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BF049BF-8931-4A61-98DB-6CAE6AB2D16F}" xr6:coauthVersionLast="47" xr6:coauthVersionMax="47" xr10:uidLastSave="{00000000-0000-0000-0000-000000000000}"/>
  <bookViews>
    <workbookView xWindow="-120" yWindow="-120" windowWidth="20730" windowHeight="11040" tabRatio="892" firstSheet="2" activeTab="2" xr2:uid="{D931D0A5-A975-4F46-9E53-5BB558828395}"/>
  </bookViews>
  <sheets>
    <sheet name="1 CLIENTE KV LLC IDEAL" sheetId="6" state="hidden" r:id="rId1"/>
    <sheet name="COMPARATIVO" sheetId="7" state="hidden" r:id="rId2"/>
    <sheet name="CLIENTE SAS" sheetId="11" r:id="rId3"/>
    <sheet name="ANÁLISIS" sheetId="9" state="hidden" r:id="rId4"/>
    <sheet name="2. CLIENTE KV SAS CON 10ELEVEN" sheetId="2" state="hidden" r:id="rId5"/>
    <sheet name="3. CLIENTE KV SAS CON GOGOLUXE" sheetId="5" state="hidden" r:id="rId6"/>
    <sheet name="4. CLIENTE INTERNO SITIO WEB" sheetId="4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</externalReferences>
  <definedNames>
    <definedName name="\">'[1]CUADRO No 4'!#REF!</definedName>
    <definedName name="\A">#REF!</definedName>
    <definedName name="\C">[2]Indices!#REF!</definedName>
    <definedName name="\D">#REF!</definedName>
    <definedName name="\i">#REF!</definedName>
    <definedName name="\r">#REF!</definedName>
    <definedName name="_________f" hidden="1">{#N/A,#N/A,FALSE,"P o G";#N/A,#N/A,FALSE,"BALANCE";#N/A,#N/A,FALSE,"Indicadores";#N/A,#N/A,FALSE,"Capital Trab. (2)";#N/A,#N/A,FALSE,"Camb. Sit. Financ. (2)";#N/A,#N/A,FALSE,"ROTABCIUD"}</definedName>
    <definedName name="________f" hidden="1">{#N/A,#N/A,FALSE,"P o G";#N/A,#N/A,FALSE,"BALANCE";#N/A,#N/A,FALSE,"Indicadores";#N/A,#N/A,FALSE,"Capital Trab. (2)";#N/A,#N/A,FALSE,"Camb. Sit. Financ. (2)";#N/A,#N/A,FALSE,"ROTABCIUD"}</definedName>
    <definedName name="_______f" hidden="1">{#N/A,#N/A,FALSE,"P o G";#N/A,#N/A,FALSE,"BALANCE";#N/A,#N/A,FALSE,"Indicadores";#N/A,#N/A,FALSE,"Capital Trab. (2)";#N/A,#N/A,FALSE,"Camb. Sit. Financ. (2)";#N/A,#N/A,FALSE,"ROTABCIUD"}</definedName>
    <definedName name="______f" hidden="1">{#N/A,#N/A,FALSE,"P o G";#N/A,#N/A,FALSE,"BALANCE";#N/A,#N/A,FALSE,"Indicadores";#N/A,#N/A,FALSE,"Capital Trab. (2)";#N/A,#N/A,FALSE,"Camb. Sit. Financ. (2)";#N/A,#N/A,FALSE,"ROTABCIUD"}</definedName>
    <definedName name="_____f" hidden="1">{#N/A,#N/A,FALSE,"P o G";#N/A,#N/A,FALSE,"BALANCE";#N/A,#N/A,FALSE,"Indicadores";#N/A,#N/A,FALSE,"Capital Trab. (2)";#N/A,#N/A,FALSE,"Camb. Sit. Financ. (2)";#N/A,#N/A,FALSE,"ROTABCIUD"}</definedName>
    <definedName name="____f" hidden="1">{#N/A,#N/A,FALSE,"P o G";#N/A,#N/A,FALSE,"BALANCE";#N/A,#N/A,FALSE,"Indicadores";#N/A,#N/A,FALSE,"Capital Trab. (2)";#N/A,#N/A,FALSE,"Camb. Sit. Financ. (2)";#N/A,#N/A,FALSE,"ROTABCIUD"}</definedName>
    <definedName name="___f" hidden="1">{#N/A,#N/A,FALSE,"P o G";#N/A,#N/A,FALSE,"BALANCE";#N/A,#N/A,FALSE,"Indicadores";#N/A,#N/A,FALSE,"Capital Trab. (2)";#N/A,#N/A,FALSE,"Camb. Sit. Financ. (2)";#N/A,#N/A,FALSE,"ROTABCIUD"}</definedName>
    <definedName name="___PAP2">[3]Pdv!$A$48:$T$68</definedName>
    <definedName name="___sep01" hidden="1">#REF!</definedName>
    <definedName name="___sep02" hidden="1">#REF!</definedName>
    <definedName name="___thinkcell0kUAAAAAAAAAAAAAi0qLhFZLnUqrTMpYKZgvjw" hidden="1">[4]Presentación!#REF!</definedName>
    <definedName name="___thinkcell0kUAAAAAAAAAAAAAjTBQNzCft0a6ddbwX4MhIg" hidden="1">[4]Presentación!#REF!</definedName>
    <definedName name="___thinkcell0kUAAAAAAAACAAAAchPNBi_vRUGX7trqwGzQMA" hidden="1">[4]Presentación!#REF!</definedName>
    <definedName name="___thinkcellAikPIBfzTEuHoNcBVlACSQ" hidden="1">#REF!</definedName>
    <definedName name="___thinkcellc_ym91ky1EuRwt9mKq_eHw" hidden="1">#REF!</definedName>
    <definedName name="___thinkcellE7MrQyzrqUuothhyPMcsNg" hidden="1">#REF!</definedName>
    <definedName name="___thinkcellgwulxQFHnUaUpIJlO6NHuQ" hidden="1">#REF!</definedName>
    <definedName name="___thinkcellIEMAAAAAAAAAAAAA9e2ga9gN10OiNfuhTwhciA" hidden="1">#REF!</definedName>
    <definedName name="___thinkcellIEMAAAAAAAAAAAAAdmXtsS.I9kGW.CAyXcIrTw" hidden="1">#REF!</definedName>
    <definedName name="___thinkcellIEMAAAAAAAABAAAA_ZFSUisSIkiqfgAUoot53A" hidden="1">#REF!</definedName>
    <definedName name="___thinkcellIEMAAAAAAAABAAAA0H4b5qaYYUqIyhiWuru06w" hidden="1">#REF!</definedName>
    <definedName name="___thinkcellIEMAAAAAAAABAAAAfqQzfjsIEEK5NDHkwJNYLw" hidden="1">#REF!</definedName>
    <definedName name="___thinkcellIEMAAAAAAAABAAAAJbzlvm9eZEKvZ8G7wvW_qQ" hidden="1">#REF!</definedName>
    <definedName name="___thinkcellIEMAAAAAAAABAAAAv.1U6QOcukqIJI0OTdT4dQ" hidden="1">#REF!</definedName>
    <definedName name="___thinkcellIEMAAAAAAAABAAAAx5.cFBD.REWjL97hejaIGg" hidden="1">#REF!</definedName>
    <definedName name="___thinkcellNUMAAAAAAAAAAAAAgbNe1gMck06ke_hw9t7lSw" hidden="1">[5]Gráficas!$A$9:$F$11</definedName>
    <definedName name="___thinkcellNUMAAAAAAAAAAAAAsMH5ZGvqREaORcr1khA_GQ" hidden="1">[5]Gráficas!$A$5:$I$7</definedName>
    <definedName name="___thinkcellNUMAAAAAAAAEAAAAKB95hq8KPEKDy007DZr_kQ" hidden="1">[5]Gráficas!$A$1:$I$3</definedName>
    <definedName name="___thinkcellNUMAAAEAAAAAAAAA63Qo5n_Ts0a6MFlcJRUS1Q" hidden="1">[5]Sensibilidades!$A$17:$D$25</definedName>
    <definedName name="___thinkcellPEYAAAAAAAAAAAAA5aTBR_EN3Uik67_P1feDgQ" hidden="1">'[6]Ing-Costos Op'!#REF!</definedName>
    <definedName name="___thinkcellPEYAAAAAAAAAAAAAClKnlFM4OEqy2lTv3nbIBg" hidden="1">#REF!</definedName>
    <definedName name="___thinkcellPEYAAAAAAAAAAAAAd1dyLiSuzE._vWYi2s.cFA" hidden="1">'[6]Ing-Costos Op'!#REF!</definedName>
    <definedName name="___thinkcellPEYAAAAAAAAAAAAAKPZOjdiPLU2fLUAm1rlH7w" hidden="1">#REF!</definedName>
    <definedName name="___thinkcellPEYAAAAAAAAAAAAANR1bRagPJEmyGYkPomDuHg" hidden="1">#REF!</definedName>
    <definedName name="___thinkcellPEYAAAAAAAAAAAAAsOYLdQfj00yzl0EBbDHYbA" hidden="1">#REF!</definedName>
    <definedName name="___thinkcellPEYAAAAAAAAAAAAAWSp1Hkpr5UKl0Z7hTaSnnw" hidden="1">'[6]Ing-Costos Op'!#REF!</definedName>
    <definedName name="___thinkcellPEYAAAAAAAABAAAA9kgEBEU8gUCGu4X0.lyt7A" hidden="1">'[6]Ing-Costos Op'!#REF!</definedName>
    <definedName name="___thinkcellPEYAAAAAAAABAAAAPqbbz1A1lEquIDNNG.kHDw" hidden="1">'[6]Ing-Costos Op'!#REF!</definedName>
    <definedName name="___thinkcellPEYAAAAAAAABAAAAR8TzvJc6OkqHgZNvBgb69A" hidden="1">'[6]Ing-Costos Op'!#REF!</definedName>
    <definedName name="___thinkcellPEYAAAAAAAABAAAAzm_MxMS6dk6_.v2V5w188Q" hidden="1">'[6]Ing-Costos Op'!#REF!</definedName>
    <definedName name="___thinkcellPEYAAAAAAAAEAAAAH4dMtqBR5kOtQY9QTSheEw" hidden="1">'[6]Ing-Costos Op'!#REF!</definedName>
    <definedName name="___thinkcellPEYAAAAAAAAEAAAAvo8l7eAzWUi8dAdawv2lyA" hidden="1">#REF!</definedName>
    <definedName name="___thinkcellprw3EMs2_0Gk5pYXy4wujg" hidden="1">#REF!</definedName>
    <definedName name="___thinkcellT3c4nG2VJEuNiaBBoCCgGQ" hidden="1">#REF!</definedName>
    <definedName name="__123Graph_A" hidden="1">[7]vna!$C$3:$O$3</definedName>
    <definedName name="__123Graph_AMAIN" hidden="1">'[8]ETAPA 50 SMMLV'!#REF!</definedName>
    <definedName name="__123Graph_B" hidden="1">[7]vna!$C$4:$O$4</definedName>
    <definedName name="__123Graph_BMAIN" hidden="1">'[8]ETAPA 50 SMMLV'!#REF!</definedName>
    <definedName name="__123Graph_C" hidden="1">'[9]COSTOFINANC.'!#REF!</definedName>
    <definedName name="__123Graph_D" hidden="1">'[9]COSTOFINANC.'!#REF!</definedName>
    <definedName name="__123Graph_E" hidden="1">[10]TOTCO!$G$46:$G$99</definedName>
    <definedName name="__123Graph_F" hidden="1">'[9]COSTOFINANC.'!#REF!</definedName>
    <definedName name="__123Graph_X" hidden="1">[7]vna!$C$2:$O$2</definedName>
    <definedName name="__123Graph_XMAIN" hidden="1">'[8]ETAPA 50 SMMLV'!#REF!</definedName>
    <definedName name="__ANT10">#REF!</definedName>
    <definedName name="__ANT9">#REF!</definedName>
    <definedName name="__co2" hidden="1">{"Bradesco 1",#N/A,TRUE,"Bradesco acc_dil";"Bradesco2",#N/A,TRUE,"Bradesco acc_dil";"Bradesco3",#N/A,TRUE,"Bradesco's RWA analysis";"Unibanco1",#N/A,TRUE,"Unibanco acc_dil ";"Unibanco2",#N/A,TRUE,"Unibanco acc_dil ";"Unibanco3",#N/A,TRUE,"Unibanco's RWA analysis"}</definedName>
    <definedName name="__CPL101">#REF!</definedName>
    <definedName name="__CPL102">#REF!</definedName>
    <definedName name="__CPL11">#REF!</definedName>
    <definedName name="__CPL12">#REF!</definedName>
    <definedName name="__CPL21">#REF!</definedName>
    <definedName name="__CPL22">#REF!</definedName>
    <definedName name="__CPL31">#REF!</definedName>
    <definedName name="__CPL32">#REF!</definedName>
    <definedName name="__CPL41">#REF!</definedName>
    <definedName name="__CPL42">#REF!</definedName>
    <definedName name="__CPL51">#REF!</definedName>
    <definedName name="__CPL52">#REF!</definedName>
    <definedName name="__CPL61">#REF!</definedName>
    <definedName name="__CPL62">#REF!</definedName>
    <definedName name="__CPL71">#REF!</definedName>
    <definedName name="__CPL72">#REF!</definedName>
    <definedName name="__CPL81">#REF!</definedName>
    <definedName name="__CPL82">#REF!</definedName>
    <definedName name="__CPL91">#REF!</definedName>
    <definedName name="__CPL92">#REF!</definedName>
    <definedName name="__f" hidden="1">{#N/A,#N/A,FALSE,"P o G";#N/A,#N/A,FALSE,"BALANCE";#N/A,#N/A,FALSE,"Indicadores";#N/A,#N/A,FALSE,"Capital Trab. (2)";#N/A,#N/A,FALSE,"Camb. Sit. Financ. (2)";#N/A,#N/A,FALSE,"ROTABCIUD"}</definedName>
    <definedName name="__feb08" hidden="1">#REF!</definedName>
    <definedName name="__PAP2">[3]Pdv!$A$48:$T$68</definedName>
    <definedName name="__SA10">#REF!</definedName>
    <definedName name="__SA9">#REF!</definedName>
    <definedName name="__sep01" hidden="1">#REF!</definedName>
    <definedName name="_1">[11]CERTIFICADO1!#REF!</definedName>
    <definedName name="_1F_">#REF!</definedName>
    <definedName name="_2__123Graph_ACHART_1" hidden="1">[12]Sum!#REF!</definedName>
    <definedName name="_2R_">[13]Indices!#REF!</definedName>
    <definedName name="_3__123Graph_ACHART_2" hidden="1">[12]Sum!#REF!</definedName>
    <definedName name="_4__123Graph_BCHART_5" hidden="1">[14]MEX95IB!#REF!</definedName>
    <definedName name="_5__123Graph_LBL_ACHART_1" hidden="1">[12]Sum!#REF!</definedName>
    <definedName name="_5205_GASTOS_DE_PERSONAL">#REF!</definedName>
    <definedName name="_6__123Graph_LBL_ACHART_2" hidden="1">[12]Sum!#REF!</definedName>
    <definedName name="_7__123Graph_XCHART_1" hidden="1">[12]Sum!#REF!</definedName>
    <definedName name="_8__123Graph_XCHART_2" hidden="1">[12]Sum!#REF!</definedName>
    <definedName name="_ANT10">#REF!</definedName>
    <definedName name="_ANT9">#REF!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256</definedName>
    <definedName name="_AtRisk_SimSetting_SimNameCount" hidden="1">0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849567B7E3A4EB1A10F4E1E58C480D7.edm" hidden="1">#REF!</definedName>
    <definedName name="_co2" hidden="1">{"Bradesco 1",#N/A,TRUE,"Bradesco acc_dil";"Bradesco2",#N/A,TRUE,"Bradesco acc_dil";"Bradesco3",#N/A,TRUE,"Bradesco's RWA analysis";"Unibanco1",#N/A,TRUE,"Unibanco acc_dil ";"Unibanco2",#N/A,TRUE,"Unibanco acc_dil ";"Unibanco3",#N/A,TRUE,"Unibanco's RWA analysis"}</definedName>
    <definedName name="_CPL101">#REF!</definedName>
    <definedName name="_CPL102">#REF!</definedName>
    <definedName name="_CPL11">#REF!</definedName>
    <definedName name="_CPL12">#REF!</definedName>
    <definedName name="_CPL21">#REF!</definedName>
    <definedName name="_CPL22">#REF!</definedName>
    <definedName name="_CPL31">#REF!</definedName>
    <definedName name="_CPL32">#REF!</definedName>
    <definedName name="_CPL41">#REF!</definedName>
    <definedName name="_CPL42">#REF!</definedName>
    <definedName name="_CPL51">#REF!</definedName>
    <definedName name="_CPL52">#REF!</definedName>
    <definedName name="_CPL61">#REF!</definedName>
    <definedName name="_CPL62">#REF!</definedName>
    <definedName name="_CPL71">#REF!</definedName>
    <definedName name="_CPL72">#REF!</definedName>
    <definedName name="_CPL81">#REF!</definedName>
    <definedName name="_CPL82">#REF!</definedName>
    <definedName name="_CPL91">#REF!</definedName>
    <definedName name="_CPL92">#REF!</definedName>
    <definedName name="_DTF2004">[15]Parametros!$F$9</definedName>
    <definedName name="_F">#REF!</definedName>
    <definedName name="_feb08" hidden="1">#REF!</definedName>
    <definedName name="_Fill" hidden="1">#REF!</definedName>
    <definedName name="_xlnm._FilterDatabase" localSheetId="3" hidden="1">ANÁLISIS!$A$1:$F$80</definedName>
    <definedName name="_xlnm._FilterDatabase" localSheetId="2" hidden="1">'CLIENTE SAS'!$A$34:$AC$129</definedName>
    <definedName name="_xlnm._FilterDatabase" localSheetId="1" hidden="1">COMPARATIVO!$A$34:$AD$114</definedName>
    <definedName name="_IMP1013">#REF!</definedName>
    <definedName name="_imp111">#REF!</definedName>
    <definedName name="_imp1110">#REF!</definedName>
    <definedName name="_IMP1111">#REF!</definedName>
    <definedName name="_IMP1112">#REF!</definedName>
    <definedName name="_IMP1113">#REF!</definedName>
    <definedName name="_IMP1114">#REF!</definedName>
    <definedName name="_IMP1115">#REF!</definedName>
    <definedName name="_IMP1116">#REF!</definedName>
    <definedName name="_imp112">#REF!</definedName>
    <definedName name="_imp113">#REF!</definedName>
    <definedName name="_IMP1132">#REF!</definedName>
    <definedName name="_IMP1133">#REF!</definedName>
    <definedName name="_imp114">#REF!</definedName>
    <definedName name="_IMP115">#REF!</definedName>
    <definedName name="_IMP116">#REF!</definedName>
    <definedName name="_imp117">#REF!</definedName>
    <definedName name="_imp118">#REF!</definedName>
    <definedName name="_imp119">#REF!</definedName>
    <definedName name="_imp84">#REF!</definedName>
    <definedName name="_Key1" hidden="1">#REF!</definedName>
    <definedName name="_Key2" hidden="1">#REF!</definedName>
    <definedName name="_no1" hidden="1">#REF!</definedName>
    <definedName name="_Order1" hidden="1">255</definedName>
    <definedName name="_Order2" hidden="1">255</definedName>
    <definedName name="_PAP2">[3]Pdv!$A$48:$T$68</definedName>
    <definedName name="_Parse_Out" hidden="1">#REF!</definedName>
    <definedName name="_R">[2]Indices!#REF!</definedName>
    <definedName name="_RAN1">[2]Indices!#REF!</definedName>
    <definedName name="_Regression_Out" hidden="1">#REF!</definedName>
    <definedName name="_Regression_X" hidden="1">#REF!</definedName>
    <definedName name="_Regression_Y" hidden="1">#REF!</definedName>
    <definedName name="_SA10">#REF!</definedName>
    <definedName name="_SA9">#REF!</definedName>
    <definedName name="_sep01" hidden="1">#REF!</definedName>
    <definedName name="_SOR1">#REF!</definedName>
    <definedName name="_SOR2">#REF!</definedName>
    <definedName name="_Sort" hidden="1">#REF!</definedName>
    <definedName name="_Table1_In1" hidden="1">[16]PESOSTMT!#REF!</definedName>
    <definedName name="_Table1_Out" hidden="1">[16]PESOSTMT!#REF!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U92016">#REF!</definedName>
    <definedName name="_U92017">#REF!</definedName>
    <definedName name="_U92018">#REF!</definedName>
    <definedName name="_VAR200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a">'[17]Cuad 2.9 '!#REF!</definedName>
    <definedName name="A_IMPRESIÓN_IM">#REF!</definedName>
    <definedName name="aa">#REF!</definedName>
    <definedName name="aaa">[18]ANEXO_05!#REF!</definedName>
    <definedName name="AAA_DOCTOPS" hidden="1">"AAA_SET"</definedName>
    <definedName name="AAA_duser" hidden="1">"OFF"</definedName>
    <definedName name="AAAA">#REF!</definedName>
    <definedName name="aaaaa" hidden="1">{"'Sheet1'!$A$1:$H$145"}</definedName>
    <definedName name="aaaaaaaa" hidden="1">{#N/A,#N/A,FALSE,"c_finanz";#N/A,#N/A,FALSE,"c_eco";#N/A,#N/A,FALSE,"investimenti";#N/A,#N/A,FALSE,"tir"}</definedName>
    <definedName name="AAAAAAAAA" hidden="1">{"'Sheet1'!$A$1:$G$85"}</definedName>
    <definedName name="AAB_Addin5" hidden="1">"AAB_Description for addin 5,Description for addin 5,Description for addin 5,Description for addin 5,Description for addin 5,Description for addin 5"</definedName>
    <definedName name="abc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ABRIL">[19]TASAS!#REF!</definedName>
    <definedName name="AccessDatabase" hidden="1">"C:\C-314\VOLUMENES\volfin4.mdb"</definedName>
    <definedName name="acd" hidden="1">#REF!</definedName>
    <definedName name="act">[20]PREMISAS!$B$5</definedName>
    <definedName name="adasdsa">[18]ANEXO_05!#REF!</definedName>
    <definedName name="adios" hidden="1">{"AR",#N/A,FALSE,"ASMGTSUM";"INV",#N/A,FALSE,"ASMGTSUM";"HCCOMP",#N/A,FALSE,"ASMGTSUM";"cap.depr",#N/A,FALSE,"ASMGTSUM"}</definedName>
    <definedName name="AGOSTO">[19]TASAS!#REF!</definedName>
    <definedName name="agrb" hidden="1">[12]Sum!#REF!</definedName>
    <definedName name="AHOBO">#REF!</definedName>
    <definedName name="AHOCL">#REF!</definedName>
    <definedName name="AHOCON">#REF!</definedName>
    <definedName name="AHOEJ">#REF!</definedName>
    <definedName name="AHOMD">#REF!</definedName>
    <definedName name="AHOPL">#REF!</definedName>
    <definedName name="ALEX" hidden="1">'[9]COSTOFINANC.'!#REF!</definedName>
    <definedName name="Americas">#REF!</definedName>
    <definedName name="Amort">#REF!</definedName>
    <definedName name="anscount" hidden="1">2</definedName>
    <definedName name="AÑOANT">#REF!</definedName>
    <definedName name="APIA">[21]Hoja1!$A$8:$B$8</definedName>
    <definedName name="Art">#REF!</definedName>
    <definedName name="Articulado">#REF!</definedName>
    <definedName name="as" hidden="1">{"'Balance Web'!$A$1:$K$117"}</definedName>
    <definedName name="asdghafjhsdfhdf">#REF!</definedName>
    <definedName name="ASSD">#REF!</definedName>
    <definedName name="at">#REF!</definedName>
    <definedName name="audi">[22]Hoja3!#REF!</definedName>
    <definedName name="b">[18]ANEXO_05!#REF!</definedName>
    <definedName name="BA_05">[18]ANEXO_05!#REF!</definedName>
    <definedName name="BA_19A">'[18]ANEXO-14'!#REF!</definedName>
    <definedName name="BALANCE">#REF!</definedName>
    <definedName name="balancedefinitivo">[23]Balancedefinitivo!$A$1:$K$65536</definedName>
    <definedName name="bancos" hidden="1">#REF!</definedName>
    <definedName name="_xlnm.Database">#REF!</definedName>
    <definedName name="bb" hidden="1">{"quarterly",#N/A,FALSE,"Income Statement";#N/A,#N/A,FALSE,"print segment";#N/A,#N/A,FALSE,"Balance Sheet";#N/A,#N/A,FALSE,"Annl Inc";#N/A,#N/A,FALSE,"Cash Flow"}</definedName>
    <definedName name="bcd" hidden="1">{#N/A,#N/A,FALSE,"P o G";#N/A,#N/A,FALSE,"BALANCE";#N/A,#N/A,FALSE,"Indicadores";#N/A,#N/A,FALSE,"Capital Trab. (2)";#N/A,#N/A,FALSE,"Camb. Sit. Financ. (2)";#N/A,#N/A,FALSE,"ROTABCIUD"}</definedName>
    <definedName name="BELEN_DE_UMBRIA">[21]Hoja1!$A$12:$B$12</definedName>
    <definedName name="BENEFICIO_MAQUINA1">#REF!</definedName>
    <definedName name="BENEFICIO_MAQUINA2">#REF!</definedName>
    <definedName name="BENEFICIO_MAQUINA3">#REF!</definedName>
    <definedName name="Biart">#REF!</definedName>
    <definedName name="Biarticulado">#REF!</definedName>
    <definedName name="blanqueo">#REF!,#REF!</definedName>
    <definedName name="BLAZ10.5">#REF!</definedName>
    <definedName name="BLAZER">#REF!</definedName>
    <definedName name="BLAZER10.5">#REF!</definedName>
    <definedName name="bloqproy1">[24]PROY2!$G$5:$N$17,[24]PROY2!$G$19:$N$19,[24]PROY2!$G$22:$N$22,[24]PROY2!$G$25:$N$25,[24]PROY2!$G$28:$N$28,[24]PROY2!$G$34:$N$35,[24]PROY2!$G$41:$N$42,[24]PROY2!$G$46:$N$52</definedName>
    <definedName name="bloqproy2">[24]PROY2!$G$60:$N$60,[24]PROY2!$G$64:$N$64,[24]PROY2!$G$68:$N$68,[24]PROY2!$G$77:$N$77,[24]PROY2!$G$79:$N$79,[24]PROY2!$G$82:$N$82,[24]PROY2!$G$88:$N$88,[24]PROY2!$G$106:$N$110,[24]PROY2!$G$112:$N$116,[24]PROY2!$G$118:$N$122,[24]PROY2!$G$125:$N$128,[24]PROY2!$G$130:$N$134</definedName>
    <definedName name="bloqproy3">[24]PROY2!$G$136:$N$140,[24]PROY2!$G$148:$N$148,[24]PROY2!$G$202:$N$204,[24]PROY2!$G$206:$N$212,[24]PROY2!$G$258:$N$259,[24]PROY2!$G$262:$N$268,[24]PROY2!$G$275:$N$275,[24]PROY2!$G$277:$N$277</definedName>
    <definedName name="bloqproy4">[24]PROY2!$G$331:$N$347,[24]PROY2!$G$349:$N$362,[24]PROY2!$G$374:$N$377,[24]PROY2!$G$380:$N$380,[24]PROY2!$G$385:$N$386,[24]PROY2!$G$393:$N$395,[24]PROY2!$G$400:$N$404,[24]PROY2!$G$415:$N$415,[24]PROY2!$G$440:$N$440,[24]PROY2!$G$456:$N$456,[24]PROY2!$G$458:$N$461,[24]PROY2!$G$468:$N$468</definedName>
    <definedName name="BLPH1" hidden="1">#REF!</definedName>
    <definedName name="BLPH10" hidden="1">[25]Teknion!$F$7</definedName>
    <definedName name="BLPH11" hidden="1">'[25]Samas Groep'!$A$7</definedName>
    <definedName name="BLPH12" hidden="1">'[25]Samas Groep'!$F$7</definedName>
    <definedName name="BLPH2" hidden="1">#REF!</definedName>
    <definedName name="BLPH3" hidden="1">#REF!</definedName>
    <definedName name="BLPH4" hidden="1">#REF!</definedName>
    <definedName name="BLPH5" hidden="1">'[25]Hon Industries'!$A$7</definedName>
    <definedName name="BLPH6" hidden="1">'[25]Hon Industries'!$F$7</definedName>
    <definedName name="BLPH7" hidden="1">'[25]Herman Miller'!$A$7</definedName>
    <definedName name="BLPH8" hidden="1">'[25]Herman Miller'!$F$7</definedName>
    <definedName name="BLPH9" hidden="1">[25]Teknion!$A$7</definedName>
    <definedName name="bpfinal">#REF!</definedName>
    <definedName name="BT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BUCARAMANGA">[21]Hoja1!$A$22:$B$22</definedName>
    <definedName name="bus">#REF!</definedName>
    <definedName name="Buses">#REF!</definedName>
    <definedName name="Busesa">#REF!</definedName>
    <definedName name="Busesb">#REF!</definedName>
    <definedName name="bwsc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C_">#REF!</definedName>
    <definedName name="C_2.16a">#REF!</definedName>
    <definedName name="C_2.9">'[26]Cuad 2.9 '!#REF!</definedName>
    <definedName name="CA" hidden="1">{"'Hoja1'!$A$1:$N$27"}</definedName>
    <definedName name="cabezas">[20]PREMISAS!#REF!</definedName>
    <definedName name="CAMBIOS">#REF!</definedName>
    <definedName name="cambiosPT">#REF!</definedName>
    <definedName name="capa1">[27]Premisas!$B$32</definedName>
    <definedName name="capa2">[27]Premisas!$B$33</definedName>
    <definedName name="capa3">[27]Premisas!$B$34</definedName>
    <definedName name="capa4">[27]Premisas!$B$35</definedName>
    <definedName name="capa5">[27]Premisas!$B$36</definedName>
    <definedName name="capa6">[27]Premisas!$B$37</definedName>
    <definedName name="capaci" hidden="1">{"'Hoja1'!$A$1:$N$27"}</definedName>
    <definedName name="capacidad1" hidden="1">{"'Hoja1'!$A$1:$N$27"}</definedName>
    <definedName name="CARMEN_DE_APICALA">[21]Hoja1!$A$3:$B$3</definedName>
    <definedName name="CBWorkbookPriority" hidden="1">-473676720</definedName>
    <definedName name="cdc">#REF!</definedName>
    <definedName name="CENSO1964">#REF!</definedName>
    <definedName name="CENSO1973">#REF!</definedName>
    <definedName name="CENSO1985">#REF!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nge" hidden="1">#N/A</definedName>
    <definedName name="ChngeRange" hidden="1">#N/A</definedName>
    <definedName name="CI">#REF!</definedName>
    <definedName name="Cias">[28]Hoja1!$O$2:$O$24676</definedName>
    <definedName name="ciiu">[24]Tablas!$B$504:$B$949</definedName>
    <definedName name="CMLxSARC">[24]Tablas!$A$9:$B$45</definedName>
    <definedName name="CodCIIU">[24]DECIS!$Q$5</definedName>
    <definedName name="CODIGO_DIVIPOLA">#REF!</definedName>
    <definedName name="COMERCIO">#REF!</definedName>
    <definedName name="Concepto">#REF!</definedName>
    <definedName name="CONSTRUCCION">#REF!</definedName>
    <definedName name="Contrato">'[29]Datos Base'!$D$3:$E$3</definedName>
    <definedName name="CONTRIBU">[30]IPM!$A$1:$V$8</definedName>
    <definedName name="CONTROL">#REF!</definedName>
    <definedName name="COST">#REF!</definedName>
    <definedName name="Costbus">#REF!</definedName>
    <definedName name="COSTO_DE_CAPITAL">#REF!</definedName>
    <definedName name="costos" hidden="1">{"'Hoja1'!$A$1:$N$27"}</definedName>
    <definedName name="CRAPIDAS2">[31]Clientes!$C$28:$I$44</definedName>
    <definedName name="CRAPIDAS4">[31]Clientes!$C$29:$I$49</definedName>
    <definedName name="CRECIMIENTO">#REF!</definedName>
    <definedName name="credit">[20]PREMISAS!#REF!</definedName>
    <definedName name="cuadro">'[32]Cuad 2.9 '!#REF!</definedName>
    <definedName name="Cuadro_5.5a">#REF!</definedName>
    <definedName name="CUADRO10">[33]Hoja1!$B$2:$Z$70</definedName>
    <definedName name="CUADRO11">[33]Hoja1!$B$2:$G$42</definedName>
    <definedName name="CUADRO12">[33]Hoja1!$B$2:$S$104</definedName>
    <definedName name="CUADRO13">[33]Hoja1!$B$2:$K$98</definedName>
    <definedName name="CUADRO14">[33]Hoja1!$B$2:$H$67</definedName>
    <definedName name="CUADRO15">[33]Hoja1!$B$2:$H$112</definedName>
    <definedName name="CUADRO16">[33]Hoja1!$B$2:$J$114</definedName>
    <definedName name="CUADRO17">[33]Hoja1!$B$2:$I$108</definedName>
    <definedName name="CUADRO18">[33]Hoja1!$B$2:$H$159</definedName>
    <definedName name="CUADRO19">[33]Hoja1!$B$2:$K$30</definedName>
    <definedName name="cuadro2.2.9">'[32]Cuad 2.9 '!#REF!</definedName>
    <definedName name="Cuadro2.9">'[32]Cuad 2.9 '!#REF!</definedName>
    <definedName name="CUADRO20">[33]Hoja1!$B$2:$F$113</definedName>
    <definedName name="CUADRO8">[33]Hoja1!$B$2:$E$66</definedName>
    <definedName name="CUADRO9">[33]Hoja1!$B$2:$O$95</definedName>
    <definedName name="cuaII3A">[34]A!$B$3:$J$101</definedName>
    <definedName name="cuaII3B">[34]A!$B$110:$I$208</definedName>
    <definedName name="cuaII3C">[34]A!$B$217:$I$316</definedName>
    <definedName name="cuaII4A">[34]A!$N$3:$T$104</definedName>
    <definedName name="cuaII4B">[34]A!$N$110:$T$211</definedName>
    <definedName name="cuaII4C">[34]A!$N$217:$T$318</definedName>
    <definedName name="cuaII5A">[34]A!$X$3:$AE$103</definedName>
    <definedName name="cuaII5B">[34]A!$X$110:$AD$210</definedName>
    <definedName name="cuaII5C">[34]A!$X$217:$AD$317</definedName>
    <definedName name="CuentaCase">#REF!</definedName>
    <definedName name="CUMPL">#REF!</definedName>
    <definedName name="cumpli">[20]PREMISAS!$B$1</definedName>
    <definedName name="CUNDAY">[21]Hoja1!$A$4:$B$4</definedName>
    <definedName name="Cwvu.GREY_ALL." hidden="1">#REF!</definedName>
    <definedName name="D">[2]Indices!#REF!</definedName>
    <definedName name="DATOS_BASICOS">#REF!</definedName>
    <definedName name="datos_flandes">[35]FLANDES09!$B$45:$M$51,[35]FLANDES09!$B$53:$M$56,[35]FLANDES09!$C$56,[35]FLANDES09!$B$56:$M$57,[35]FLANDES09!$B$59:$E$59,[35]FLANDES09!$J$61:$M$65,[35]FLANDES09!$M$65,[35]FLANDES09!$B$60,[35]FLANDES09!$B$59:$M$65,[35]FLANDES09!$B$67:$M$73,[35]FLANDES09!$B$85:$M$89,[35]FLANDES09!$B$126:$M$126</definedName>
    <definedName name="datos_neiva">[35]NEIVA09!$B$45:$M$51,[35]NEIVA09!$B$53:$M$57,[35]NEIVA09!$B$59:$M$65,[35]NEIVA09!$B$67:$M$73,[35]NEIVA09!$B$85:$M$89,[35]NEIVA09!$B$126:$M$126</definedName>
    <definedName name="dbabril">[36]abril!$A$3:$AU$33</definedName>
    <definedName name="dbagost">[36]agost!$A$3:$AU$34</definedName>
    <definedName name="dbdic">[36]dic!$A$3:$AU$34</definedName>
    <definedName name="dbenero11">[36]enero!$A$3:$AU$35</definedName>
    <definedName name="dbfeb">[36]feb!$A$3:$AU$31</definedName>
    <definedName name="dbjulio">[36]julio!$A$3:$AU$34</definedName>
    <definedName name="dbjunio">[36]junio!$A$3:$AU$33</definedName>
    <definedName name="dbmarzo">[36]marzo!$A$3:$AU$34</definedName>
    <definedName name="dbmayo">[36]mayo!$A$3:$AU$34</definedName>
    <definedName name="dboct">[36]oct!$A$3:$AU$34</definedName>
    <definedName name="DboREGISTRO_LEY_617">#REF!</definedName>
    <definedName name="dbsept">[36]sept!$A$3:$AU$33</definedName>
    <definedName name="dd" hidden="1">{"quarterly",#N/A,FALSE,"Income Statement";#N/A,#N/A,FALSE,"print segment";#N/A,#N/A,FALSE,"Balance Sheet";#N/A,#N/A,FALSE,"Annl Inc";#N/A,#N/A,FALSE,"Cash Flow"}</definedName>
    <definedName name="Debt_type">'[37]S Operativos'!#REF!</definedName>
    <definedName name="demanda1" hidden="1">{"'Hoja1'!$A$1:$N$27"}</definedName>
    <definedName name="departamento">[38]SB!$K$125:$K$128</definedName>
    <definedName name="DESTINOS">[24]Tablas!$C$52:$C$499</definedName>
    <definedName name="d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FSDF" hidden="1">#REF!</definedName>
    <definedName name="DIA">[19]TASAS!#REF!</definedName>
    <definedName name="dialisis">#REF!</definedName>
    <definedName name="DIAS_POR_AÑO">[15]Parametros!$B$41</definedName>
    <definedName name="DIAS_RECAUDO">#REF!</definedName>
    <definedName name="DICIEMBRE">#REF!</definedName>
    <definedName name="Dif">#REF!</definedName>
    <definedName name="difamortprov">#REF!</definedName>
    <definedName name="Dife">#REF!</definedName>
    <definedName name="DIRE">"Elipse 31"</definedName>
    <definedName name="discount">[39]TABLAS!$B$3</definedName>
    <definedName name="DISEÑO">#REF!</definedName>
    <definedName name="DOSQUEBRADAS">[21]Hoja1!$A$18:$B$18</definedName>
    <definedName name="DSDS">[18]ANEXO_05!#REF!</definedName>
    <definedName name="DTF_ADI_5">[15]Parametros!$B$25</definedName>
    <definedName name="dwd">[40]Acum!$B$3</definedName>
    <definedName name="e">[20]PREMISAS!#REF!</definedName>
    <definedName name="EDIFICIOS" hidden="1">#REF!</definedName>
    <definedName name="edpl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egpl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ENERO">#REF!</definedName>
    <definedName name="ENERO08" hidden="1">#REF!</definedName>
    <definedName name="ENERO2008" hidden="1">#REF!</definedName>
    <definedName name="escinv">[27]Premisas!$B$3</definedName>
    <definedName name="Est_gtia">[24]Tablas!$C$2:$C$4</definedName>
    <definedName name="Estrato">#REF!</definedName>
    <definedName name="ESTRATO4">#REF!</definedName>
    <definedName name="ESTRATO5">#REF!</definedName>
    <definedName name="ESTRATO6">#REF!</definedName>
    <definedName name="ev.Calculation" hidden="1">-4135</definedName>
    <definedName name="ev.Initialized" hidden="1">FALSE</definedName>
    <definedName name="EXCEDENTE">#REF!</definedName>
    <definedName name="FA" hidden="1">{#N/A,#N/A,FALSE,"P o G";#N/A,#N/A,FALSE,"BALANCE";#N/A,#N/A,FALSE,"Indicadores";#N/A,#N/A,FALSE,"Capital Trab. (2)";#N/A,#N/A,FALSE,"Camb. Sit. Financ. (2)";#N/A,#N/A,FALSE,"ROTABCIUD"}</definedName>
    <definedName name="factor">[41]recaudo!$K$94</definedName>
    <definedName name="facturacionCMP">[42]MP!$C$3:$P$200</definedName>
    <definedName name="FASDF">[43]Hoja3!#REF!</definedName>
    <definedName name="fase">[44]Inputs!#REF!</definedName>
    <definedName name="FCHVINC">[24]DECIS!$O$4</definedName>
    <definedName name="FCST07">'[45]SERV. PUBLICOS'!$D$9</definedName>
    <definedName name="fdv" hidden="1">{"quarterly",#N/A,FALSE,"Income Statement";#N/A,#N/A,FALSE,"print segment";#N/A,#N/A,FALSE,"Balance Sheet";#N/A,#N/A,FALSE,"Annl Inc";#N/A,#N/A,FALSE,"Cash Flow"}</definedName>
    <definedName name="fe" hidden="1">{"FCB_ALL",#N/A,FALSE,"FCB"}</definedName>
    <definedName name="Fé´" hidden="1">#REF!</definedName>
    <definedName name="FEBRERO">#REF!</definedName>
    <definedName name="fecha">[46]Acum!$B$3</definedName>
    <definedName name="Fecha1">[47]Acum!$B$3</definedName>
    <definedName name="FechaMoraSis">[24]DECIS!$N$70</definedName>
    <definedName name="felipe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fffff" hidden="1">#REF!</definedName>
    <definedName name="Fill" hidden="1">#REF!</definedName>
    <definedName name="FIN_OBRA">#REF!</definedName>
    <definedName name="Fin_opt">'[37]S Operativos'!#REF!</definedName>
    <definedName name="FINBO">#REF!</definedName>
    <definedName name="FINCL">#REF!</definedName>
    <definedName name="FINCON">#REF!</definedName>
    <definedName name="FINEJ">#REF!</definedName>
    <definedName name="FINMD">#REF!</definedName>
    <definedName name="FINPL">#REF!</definedName>
    <definedName name="fisi">[48]Hoja3!#REF!</definedName>
    <definedName name="FLORIDABLANCA_HOSP">[21]Hoja1!$A$19:$B$19</definedName>
    <definedName name="FlujoInicial">#REF!</definedName>
    <definedName name="fr" hidden="1">{"FCB_ALL",#N/A,FALSE,"FCB"}</definedName>
    <definedName name="fzghasdfg">#REF!</definedName>
    <definedName name="G">'[1]CUADRO No 4'!#REF!</definedName>
    <definedName name="GAST">#REF!</definedName>
    <definedName name="gconst">#REF!</definedName>
    <definedName name="gcorrtes">#REF!</definedName>
    <definedName name="GI">#REF!</definedName>
    <definedName name="GIRON">[21]Hoja1!$A$15:$B$15</definedName>
    <definedName name="GMN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race_period">'[37]S Operativos'!#REF!</definedName>
    <definedName name="GRAFICOS">#REF!</definedName>
    <definedName name="grer">#REF!</definedName>
    <definedName name="growth">[39]TABLAS!$B$2</definedName>
    <definedName name="guam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.GUAM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.PRIN.PRINT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.PRINT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.PRINT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200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O">[21]Hoja1!$A$13:$B$13</definedName>
    <definedName name="GUATICA">[21]Hoja1!$A$9:$B$9</definedName>
    <definedName name="guma2001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HHH" hidden="1">#REF!</definedName>
    <definedName name="hhhh" hidden="1">{"'Balance Web'!$A$1:$K$117"}</definedName>
    <definedName name="HHTH" hidden="1">#REF!</definedName>
    <definedName name="HOLA" hidden="1">{"AR",#N/A,FALSE,"ASMGTSUM";"INV",#N/A,FALSE,"ASMGTSUM";"HCCOMP",#N/A,FALSE,"ASMGTSUM";"cap.depr",#N/A,FALSE,"ASMGTSUM"}</definedName>
    <definedName name="HTML" hidden="1">{"'Balance Web'!$A$1:$K$117"}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" hidden="1">"C:\Mis documentos\Marlen\Marlen\TASASBCTELASIG\certificacion-internet\PRUEBA 1.htm"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huykoiu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i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ICONONZO">[21]Hoja1!$A$6:$B$6</definedName>
    <definedName name="imp84coc">#REF!</definedName>
    <definedName name="imp84con">#REF!</definedName>
    <definedName name="IMPI1">#REF!</definedName>
    <definedName name="IMPII1A">#REF!</definedName>
    <definedName name="IMPII1B">#REF!</definedName>
    <definedName name="IMPII1C">#REF!</definedName>
    <definedName name="IMPII2A">#REF!</definedName>
    <definedName name="IMPII2B">#REF!</definedName>
    <definedName name="IMPII2C">#REF!</definedName>
    <definedName name="IMPII3A">#REF!</definedName>
    <definedName name="IMPII3B">#REF!</definedName>
    <definedName name="IMPII3C">#REF!</definedName>
    <definedName name="IMPII4A">#REF!</definedName>
    <definedName name="IMPII4B">#REF!</definedName>
    <definedName name="IMPII4C">#REF!</definedName>
    <definedName name="IMPII4D">#REF!</definedName>
    <definedName name="IMPII5A">#REF!</definedName>
    <definedName name="IMPII5B">#REF!</definedName>
    <definedName name="IMPII5C">#REF!</definedName>
    <definedName name="IMPII5D">#REF!</definedName>
    <definedName name="IMPIII1A">#REF!</definedName>
    <definedName name="IMPIII1B">#REF!</definedName>
    <definedName name="IMPIII2A">#REF!</definedName>
    <definedName name="IMPIII2B">#REF!</definedName>
    <definedName name="IMPIV1A">#REF!</definedName>
    <definedName name="IMPIV1B">#REF!</definedName>
    <definedName name="IMPIV1C">#REF!</definedName>
    <definedName name="IMPIV1D">#REF!</definedName>
    <definedName name="IMPIV1E">#REF!</definedName>
    <definedName name="IMPIV2">#REF!</definedName>
    <definedName name="impresion">#REF!</definedName>
    <definedName name="impresion2">'[49]101'!#REF!</definedName>
    <definedName name="IMPRIME_BALANCE">#REF!</definedName>
    <definedName name="IMPRIME_BALANCE_HISTORICO">#REF!</definedName>
    <definedName name="IMPRIME_EVA">#REF!</definedName>
    <definedName name="IMPRIME_FLUJO_1_AÑO">#REF!</definedName>
    <definedName name="IMPRIME_FLUJO_3_AÑOS">#REF!,#REF!,#REF!</definedName>
    <definedName name="IMPRIME_FLUJO_5_AÑOS">'[50]PP US$'!$CN$1:$DA$49,'[50]PP US$'!$DC$1:$DP$49,'[50]PP US$'!$DR$1:$EE$49,'[50]PP US$'!$EG$1:$ET$49,'[50]PP US$'!$EV$1:$FI$49</definedName>
    <definedName name="IMPRIME_FLUJO_FONDOS">#REF!</definedName>
    <definedName name="IMPRIME_PYG">#REF!</definedName>
    <definedName name="IMPRIME_PYG_ESTIMADO">#REF!</definedName>
    <definedName name="IMPRIME_PYG_ESTIMADO_PUB">#REF!</definedName>
    <definedName name="IMPRIME_PYG_PUB">#REF!</definedName>
    <definedName name="IMPV1A">#REF!</definedName>
    <definedName name="IMPV1B">#REF!</definedName>
    <definedName name="INDICES">#REF!</definedName>
    <definedName name="inflacion">#REF!</definedName>
    <definedName name="Inflación">#REF!</definedName>
    <definedName name="ING">#REF!</definedName>
    <definedName name="INI_OBRA">#REF!</definedName>
    <definedName name="INI_VENTAS">#REF!</definedName>
    <definedName name="Inicio_del_proyecto">[51]ProjectSchedule!$E$3</definedName>
    <definedName name="Int_paym">'[37]S Operativos'!#REF!</definedName>
    <definedName name="Intangibles" hidden="1">{#N/A,#N/A,FALSE,"Valuation";#N/A,#N/A,FALSE,"Valuation (5)";#N/A,#N/A,FALSE,"Valuation (2)";#N/A,#N/A,FALSE,"Valuation (3)"}</definedName>
    <definedName name="INTERVENTORIA">#REF!</definedName>
    <definedName name="intervrs">#REF!</definedName>
    <definedName name="inve1">[27]Premisas!$B$263</definedName>
    <definedName name="inve2">[27]Premisas!$B$264</definedName>
    <definedName name="inve3">[27]Premisas!$B$265</definedName>
    <definedName name="inve4">[27]Premisas!$B$267</definedName>
    <definedName name="inve5">[27]Premisas!$B$268</definedName>
    <definedName name="inve6">[27]Premisas!$B$270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40309.5642708333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38987.4844675926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hidden="1">{#N/A,#N/A,FALSE,"P o G";#N/A,#N/A,FALSE,"BALANCE";#N/A,#N/A,FALSE,"Indicadores";#N/A,#N/A,FALSE,"Capital Trab. (2)";#N/A,#N/A,FALSE,"Camb. Sit. Financ. (2)";#N/A,#N/A,FALSE,"ROTABCIUD"}</definedName>
    <definedName name="ISS_PLANTA">[52]Hoja1!$C$12</definedName>
    <definedName name="iva">[44]Supuestos!#REF!</definedName>
    <definedName name="JamesH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JE">[22]Hoja3!#REF!</definedName>
    <definedName name="jikj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ikj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jj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Julio" hidden="1">#REF!</definedName>
    <definedName name="Junio" hidden="1">#REF!</definedName>
    <definedName name="k">[18]ANEXO_05!#REF!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kkk">'[53]CUADRO No 4'!#REF!</definedName>
    <definedName name="l" hidden="1">{#N/A,#N/A,FALSE,"P o G";#N/A,#N/A,FALSE,"BALANCE";#N/A,#N/A,FALSE,"Indicadores";#N/A,#N/A,FALSE,"Capital Trab. (2)";#N/A,#N/A,FALSE,"Camb. Sit. Financ. (2)";#N/A,#N/A,FALSE,"ROTABCIUD"}</definedName>
    <definedName name="LA_CELIA">[21]Hoja1!$A$5:$B$5</definedName>
    <definedName name="LA_VIRGINIA">[21]Hoja1!$A$17:$B$17</definedName>
    <definedName name="LEPCliente">[24]DECIS!$N$57</definedName>
    <definedName name="limcount" hidden="1">2</definedName>
    <definedName name="LINEAL">[31]Clientes!$C$57:$BE$455</definedName>
    <definedName name="LIQUIDACION">#REF!</definedName>
    <definedName name="LIQUIDACION_ECOSALUD_MES_DE">#REF!</definedName>
    <definedName name="LISTA">#REF!</definedName>
    <definedName name="LISTA1">[54]RUTAS!$C$1:$C$6001</definedName>
    <definedName name="ListaDeCategorías">[51]Configuración!$B$5:$B$14</definedName>
    <definedName name="ListaDeEmpleados">[51]Configuración!$C$5:$C$14</definedName>
    <definedName name="lojk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LOLO">#REF!</definedName>
    <definedName name="LONGO" hidden="1">{#N/A,#N/A,TRUE,"Summary"}</definedName>
    <definedName name="LOTE1">#REF!</definedName>
    <definedName name="LOTE2">#REF!</definedName>
    <definedName name="LUBEOIL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LUCHIN">'[55]SERV. PUBLICOS'!$D$9</definedName>
    <definedName name="LUCHO">#REF!</definedName>
    <definedName name="M">#REF!</definedName>
    <definedName name="MACRO">#REF!</definedName>
    <definedName name="MANBW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MARSELLA">[21]Hoja1!$A$11:$B$11</definedName>
    <definedName name="MARZO">#REF!</definedName>
    <definedName name="MATANZA">[21]Hoja1!$A$2:$B$2</definedName>
    <definedName name="MaxMoraSis">[24]DECIS!$N$69</definedName>
    <definedName name="MAYO">#REF!</definedName>
    <definedName name="MEC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MECO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mecr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mecz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MENU">[56]MENU!$R$4</definedName>
    <definedName name="meridamonth">#REF!</definedName>
    <definedName name="meridaytd">#REF!</definedName>
    <definedName name="MES">#REF!</definedName>
    <definedName name="mil">[57]INPUTS!$Q$2</definedName>
    <definedName name="millon">[58]INPUTS!$Q$2</definedName>
    <definedName name="millones">[59]INPUTS!$Q$2</definedName>
    <definedName name="MISTRATO">[21]Hoja1!$A$10:$B$10</definedName>
    <definedName name="MmExcelLinker_4D53E654_3A15_4836_ACA5_12C3B3F1103B">#REF!</definedName>
    <definedName name="mpm" hidden="1">{#N/A,#N/A,FALSE,"P o G";#N/A,#N/A,FALSE,"BALANCE";#N/A,#N/A,FALSE,"Indicadores";#N/A,#N/A,FALSE,"Capital Trab. (2)";#N/A,#N/A,FALSE,"Camb. Sit. Financ. (2)";#N/A,#N/A,FALSE,"ROTABCIUD"}</definedName>
    <definedName name="mtymonth">#REF!</definedName>
    <definedName name="mtyytd">#REF!</definedName>
    <definedName name="MULTIPLE">#REF!</definedName>
    <definedName name="n">'[18]ANEXO-14'!#REF!</definedName>
    <definedName name="N_A">#REF!</definedName>
    <definedName name="NADA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negocios">[60]a!$N$17:$N$29</definedName>
    <definedName name="NO">#REF!</definedName>
    <definedName name="NoHas2010">[61]Supuestos!#REF!</definedName>
    <definedName name="Nombre">[24]DECIS!$F$3</definedName>
    <definedName name="NOVIEMBRE">#REF!</definedName>
    <definedName name="NroID">[24]DECIS!$O$3</definedName>
    <definedName name="NroIDCod">[24]DECIS!$I$64</definedName>
    <definedName name="NUEVAS">'[26]Cuad 2.9 '!#REF!</definedName>
    <definedName name="nuevo">[61]Supuestos!#REF!</definedName>
    <definedName name="numero" hidden="1">{#N/A,#N/A,FALSE,"P o G";#N/A,#N/A,FALSE,"BALANCE";#N/A,#N/A,FALSE,"Indicadores";#N/A,#N/A,FALSE,"Capital Trab. (2)";#N/A,#N/A,FALSE,"Camb. Sit. Financ. (2)";#N/A,#N/A,FALSE,"ROTABCIUD"}</definedName>
    <definedName name="O.F" hidden="1">{#N/A,#N/A,FALSE,"P o G";#N/A,#N/A,FALSE,"BALANCE";#N/A,#N/A,FALSE,"Indicadores";#N/A,#N/A,FALSE,"Capital Trab. (2)";#N/A,#N/A,FALSE,"Camb. Sit. Financ. (2)";#N/A,#N/A,FALSE,"ROTABCIUD"}</definedName>
    <definedName name="OBLIGACION" hidden="1">#REF!</definedName>
    <definedName name="Observado">#REF!</definedName>
    <definedName name="oct" hidden="1">#REF!</definedName>
    <definedName name="OCTUBRE">#REF!</definedName>
    <definedName name="OMNI10.5">#REF!</definedName>
    <definedName name="OMNI11">#REF!</definedName>
    <definedName name="OMNI11.5">#REF!</definedName>
    <definedName name="OMNI12">#REF!</definedName>
    <definedName name="OMNI15">#REF!</definedName>
    <definedName name="ompl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Oper">#REF!</definedName>
    <definedName name="OPERACION">#REF!</definedName>
    <definedName name="Operador">#REF!</definedName>
    <definedName name="OPERMAINT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OPTICO_RESUMEN">#REF!</definedName>
    <definedName name="oym">[48]Hoja3!#REF!</definedName>
    <definedName name="Pad">#REF!</definedName>
    <definedName name="PARAF">[52]Hoja1!$C$5</definedName>
    <definedName name="PART_SG_fr">#REF!</definedName>
    <definedName name="PART_SG_fr1">#REF!</definedName>
    <definedName name="PART_SG_SSM">#REF!</definedName>
    <definedName name="PART_SG_TIENDAS">#REF!</definedName>
    <definedName name="PART_SOCIO_GESTOR">#REF!</definedName>
    <definedName name="PER">#REF!</definedName>
    <definedName name="PEREIRA">[21]Hoja1!$A$21:$B$21</definedName>
    <definedName name="PERIODO">[62]INDICADORES!$A$37:$A$48</definedName>
    <definedName name="peso95015">#REF!</definedName>
    <definedName name="PI">#REF!</definedName>
    <definedName name="PIT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iti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itiedpl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lan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ON">#REF!</definedName>
    <definedName name="PorcentajeMarca">'[51]Seguimiento prod KV'!$D$2</definedName>
    <definedName name="PORCENTAJES">#REF!</definedName>
    <definedName name="portad" hidden="1">{#N/A,#N/A,FALSE,"P o G";#N/A,#N/A,FALSE,"BALANCE";#N/A,#N/A,FALSE,"Indicadores";#N/A,#N/A,FALSE,"Capital Trab. (2)";#N/A,#N/A,FALSE,"Camb. Sit. Financ. (2)";#N/A,#N/A,FALSE,"ROTABCIUD"}</definedName>
    <definedName name="ppppp" hidden="1">#REF!</definedName>
    <definedName name="PPTO">#REF!</definedName>
    <definedName name="precoisbol" hidden="1">{"'Hoja1'!$A$1:$N$27"}</definedName>
    <definedName name="PREDIOS">#REF!</definedName>
    <definedName name="Prin_amor">'[37]S Operativos'!#REF!</definedName>
    <definedName name="print7" hidden="1">{#N/A,#N/A,FALSE,"P o G";#N/A,#N/A,FALSE,"BALANCE";#N/A,#N/A,FALSE,"Indicadores";#N/A,#N/A,FALSE,"Capital Trab. (2)";#N/A,#N/A,FALSE,"Camb. Sit. Financ. (2)";#N/A,#N/A,FALSE,"ROTABCIUD"}</definedName>
    <definedName name="Programado">#REF!</definedName>
    <definedName name="proj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rov">#REF!</definedName>
    <definedName name="Proveedor">#REF!</definedName>
    <definedName name="pueblamonth">#REF!</definedName>
    <definedName name="pueblaytd">#REF!</definedName>
    <definedName name="pwoefù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pyg">[63]Acum!$B$3</definedName>
    <definedName name="q" hidden="1">{#N/A,#N/A,FALSE,"P o G";#N/A,#N/A,FALSE,"BALANCE";#N/A,#N/A,FALSE,"Indicadores";#N/A,#N/A,FALSE,"Capital Trab. (2)";#N/A,#N/A,FALSE,"Camb. Sit. Financ. (2)";#N/A,#N/A,FALSE,"ROTABCIUD"}</definedName>
    <definedName name="qq" hidden="1">#REF!</definedName>
    <definedName name="qsf" hidden="1">[12]Sum!#REF!</definedName>
    <definedName name="QUINCHIA">[21]Hoja1!$A$14:$B$14</definedName>
    <definedName name="QWE" hidden="1">'[8]ETAPA 50 SMMLV'!#REF!</definedName>
    <definedName name="RangeChange" hidden="1">#N/A</definedName>
    <definedName name="RANGO">#REF!</definedName>
    <definedName name="rango_gtias">[24]Tablas!$C$9:$C$45</definedName>
    <definedName name="rango_oficinas2">[24]ANEXO!$AC$6:$AC$325</definedName>
    <definedName name="RANGO11">#REF!</definedName>
    <definedName name="RANGO12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8">#REF!</definedName>
    <definedName name="rango9">#REF!</definedName>
    <definedName name="RDECISESTADO">[24]GARANTIAS!$B$37:$E$37</definedName>
    <definedName name="RDPTO">#REF!</definedName>
    <definedName name="re" hidden="1">{"test2",#N/A,TRUE,"Prices"}</definedName>
    <definedName name="REAL">#REF!</definedName>
    <definedName name="REMOLQUE">'[54]VALOR ACTIVO'!$B$8:$F$8</definedName>
    <definedName name="resera">#REF!</definedName>
    <definedName name="reserb">#REF!</definedName>
    <definedName name="reserv">#REF!,#REF!</definedName>
    <definedName name="reserva">#REF!</definedName>
    <definedName name="reservab">#REF!</definedName>
    <definedName name="reservb">#REF!</definedName>
    <definedName name="resumen">#REF!</definedName>
    <definedName name="Resumen1" hidden="1">{#N/A,#N/A,FALSE,"P o G";#N/A,#N/A,FALSE,"BALANCE";#N/A,#N/A,FALSE,"Indicadores";#N/A,#N/A,FALSE,"Capital Trab. (2)";#N/A,#N/A,FALSE,"Camb. Sit. Financ. (2)";#N/A,#N/A,FALSE,"ROTABCIUD"}</definedName>
    <definedName name="retail" hidden="1">{#N/A,#N/A,FALSE,"P o G";#N/A,#N/A,FALSE,"BALANCE";#N/A,#N/A,FALSE,"Indicadores";#N/A,#N/A,FALSE,"Capital Trab. (2)";#N/A,#N/A,FALSE,"Camb. Sit. Financ. (2)";#N/A,#N/A,FALSE,"ROTABCIUD"}</definedName>
    <definedName name="RiskAfterSimMacro" hidden="1">""</definedName>
    <definedName name="RiskBeforeRecalcMacro" hidden="1">""</definedName>
    <definedName name="RiskBeforeSimMacro" hidden="1">""</definedName>
    <definedName name="RiskUseMultipleCPUs" hidden="1">FALSE</definedName>
    <definedName name="RLIMCREDITO">[24]GARANTIAS!$B$24:$E$24</definedName>
    <definedName name="RTM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S">#REF!</definedName>
    <definedName name="SA7.9">#REF!</definedName>
    <definedName name="SA8.1">#REF!</definedName>
    <definedName name="SA8.4">#REF!</definedName>
    <definedName name="SA8.6">#REF!</definedName>
    <definedName name="SA8.7">#REF!</definedName>
    <definedName name="SA8.8">#REF!</definedName>
    <definedName name="SA8.9">#REF!</definedName>
    <definedName name="SA9.6">#REF!</definedName>
    <definedName name="SA9.7">#REF!</definedName>
    <definedName name="SA9.8">#REF!</definedName>
    <definedName name="SA9.9">#REF!</definedName>
    <definedName name="SalarioMinimo">#REF!</definedName>
    <definedName name="SALDAÑA">[21]Hoja1!$A$7:$B$7</definedName>
    <definedName name="Samort">#REF!</definedName>
    <definedName name="SANTA_MARTA">[21]Hoja1!$A$20:$B$20</definedName>
    <definedName name="SANTA_ROSA_DE_CABAL">[21]Hoja1!$A$16:$B$16</definedName>
    <definedName name="sdom">[36]Hoja1!$G$1:$G$2</definedName>
    <definedName name="Segmento">[24]DECIS!$L$5</definedName>
    <definedName name="SegRiesgo">[24]Tablas!$C$962:$C$969</definedName>
    <definedName name="Semana_para_mostrar">[51]ProjectSchedule!$E$4</definedName>
    <definedName name="sencount" hidden="1">2</definedName>
    <definedName name="Sensibilidad">[64]Análisis!$D$206,[64]Análisis!$E$207:$G$217</definedName>
    <definedName name="SEPTIEMBRE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5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ino">'[37]S Operativos'!#REF!</definedName>
    <definedName name="sjue">[36]Hoja1!$D$1:$D$2</definedName>
    <definedName name="slun">[36]Hoja1!$A$1:$A$2</definedName>
    <definedName name="smar">[36]Hoja1!$B$1:$B$2</definedName>
    <definedName name="smier">[36]Hoja1!$C$1:$C$2</definedName>
    <definedName name="SOBO">#REF!</definedName>
    <definedName name="SOCL">#REF!</definedName>
    <definedName name="SOCON">#REF!</definedName>
    <definedName name="SOEJ">#REF!</definedName>
    <definedName name="soli">[48]Hoja3!#REF!</definedName>
    <definedName name="SOMD">#REF!</definedName>
    <definedName name="SOPL">#REF!</definedName>
    <definedName name="SOR">#REF!</definedName>
    <definedName name="SOSO" hidden="1">'[8]ETAPA 50 SMMLV'!#REF!</definedName>
    <definedName name="ssab">[36]Hoja1!$F$1:$F$2</definedName>
    <definedName name="SUAREZ">[21]Hoja1!$A$1:$B$1</definedName>
    <definedName name="super">[48]Hoja3!#REF!</definedName>
    <definedName name="svie">[36]Hoja1!$E$1:$E$2</definedName>
    <definedName name="swdfcvgh">[20]PREMISAS!#REF!</definedName>
    <definedName name="T">#REF!</definedName>
    <definedName name="Tabciuu">[24]Tablas!$B$504:$K$949</definedName>
    <definedName name="TABLA1">#REF!</definedName>
    <definedName name="TabSegRiesgo">[24]Tablas!$C$962:$D$969</definedName>
    <definedName name="TabTiposID">[24]Tablas!$C$974:$C$975</definedName>
    <definedName name="Tarif">#REF!</definedName>
    <definedName name="Tarifasb">#REF!</definedName>
    <definedName name="Tarifasop">#REF!</definedName>
    <definedName name="TarifOP">#REF!</definedName>
    <definedName name="TarifPr">#REF!</definedName>
    <definedName name="TASAINTERES">'[61]Oblig Financ'!#REF!</definedName>
    <definedName name="TAX" hidden="1">{#N/A,#N/A,FALSE,"P o G";#N/A,#N/A,FALSE,"BALANCE";#N/A,#N/A,FALSE,"Indicadores";#N/A,#N/A,FALSE,"Capital Trab. (2)";#N/A,#N/A,FALSE,"Camb. Sit. Financ. (2)";#N/A,#N/A,FALSE,"ROTABCIUD"}</definedName>
    <definedName name="Tec">#REF!</definedName>
    <definedName name="Tecselected">'[29]Datos Base'!$D$4</definedName>
    <definedName name="tercero">[65]Balancedefinitivo!$G$1:$G$65536</definedName>
    <definedName name="Term_debt">'[37]S Operativos'!#REF!</definedName>
    <definedName name="Term_val">'[37]S Operativos'!#REF!</definedName>
    <definedName name="TextRefCopy38">'[66]CxC y CxP Vinculados'!#REF!</definedName>
    <definedName name="TextRefCopy39">'[66]CxC y CxP Vinculados'!#REF!</definedName>
    <definedName name="TipoID">[24]DECIS!$M$3</definedName>
    <definedName name="TipoIDCod">[24]DECIS!$B$64</definedName>
    <definedName name="TIR">#REF!</definedName>
    <definedName name="TIRR">#REF!</definedName>
    <definedName name="Titulo">#REF!</definedName>
    <definedName name="titulo\">#REF!</definedName>
    <definedName name="TítuloDeColumna2">[51]!TablaDeCategoríasYEmpleados[[#Headers],[TALLER]]</definedName>
    <definedName name="_xlnm.Print_Titles">'[67]MOV. DIA'!#REF!</definedName>
    <definedName name="Títulos_a_imprimir_IM">#REF!</definedName>
    <definedName name="TOPEVIS">#REF!</definedName>
    <definedName name="TOTAL">#REF!</definedName>
    <definedName name="totalesmonth">#REF!</definedName>
    <definedName name="totalesytd">#REF!</definedName>
    <definedName name="totaop">[22]Hoja3!#REF!</definedName>
    <definedName name="Transporte">[68]Datos!$B$2</definedName>
    <definedName name="TRM">[69]Acum!$N$137</definedName>
    <definedName name="TRMCO">#REF!</definedName>
    <definedName name="TRMVE">#REF!</definedName>
    <definedName name="u" hidden="1">{#N/A,#N/A,FALSE,"P o G";#N/A,#N/A,FALSE,"BALANCE";#N/A,#N/A,FALSE,"Indicadores";#N/A,#N/A,FALSE,"Capital Trab. (2)";#N/A,#N/A,FALSE,"Camb. Sit. Financ. (2)";#N/A,#N/A,FALSE,"ROTABCIUD"}</definedName>
    <definedName name="UF">'[29]Datos Base'!$D$3</definedName>
    <definedName name="UIRESUMEN" hidden="1">'[70]ETAPA 50 SMMLV'!#REF!</definedName>
    <definedName name="UnidadesFuncionales">'[29]Datos Base'!$E$68:$J$68</definedName>
    <definedName name="USD" hidden="1">{#N/A,#N/A,FALSE,"P o G";#N/A,#N/A,FALSE,"BALANCE";#N/A,#N/A,FALSE,"Indicadores";#N/A,#N/A,FALSE,"Capital Trab. (2)";#N/A,#N/A,FALSE,"Camb. Sit. Financ. (2)";#N/A,#N/A,FALSE,"ROTABCIUD"}</definedName>
    <definedName name="v">[18]ANEXO_05!#REF!</definedName>
    <definedName name="val">[20]PREMISAS!#REF!</definedName>
    <definedName name="VALORACION">#REF!</definedName>
    <definedName name="VAR">#REF!</definedName>
    <definedName name="VARACORR">#REF!</definedName>
    <definedName name="VARIABLES">#REF!</definedName>
    <definedName name="veracruzmonth">#REF!</definedName>
    <definedName name="veracruzytd">#REF!</definedName>
    <definedName name="vgegfer" hidden="1">{#N/A,#N/A,FALSE,"P o G";#N/A,#N/A,FALSE,"BALANCE";#N/A,#N/A,FALSE,"Indicadores";#N/A,#N/A,FALSE,"Capital Trab. (2)";#N/A,#N/A,FALSE,"Camb. Sit. Financ. (2)";#N/A,#N/A,FALSE,"ROTABCIUD"}</definedName>
    <definedName name="VIP">#REF!</definedName>
    <definedName name="VIS">#REF!</definedName>
    <definedName name="vladidmaida">#REF!</definedName>
    <definedName name="vsdavsgdg">'[71]Datos básicos'!#REF!</definedName>
    <definedName name="wacc">'[71]Datos básicos'!#REF!</definedName>
    <definedName name="WACC1">#REF!</definedName>
    <definedName name="WACCCONS">#REF!</definedName>
    <definedName name="WACCCORRI">#REF!</definedName>
    <definedName name="wdfrg">[20]PREMISAS!#REF!</definedName>
    <definedName name="WILLI">#REF!</definedName>
    <definedName name="wrn.All." hidden="1">{#N/A,#N/A,TRUE,"Main";#N/A,#N/A,TRUE,"Valuation";#N/A,#N/A,TRUE,"Valuation (2)"}</definedName>
    <definedName name="wrn.Analisi._.completa.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UADROS._.BALANCEG." hidden="1">{"HOJA100",#N/A,FALSE,"HOJA_100";"HOJA200",#N/A,FALSE,"HOJA_200";"HOJA300",#N/A,FALSE,"HOJA_300";"HOJA400",#N/A,FALSE,"HOJA_400"}</definedName>
    <definedName name="wrn.Danilo." hidden="1">{#N/A,#N/A,TRUE,"Main Issues";#N/A,#N/A,TRUE,"Income statement ($)"}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cb2" hidden="1">{"FCB_ALL",#N/A,FALSE,"FCB"}</definedName>
    <definedName name="wrn.five." hidden="1">{#N/A,#N/A,TRUE,"5 year"}</definedName>
    <definedName name="wrn.fixed._.assets." hidden="1">{#N/A,#N/A,TRUE,"fixed assets"}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forme._.Consolidado." hidden="1">{#N/A,#N/A,FALSE,"P o G";#N/A,#N/A,FALSE,"BALANCE";#N/A,#N/A,FALSE,"Indicadores";#N/A,#N/A,FALSE,"Capital Trab. (2)";#N/A,#N/A,FALSE,"Camb. Sit. Financ. (2)";#N/A,#N/A,FALSE,"ROTABCIUD"}</definedName>
    <definedName name="wrn.Junta._.Principal.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odello." hidden="1">{#N/A,#N/A,TRUE,"Proposal";#N/A,#N/A,TRUE,"Assumptions";#N/A,#N/A,TRUE,"Net Income";#N/A,#N/A,TRUE,"Balsheet";#N/A,#N/A,TRUE,"Capex";#N/A,#N/A,TRUE,"Volumes";#N/A,#N/A,TRUE,"Revenues";#N/A,#N/A,TRUE,"Var.Costs";#N/A,#N/A,TRUE,"Personnel";#N/A,#N/A,TRUE,"Other costs";#N/A,#N/A,TRUE,"MKTG and G&amp;A"}</definedName>
    <definedName name="wrn.one." hidden="1">{"page1",#N/A,FALSE,"A";"_x000D__x000D__x000D__x000D_2",#N/A,FALSE,"A"}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esenta." hidden="1">{"Activo",#N/A,TRUE,"Balances Comparativos";"Pasivo",#N/A,TRUE,"Balances Comparativos"}</definedName>
    <definedName name="wrn.print._.all." hidden="1">{#N/A,#N/A,TRUE,"Introduction";#N/A,#N/A,TRUE,"DCR - TV";#N/A,#N/A,TRUE,"Summary";#N/A,#N/A,TRUE,"Valuation (5)";#N/A,#N/A,TRUE,"Valuation (2)";#N/A,#N/A,TRUE,"Valuation (3)";#N/A,#N/A,TRUE,"Valuation";#N/A,#N/A,TRUE,"Sensitivity Summary";#N/A,#N/A,TRUE,"Proforma Accounts";#N/A,#N/A,TRUE,"Traffic";#N/A,#N/A,TRUE,"Tariffs";#N/A,#N/A,TRUE,"Revenue";#N/A,#N/A,TRUE,"Costs";#N/A,#N/A,TRUE,"Financing Assumptions"}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summary._.report." hidden="1">{#N/A,#N/A,TRUE,"Summary"}</definedName>
    <definedName name="wrn.synt." hidden="1">{#N/A,#N/A,FALSE,"c_finanz";#N/A,#N/A,FALSE,"c_eco";#N/A,#N/A,FALSE,"investimenti";#N/A,#N/A,FALSE,"tir"}</definedName>
    <definedName name="wrn.test." hidden="1">{"test2",#N/A,TRUE,"Prices"}</definedName>
    <definedName name="wrn.valuation." hidden="1">{#N/A,#N/A,FALSE,"Valuation";#N/A,#N/A,FALSE,"Valuation (5)";#N/A,#N/A,FALSE,"Valuation (2)";#N/A,#N/A,FALSE,"Valuation (3)"}</definedName>
    <definedName name="XXXXXX" hidden="1">'[9]COSTOFINANC.'!#REF!</definedName>
    <definedName name="y" hidden="1">{#N/A,#N/A,FALSE,"P o G";#N/A,#N/A,FALSE,"BALANCE";#N/A,#N/A,FALSE,"Indicadores";#N/A,#N/A,FALSE,"Capital Trab. (2)";#N/A,#N/A,FALSE,"Camb. Sit. Financ. (2)";#N/A,#N/A,FALSE,"ROTABCIUD"}</definedName>
    <definedName name="yuuioioi" hidden="1">{#N/A,#N/A,FALSE,"VENTAS";#N/A,#N/A,FALSE,"U. BRUTA";#N/A,#N/A,FALSE,"G. PERSONAL";#N/A,#N/A,FALSE,"G. OPERACION";#N/A,#N/A,FALSE,"G. DEPYAM";#N/A,#N/A,FALSE,"INGRESOS";#N/A,#N/A,FALSE,"G.o P.1";#N/A,#N/A,FALSE,"3%Informe Junta";#N/A,#N/A,FALSE,"P Y G (2)";#N/A,#N/A,FALSE,"CART. PROV.";#N/A,#N/A,FALSE,"Usecmes";#N/A,#N/A,FALSE,"Usecacu"}</definedName>
    <definedName name="yy" hidden="1">{"quarterly",#N/A,FALSE,"Income Statement";#N/A,#N/A,FALSE,"print segment";#N/A,#N/A,FALSE,"Balance Sheet";#N/A,#N/A,FALSE,"Annl Inc";#N/A,#N/A,FALSE,"Cash Flow"}</definedName>
    <definedName name="Z">[2]Indices!#REF!</definedName>
    <definedName name="Z_418FA5A0_5564_11D3_8D99_F5F8E649612C_.wvu.Cols" hidden="1">#REF!</definedName>
    <definedName name="ZFRANCA">#REF!</definedName>
    <definedName name="zz" hidden="1">{"quarterly",#N/A,FALSE,"Income Statement";#N/A,#N/A,FALSE,"print segment";#N/A,#N/A,FALSE,"Balance Sheet";#N/A,#N/A,FALSE,"Annl Inc";#N/A,#N/A,FALSE,"Cash Flow"}</definedName>
    <definedName name="ZZBOOTS" hidden="1">"X"</definedName>
    <definedName name="ZZZ" hidden="1">{"AR",#N/A,FALSE,"ASMGTSUM";"INV",#N/A,FALSE,"ASMGTSUM";"HCCOMP",#N/A,FALSE,"ASMGTSUM";"cap.depr",#N/A,FALSE,"ASMGTSUM"}</definedName>
  </definedNames>
  <calcPr calcId="191029"/>
  <pivotCaches>
    <pivotCache cacheId="0" r:id="rId8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5" i="7" l="1"/>
  <c r="L115" i="7"/>
  <c r="I11" i="9"/>
  <c r="G2" i="9"/>
  <c r="N2" i="9"/>
  <c r="G3" i="9"/>
  <c r="N3" i="9"/>
  <c r="G4" i="9"/>
  <c r="N4" i="9"/>
  <c r="G5" i="9"/>
  <c r="N5" i="9"/>
  <c r="G6" i="9"/>
  <c r="N6" i="9"/>
  <c r="G7" i="9"/>
  <c r="N7" i="9"/>
  <c r="G8" i="9"/>
  <c r="N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AB114" i="7"/>
  <c r="L114" i="7"/>
  <c r="AB113" i="7"/>
  <c r="L113" i="7"/>
  <c r="AB112" i="7"/>
  <c r="L112" i="7"/>
  <c r="E112" i="7"/>
  <c r="D112" i="7"/>
  <c r="C112" i="7"/>
  <c r="AB111" i="7"/>
  <c r="L111" i="7"/>
  <c r="AB110" i="7"/>
  <c r="L110" i="7"/>
  <c r="AB109" i="7"/>
  <c r="L109" i="7"/>
  <c r="AB108" i="7"/>
  <c r="L108" i="7"/>
  <c r="AB107" i="7"/>
  <c r="L107" i="7"/>
  <c r="AB106" i="7"/>
  <c r="L106" i="7"/>
  <c r="AB105" i="7"/>
  <c r="L105" i="7"/>
  <c r="AB104" i="7"/>
  <c r="L104" i="7"/>
  <c r="AB103" i="7"/>
  <c r="L103" i="7"/>
  <c r="AB102" i="7"/>
  <c r="L102" i="7"/>
  <c r="AB101" i="7"/>
  <c r="L101" i="7"/>
  <c r="AB100" i="7"/>
  <c r="L100" i="7"/>
  <c r="AB99" i="7"/>
  <c r="L99" i="7"/>
  <c r="AB98" i="7"/>
  <c r="L98" i="7"/>
  <c r="AB97" i="7"/>
  <c r="L97" i="7"/>
  <c r="AB96" i="7"/>
  <c r="L96" i="7"/>
  <c r="AB95" i="7"/>
  <c r="L95" i="7"/>
  <c r="AB94" i="7"/>
  <c r="L94" i="7"/>
  <c r="AB93" i="7"/>
  <c r="L93" i="7"/>
  <c r="AB92" i="7"/>
  <c r="L92" i="7"/>
  <c r="AB91" i="7"/>
  <c r="L91" i="7"/>
  <c r="AB90" i="7"/>
  <c r="L90" i="7"/>
  <c r="AB89" i="7"/>
  <c r="L89" i="7"/>
  <c r="AB88" i="7"/>
  <c r="L88" i="7"/>
  <c r="AB87" i="7"/>
  <c r="L87" i="7"/>
  <c r="AB86" i="7"/>
  <c r="L86" i="7"/>
  <c r="AB85" i="7"/>
  <c r="L85" i="7"/>
  <c r="AB84" i="7"/>
  <c r="L84" i="7"/>
  <c r="AB83" i="7"/>
  <c r="L83" i="7"/>
  <c r="AB82" i="7"/>
  <c r="L82" i="7"/>
  <c r="AB81" i="7"/>
  <c r="L81" i="7"/>
  <c r="AB80" i="7"/>
  <c r="L80" i="7"/>
  <c r="AB79" i="7"/>
  <c r="L79" i="7"/>
  <c r="AB78" i="7"/>
  <c r="L78" i="7"/>
  <c r="AB77" i="7"/>
  <c r="L77" i="7"/>
  <c r="AB76" i="7"/>
  <c r="L76" i="7"/>
  <c r="AB75" i="7"/>
  <c r="L75" i="7"/>
  <c r="AB74" i="7"/>
  <c r="L74" i="7"/>
  <c r="AB73" i="7"/>
  <c r="L73" i="7"/>
  <c r="AB72" i="7"/>
  <c r="L72" i="7"/>
  <c r="AB71" i="7"/>
  <c r="L71" i="7"/>
  <c r="AB70" i="7"/>
  <c r="L70" i="7"/>
  <c r="AB69" i="7"/>
  <c r="L69" i="7"/>
  <c r="AB68" i="7"/>
  <c r="L68" i="7"/>
  <c r="AB67" i="7"/>
  <c r="L67" i="7"/>
  <c r="AB66" i="7"/>
  <c r="L66" i="7"/>
  <c r="AB65" i="7"/>
  <c r="L65" i="7"/>
  <c r="AB64" i="7"/>
  <c r="L64" i="7"/>
  <c r="AB63" i="7"/>
  <c r="L63" i="7"/>
  <c r="AB62" i="7"/>
  <c r="L62" i="7"/>
  <c r="AB61" i="7"/>
  <c r="L61" i="7"/>
  <c r="AB60" i="7"/>
  <c r="L60" i="7"/>
  <c r="AB59" i="7"/>
  <c r="L59" i="7"/>
  <c r="AB58" i="7"/>
  <c r="L58" i="7"/>
  <c r="AB57" i="7"/>
  <c r="L57" i="7"/>
  <c r="AB56" i="7"/>
  <c r="L56" i="7"/>
  <c r="AB55" i="7"/>
  <c r="L55" i="7"/>
  <c r="AB54" i="7"/>
  <c r="L54" i="7"/>
  <c r="AB53" i="7"/>
  <c r="L53" i="7"/>
  <c r="AB52" i="7"/>
  <c r="L52" i="7"/>
  <c r="AB51" i="7"/>
  <c r="L51" i="7"/>
  <c r="AB50" i="7"/>
  <c r="L50" i="7"/>
  <c r="AB49" i="7"/>
  <c r="L49" i="7"/>
  <c r="AB48" i="7"/>
  <c r="L48" i="7"/>
  <c r="AB47" i="7"/>
  <c r="L47" i="7"/>
  <c r="AB46" i="7"/>
  <c r="L46" i="7"/>
  <c r="AB45" i="7"/>
  <c r="L45" i="7"/>
  <c r="AB44" i="7"/>
  <c r="L44" i="7"/>
  <c r="AB43" i="7"/>
  <c r="L43" i="7"/>
  <c r="AB42" i="7"/>
  <c r="L42" i="7"/>
  <c r="AB41" i="7"/>
  <c r="L41" i="7"/>
  <c r="AB40" i="7"/>
  <c r="L40" i="7"/>
  <c r="AB39" i="7"/>
  <c r="L39" i="7"/>
  <c r="AB38" i="7"/>
  <c r="L38" i="7"/>
  <c r="AB37" i="7"/>
  <c r="L37" i="7"/>
  <c r="AB36" i="7"/>
  <c r="AF77" i="7" s="1"/>
  <c r="L36" i="7"/>
  <c r="AB35" i="7"/>
  <c r="L35" i="7"/>
  <c r="AF31" i="7"/>
  <c r="AG29" i="7"/>
  <c r="B28" i="7"/>
  <c r="F35" i="7" s="1"/>
  <c r="G35" i="7" s="1"/>
  <c r="Z27" i="7"/>
  <c r="AB26" i="7"/>
  <c r="AB27" i="7" s="1"/>
  <c r="C25" i="7"/>
  <c r="H32" i="7" s="1"/>
  <c r="C23" i="7"/>
  <c r="G18" i="7"/>
  <c r="F18" i="7"/>
  <c r="F17" i="7"/>
  <c r="G16" i="7"/>
  <c r="F16" i="7"/>
  <c r="B15" i="7"/>
  <c r="F15" i="7" s="1"/>
  <c r="B14" i="7"/>
  <c r="B13" i="7"/>
  <c r="B12" i="7"/>
  <c r="F12" i="7" s="1"/>
  <c r="B11" i="7"/>
  <c r="B10" i="7"/>
  <c r="E10" i="7" s="1"/>
  <c r="B9" i="7"/>
  <c r="F9" i="7" s="1"/>
  <c r="B8" i="7"/>
  <c r="B7" i="7"/>
  <c r="B6" i="7"/>
  <c r="F6" i="7" s="1"/>
  <c r="B5" i="7"/>
  <c r="F5" i="7" s="1"/>
  <c r="F62" i="7" l="1"/>
  <c r="G62" i="7" s="1"/>
  <c r="F41" i="7"/>
  <c r="G41" i="7" s="1"/>
  <c r="F38" i="7"/>
  <c r="G38" i="7" s="1"/>
  <c r="H38" i="7" s="1"/>
  <c r="F53" i="7"/>
  <c r="G53" i="7" s="1"/>
  <c r="F115" i="7"/>
  <c r="G115" i="7" s="1"/>
  <c r="H115" i="7" s="1"/>
  <c r="C9" i="7"/>
  <c r="D9" i="7"/>
  <c r="E11" i="7"/>
  <c r="F40" i="7"/>
  <c r="G40" i="7" s="1"/>
  <c r="H40" i="7" s="1"/>
  <c r="F47" i="7"/>
  <c r="G47" i="7" s="1"/>
  <c r="F64" i="7"/>
  <c r="G64" i="7" s="1"/>
  <c r="H64" i="7" s="1"/>
  <c r="F95" i="7"/>
  <c r="G95" i="7" s="1"/>
  <c r="H95" i="7" s="1"/>
  <c r="I95" i="7" s="1"/>
  <c r="J95" i="7" s="1"/>
  <c r="K95" i="7" s="1"/>
  <c r="M95" i="7" s="1"/>
  <c r="O95" i="7" s="1"/>
  <c r="Q95" i="7" s="1"/>
  <c r="F51" i="7"/>
  <c r="G51" i="7" s="1"/>
  <c r="H51" i="7" s="1"/>
  <c r="I51" i="7" s="1"/>
  <c r="F80" i="7"/>
  <c r="G80" i="7" s="1"/>
  <c r="H80" i="7" s="1"/>
  <c r="I80" i="7" s="1"/>
  <c r="J80" i="7" s="1"/>
  <c r="K80" i="7" s="1"/>
  <c r="M80" i="7" s="1"/>
  <c r="O80" i="7" s="1"/>
  <c r="Q80" i="7" s="1"/>
  <c r="I12" i="9"/>
  <c r="I13" i="9" s="1"/>
  <c r="F58" i="7"/>
  <c r="G58" i="7" s="1"/>
  <c r="D5" i="7"/>
  <c r="AF52" i="7"/>
  <c r="G81" i="9"/>
  <c r="G82" i="9" s="1"/>
  <c r="H35" i="7"/>
  <c r="I35" i="7" s="1"/>
  <c r="E8" i="7"/>
  <c r="C8" i="7"/>
  <c r="D8" i="7"/>
  <c r="F8" i="7"/>
  <c r="G15" i="7"/>
  <c r="D15" i="7"/>
  <c r="AF36" i="7"/>
  <c r="I38" i="7"/>
  <c r="J38" i="7" s="1"/>
  <c r="K38" i="7" s="1"/>
  <c r="M38" i="7" s="1"/>
  <c r="O38" i="7" s="1"/>
  <c r="Q38" i="7" s="1"/>
  <c r="AF48" i="7"/>
  <c r="G6" i="7"/>
  <c r="E6" i="7"/>
  <c r="C6" i="7"/>
  <c r="G8" i="7"/>
  <c r="G12" i="7"/>
  <c r="E12" i="7"/>
  <c r="C12" i="7"/>
  <c r="C15" i="7"/>
  <c r="H47" i="7"/>
  <c r="I47" i="7" s="1"/>
  <c r="J47" i="7" s="1"/>
  <c r="K47" i="7" s="1"/>
  <c r="M47" i="7" s="1"/>
  <c r="O47" i="7" s="1"/>
  <c r="Q47" i="7" s="1"/>
  <c r="AF60" i="7"/>
  <c r="AF71" i="7"/>
  <c r="AF86" i="7"/>
  <c r="D6" i="7"/>
  <c r="D12" i="7"/>
  <c r="E15" i="7"/>
  <c r="F108" i="7"/>
  <c r="G108" i="7" s="1"/>
  <c r="F104" i="7"/>
  <c r="G104" i="7" s="1"/>
  <c r="F100" i="7"/>
  <c r="G100" i="7" s="1"/>
  <c r="F114" i="7"/>
  <c r="G114" i="7" s="1"/>
  <c r="F111" i="7"/>
  <c r="G111" i="7" s="1"/>
  <c r="F107" i="7"/>
  <c r="G107" i="7" s="1"/>
  <c r="F103" i="7"/>
  <c r="G103" i="7" s="1"/>
  <c r="F99" i="7"/>
  <c r="G99" i="7" s="1"/>
  <c r="F113" i="7"/>
  <c r="G113" i="7" s="1"/>
  <c r="F90" i="7"/>
  <c r="G90" i="7" s="1"/>
  <c r="F87" i="7"/>
  <c r="G87" i="7" s="1"/>
  <c r="F83" i="7"/>
  <c r="G83" i="7" s="1"/>
  <c r="F79" i="7"/>
  <c r="G79" i="7" s="1"/>
  <c r="F91" i="7"/>
  <c r="F102" i="7"/>
  <c r="G102" i="7" s="1"/>
  <c r="F97" i="7"/>
  <c r="G97" i="7" s="1"/>
  <c r="F98" i="7"/>
  <c r="G98" i="7" s="1"/>
  <c r="F86" i="7"/>
  <c r="G86" i="7" s="1"/>
  <c r="F82" i="7"/>
  <c r="G82" i="7" s="1"/>
  <c r="F78" i="7"/>
  <c r="G78" i="7" s="1"/>
  <c r="F71" i="7"/>
  <c r="G71" i="7" s="1"/>
  <c r="F101" i="7"/>
  <c r="G101" i="7" s="1"/>
  <c r="F96" i="7"/>
  <c r="G96" i="7" s="1"/>
  <c r="F93" i="7"/>
  <c r="G93" i="7" s="1"/>
  <c r="F92" i="7"/>
  <c r="G92" i="7" s="1"/>
  <c r="F77" i="7"/>
  <c r="G77" i="7" s="1"/>
  <c r="F69" i="7"/>
  <c r="G69" i="7" s="1"/>
  <c r="F63" i="7"/>
  <c r="G63" i="7" s="1"/>
  <c r="F74" i="7"/>
  <c r="G74" i="7" s="1"/>
  <c r="F72" i="7"/>
  <c r="G72" i="7" s="1"/>
  <c r="F65" i="7"/>
  <c r="G65" i="7" s="1"/>
  <c r="F110" i="7"/>
  <c r="G110" i="7" s="1"/>
  <c r="F54" i="7"/>
  <c r="G54" i="7" s="1"/>
  <c r="F84" i="7"/>
  <c r="G84" i="7" s="1"/>
  <c r="F81" i="7"/>
  <c r="G81" i="7" s="1"/>
  <c r="F70" i="7"/>
  <c r="G70" i="7" s="1"/>
  <c r="F67" i="7"/>
  <c r="G67" i="7" s="1"/>
  <c r="F66" i="7"/>
  <c r="G66" i="7" s="1"/>
  <c r="F57" i="7"/>
  <c r="G57" i="7" s="1"/>
  <c r="F55" i="7"/>
  <c r="G55" i="7" s="1"/>
  <c r="F48" i="7"/>
  <c r="G48" i="7" s="1"/>
  <c r="F89" i="7"/>
  <c r="G89" i="7" s="1"/>
  <c r="F56" i="7"/>
  <c r="G56" i="7" s="1"/>
  <c r="F45" i="7"/>
  <c r="G45" i="7" s="1"/>
  <c r="F43" i="7"/>
  <c r="G43" i="7" s="1"/>
  <c r="F36" i="7"/>
  <c r="G36" i="7" s="1"/>
  <c r="F109" i="7"/>
  <c r="G109" i="7" s="1"/>
  <c r="F85" i="7"/>
  <c r="G85" i="7" s="1"/>
  <c r="F76" i="7"/>
  <c r="G76" i="7" s="1"/>
  <c r="F73" i="7"/>
  <c r="G73" i="7" s="1"/>
  <c r="F59" i="7"/>
  <c r="G59" i="7" s="1"/>
  <c r="F49" i="7"/>
  <c r="G49" i="7" s="1"/>
  <c r="F42" i="7"/>
  <c r="G42" i="7" s="1"/>
  <c r="F94" i="7"/>
  <c r="G94" i="7" s="1"/>
  <c r="F60" i="7"/>
  <c r="G60" i="7" s="1"/>
  <c r="F50" i="7"/>
  <c r="G50" i="7" s="1"/>
  <c r="F44" i="7"/>
  <c r="G44" i="7" s="1"/>
  <c r="F105" i="7"/>
  <c r="G105" i="7" s="1"/>
  <c r="F75" i="7"/>
  <c r="G75" i="7" s="1"/>
  <c r="F61" i="7"/>
  <c r="G61" i="7" s="1"/>
  <c r="F46" i="7"/>
  <c r="G46" i="7" s="1"/>
  <c r="F37" i="7"/>
  <c r="G37" i="7" s="1"/>
  <c r="F39" i="7"/>
  <c r="G39" i="7" s="1"/>
  <c r="F52" i="7"/>
  <c r="G52" i="7" s="1"/>
  <c r="H62" i="7"/>
  <c r="I62" i="7" s="1"/>
  <c r="F68" i="7"/>
  <c r="G68" i="7" s="1"/>
  <c r="F106" i="7"/>
  <c r="G106" i="7" s="1"/>
  <c r="AF78" i="7"/>
  <c r="C7" i="7"/>
  <c r="D7" i="7"/>
  <c r="G7" i="7"/>
  <c r="C13" i="7"/>
  <c r="D13" i="7"/>
  <c r="G13" i="7"/>
  <c r="H58" i="7"/>
  <c r="I58" i="7" s="1"/>
  <c r="G5" i="7"/>
  <c r="E5" i="7"/>
  <c r="B19" i="7"/>
  <c r="E7" i="7"/>
  <c r="G10" i="7"/>
  <c r="F10" i="7"/>
  <c r="C10" i="7"/>
  <c r="E13" i="7"/>
  <c r="E18" i="7"/>
  <c r="E16" i="7"/>
  <c r="AF40" i="7"/>
  <c r="AF45" i="7"/>
  <c r="H53" i="7"/>
  <c r="I53" i="7" s="1"/>
  <c r="J53" i="7" s="1"/>
  <c r="K53" i="7" s="1"/>
  <c r="M53" i="7" s="1"/>
  <c r="O53" i="7" s="1"/>
  <c r="Q53" i="7" s="1"/>
  <c r="AF53" i="7"/>
  <c r="C5" i="7"/>
  <c r="F7" i="7"/>
  <c r="D10" i="7"/>
  <c r="F13" i="7"/>
  <c r="E17" i="7"/>
  <c r="F88" i="7"/>
  <c r="G88" i="7" s="1"/>
  <c r="AF89" i="7"/>
  <c r="F14" i="7"/>
  <c r="C14" i="7"/>
  <c r="E14" i="7"/>
  <c r="H41" i="7"/>
  <c r="I64" i="7"/>
  <c r="J64" i="7" s="1"/>
  <c r="K64" i="7" s="1"/>
  <c r="M64" i="7" s="1"/>
  <c r="O64" i="7" s="1"/>
  <c r="Q64" i="7" s="1"/>
  <c r="AF108" i="7"/>
  <c r="AF104" i="7"/>
  <c r="AF100" i="7"/>
  <c r="AF96" i="7"/>
  <c r="AF114" i="7"/>
  <c r="AF110" i="7"/>
  <c r="AF106" i="7"/>
  <c r="AF102" i="7"/>
  <c r="AF98" i="7"/>
  <c r="AF94" i="7"/>
  <c r="AF90" i="7"/>
  <c r="AF93" i="7"/>
  <c r="AF84" i="7"/>
  <c r="AF80" i="7"/>
  <c r="AF76" i="7"/>
  <c r="AF112" i="7"/>
  <c r="AF111" i="7"/>
  <c r="AF107" i="7"/>
  <c r="AF103" i="7"/>
  <c r="AF99" i="7"/>
  <c r="AF88" i="7"/>
  <c r="AF87" i="7"/>
  <c r="AF73" i="7"/>
  <c r="AF69" i="7"/>
  <c r="AF65" i="7"/>
  <c r="AF97" i="7"/>
  <c r="AF91" i="7"/>
  <c r="AF74" i="7"/>
  <c r="AF68" i="7"/>
  <c r="AF63" i="7"/>
  <c r="AF85" i="7"/>
  <c r="AF81" i="7"/>
  <c r="AF105" i="7"/>
  <c r="AF92" i="7"/>
  <c r="AF72" i="7"/>
  <c r="AF59" i="7"/>
  <c r="AF55" i="7"/>
  <c r="AF51" i="7"/>
  <c r="AF47" i="7"/>
  <c r="AF43" i="7"/>
  <c r="AF39" i="7"/>
  <c r="AF101" i="7"/>
  <c r="AF66" i="7"/>
  <c r="AF62" i="7"/>
  <c r="AF58" i="7"/>
  <c r="AF54" i="7"/>
  <c r="AF50" i="7"/>
  <c r="AF46" i="7"/>
  <c r="AF42" i="7"/>
  <c r="AF38" i="7"/>
  <c r="AF113" i="7"/>
  <c r="AF95" i="7"/>
  <c r="AF75" i="7"/>
  <c r="AF70" i="7"/>
  <c r="AF64" i="7"/>
  <c r="AF56" i="7"/>
  <c r="AF49" i="7"/>
  <c r="AF79" i="7"/>
  <c r="AF109" i="7"/>
  <c r="AF61" i="7"/>
  <c r="AF67" i="7"/>
  <c r="AF44" i="7"/>
  <c r="AF37" i="7"/>
  <c r="AF83" i="7"/>
  <c r="AF82" i="7"/>
  <c r="AF57" i="7"/>
  <c r="AF41" i="7"/>
  <c r="G9" i="7"/>
  <c r="E9" i="7"/>
  <c r="D19" i="7" l="1"/>
  <c r="F19" i="7"/>
  <c r="I115" i="7"/>
  <c r="J115" i="7" s="1"/>
  <c r="K115" i="7" s="1"/>
  <c r="M115" i="7" s="1"/>
  <c r="O115" i="7" s="1"/>
  <c r="Q115" i="7" s="1"/>
  <c r="J35" i="7"/>
  <c r="K35" i="7" s="1"/>
  <c r="M35" i="7" s="1"/>
  <c r="O35" i="7" s="1"/>
  <c r="Q35" i="7" s="1"/>
  <c r="S53" i="7"/>
  <c r="R53" i="7"/>
  <c r="R95" i="7"/>
  <c r="S95" i="7"/>
  <c r="S47" i="7"/>
  <c r="R47" i="7"/>
  <c r="R80" i="7"/>
  <c r="S80" i="7"/>
  <c r="R64" i="7"/>
  <c r="S64" i="7"/>
  <c r="H85" i="7"/>
  <c r="H88" i="7"/>
  <c r="I88" i="7" s="1"/>
  <c r="H55" i="7"/>
  <c r="I55" i="7" s="1"/>
  <c r="J55" i="7" s="1"/>
  <c r="K55" i="7" s="1"/>
  <c r="M55" i="7" s="1"/>
  <c r="O55" i="7" s="1"/>
  <c r="Q55" i="7" s="1"/>
  <c r="H97" i="7"/>
  <c r="I97" i="7" s="1"/>
  <c r="J97" i="7" s="1"/>
  <c r="K97" i="7" s="1"/>
  <c r="M97" i="7" s="1"/>
  <c r="O97" i="7" s="1"/>
  <c r="Q97" i="7" s="1"/>
  <c r="H109" i="7"/>
  <c r="H96" i="7"/>
  <c r="H103" i="7"/>
  <c r="I103" i="7" s="1"/>
  <c r="I41" i="7"/>
  <c r="J41" i="7" s="1"/>
  <c r="K41" i="7" s="1"/>
  <c r="M41" i="7" s="1"/>
  <c r="O41" i="7" s="1"/>
  <c r="Q41" i="7" s="1"/>
  <c r="H94" i="7"/>
  <c r="I94" i="7" s="1"/>
  <c r="H101" i="7"/>
  <c r="I101" i="7" s="1"/>
  <c r="H110" i="7"/>
  <c r="H99" i="7"/>
  <c r="I99" i="7" s="1"/>
  <c r="H60" i="7"/>
  <c r="I60" i="7" s="1"/>
  <c r="H57" i="7"/>
  <c r="I57" i="7" s="1"/>
  <c r="J57" i="7" s="1"/>
  <c r="K57" i="7" s="1"/>
  <c r="M57" i="7" s="1"/>
  <c r="O57" i="7" s="1"/>
  <c r="Q57" i="7" s="1"/>
  <c r="H65" i="7"/>
  <c r="I65" i="7" s="1"/>
  <c r="J65" i="7" s="1"/>
  <c r="K65" i="7" s="1"/>
  <c r="M65" i="7" s="1"/>
  <c r="O65" i="7" s="1"/>
  <c r="Q65" i="7" s="1"/>
  <c r="H102" i="7"/>
  <c r="I102" i="7" s="1"/>
  <c r="J102" i="7" s="1"/>
  <c r="K102" i="7" s="1"/>
  <c r="M102" i="7" s="1"/>
  <c r="O102" i="7" s="1"/>
  <c r="Q102" i="7" s="1"/>
  <c r="I40" i="7"/>
  <c r="J40" i="7" s="1"/>
  <c r="K40" i="7" s="1"/>
  <c r="M40" i="7" s="1"/>
  <c r="O40" i="7" s="1"/>
  <c r="Q40" i="7" s="1"/>
  <c r="J51" i="7"/>
  <c r="K51" i="7" s="1"/>
  <c r="M51" i="7" s="1"/>
  <c r="O51" i="7" s="1"/>
  <c r="Q51" i="7" s="1"/>
  <c r="H36" i="7"/>
  <c r="I36" i="7" s="1"/>
  <c r="J36" i="7" s="1"/>
  <c r="K36" i="7" s="1"/>
  <c r="M36" i="7" s="1"/>
  <c r="O36" i="7" s="1"/>
  <c r="Q36" i="7" s="1"/>
  <c r="H72" i="7"/>
  <c r="I72" i="7" s="1"/>
  <c r="J72" i="7" s="1"/>
  <c r="K72" i="7" s="1"/>
  <c r="M72" i="7" s="1"/>
  <c r="O72" i="7" s="1"/>
  <c r="Q72" i="7" s="1"/>
  <c r="F112" i="7"/>
  <c r="G112" i="7" s="1"/>
  <c r="G91" i="7"/>
  <c r="G19" i="7"/>
  <c r="G20" i="7" s="1"/>
  <c r="H42" i="7"/>
  <c r="H43" i="7"/>
  <c r="I43" i="7" s="1"/>
  <c r="J43" i="7" s="1"/>
  <c r="K43" i="7" s="1"/>
  <c r="M43" i="7" s="1"/>
  <c r="O43" i="7" s="1"/>
  <c r="Q43" i="7" s="1"/>
  <c r="H74" i="7"/>
  <c r="H79" i="7"/>
  <c r="I79" i="7" s="1"/>
  <c r="H106" i="7"/>
  <c r="I106" i="7" s="1"/>
  <c r="H61" i="7"/>
  <c r="H49" i="7"/>
  <c r="I49" i="7" s="1"/>
  <c r="J49" i="7" s="1"/>
  <c r="K49" i="7" s="1"/>
  <c r="M49" i="7" s="1"/>
  <c r="O49" i="7" s="1"/>
  <c r="Q49" i="7" s="1"/>
  <c r="H45" i="7"/>
  <c r="I45" i="7" s="1"/>
  <c r="H70" i="7"/>
  <c r="H63" i="7"/>
  <c r="I63" i="7" s="1"/>
  <c r="J63" i="7" s="1"/>
  <c r="K63" i="7" s="1"/>
  <c r="M63" i="7" s="1"/>
  <c r="O63" i="7" s="1"/>
  <c r="Q63" i="7" s="1"/>
  <c r="H78" i="7"/>
  <c r="I78" i="7" s="1"/>
  <c r="J78" i="7" s="1"/>
  <c r="K78" i="7" s="1"/>
  <c r="M78" i="7" s="1"/>
  <c r="O78" i="7" s="1"/>
  <c r="Q78" i="7" s="1"/>
  <c r="H83" i="7"/>
  <c r="I83" i="7" s="1"/>
  <c r="J83" i="7" s="1"/>
  <c r="K83" i="7" s="1"/>
  <c r="M83" i="7" s="1"/>
  <c r="O83" i="7" s="1"/>
  <c r="Q83" i="7" s="1"/>
  <c r="H114" i="7"/>
  <c r="I114" i="7" s="1"/>
  <c r="J58" i="7"/>
  <c r="K58" i="7" s="1"/>
  <c r="M58" i="7" s="1"/>
  <c r="O58" i="7" s="1"/>
  <c r="Q58" i="7" s="1"/>
  <c r="H50" i="7"/>
  <c r="I50" i="7" s="1"/>
  <c r="H93" i="7"/>
  <c r="I93" i="7" s="1"/>
  <c r="J93" i="7" s="1"/>
  <c r="K93" i="7" s="1"/>
  <c r="M93" i="7" s="1"/>
  <c r="O93" i="7" s="1"/>
  <c r="Q93" i="7" s="1"/>
  <c r="H39" i="7"/>
  <c r="I39" i="7" s="1"/>
  <c r="J39" i="7" s="1"/>
  <c r="K39" i="7" s="1"/>
  <c r="M39" i="7" s="1"/>
  <c r="O39" i="7" s="1"/>
  <c r="Q39" i="7" s="1"/>
  <c r="R38" i="7"/>
  <c r="S38" i="7"/>
  <c r="E19" i="7"/>
  <c r="E20" i="7" s="1"/>
  <c r="H37" i="7"/>
  <c r="I37" i="7" s="1"/>
  <c r="H66" i="7"/>
  <c r="I66" i="7" s="1"/>
  <c r="H107" i="7"/>
  <c r="H46" i="7"/>
  <c r="H67" i="7"/>
  <c r="H71" i="7"/>
  <c r="I71" i="7" s="1"/>
  <c r="J71" i="7" s="1"/>
  <c r="K71" i="7" s="1"/>
  <c r="M71" i="7" s="1"/>
  <c r="O71" i="7" s="1"/>
  <c r="Q71" i="7" s="1"/>
  <c r="H111" i="7"/>
  <c r="C19" i="7"/>
  <c r="H68" i="7"/>
  <c r="I68" i="7" s="1"/>
  <c r="H75" i="7"/>
  <c r="I75" i="7" s="1"/>
  <c r="J75" i="7" s="1"/>
  <c r="K75" i="7" s="1"/>
  <c r="M75" i="7" s="1"/>
  <c r="O75" i="7" s="1"/>
  <c r="Q75" i="7" s="1"/>
  <c r="H59" i="7"/>
  <c r="I59" i="7" s="1"/>
  <c r="J59" i="7" s="1"/>
  <c r="K59" i="7" s="1"/>
  <c r="M59" i="7" s="1"/>
  <c r="O59" i="7" s="1"/>
  <c r="Q59" i="7" s="1"/>
  <c r="H56" i="7"/>
  <c r="I56" i="7" s="1"/>
  <c r="H81" i="7"/>
  <c r="H69" i="7"/>
  <c r="I69" i="7" s="1"/>
  <c r="J69" i="7" s="1"/>
  <c r="K69" i="7" s="1"/>
  <c r="M69" i="7" s="1"/>
  <c r="O69" i="7" s="1"/>
  <c r="Q69" i="7" s="1"/>
  <c r="H82" i="7"/>
  <c r="I82" i="7" s="1"/>
  <c r="H87" i="7"/>
  <c r="I87" i="7" s="1"/>
  <c r="H100" i="7"/>
  <c r="J62" i="7"/>
  <c r="K62" i="7" s="1"/>
  <c r="M62" i="7" s="1"/>
  <c r="O62" i="7" s="1"/>
  <c r="Q62" i="7" s="1"/>
  <c r="H105" i="7"/>
  <c r="I105" i="7" s="1"/>
  <c r="H73" i="7"/>
  <c r="I73" i="7" s="1"/>
  <c r="H89" i="7"/>
  <c r="H84" i="7"/>
  <c r="I84" i="7" s="1"/>
  <c r="H77" i="7"/>
  <c r="I77" i="7" s="1"/>
  <c r="J77" i="7" s="1"/>
  <c r="K77" i="7" s="1"/>
  <c r="M77" i="7" s="1"/>
  <c r="O77" i="7" s="1"/>
  <c r="Q77" i="7" s="1"/>
  <c r="H86" i="7"/>
  <c r="I86" i="7" s="1"/>
  <c r="J86" i="7" s="1"/>
  <c r="K86" i="7" s="1"/>
  <c r="M86" i="7" s="1"/>
  <c r="O86" i="7" s="1"/>
  <c r="Q86" i="7" s="1"/>
  <c r="H90" i="7"/>
  <c r="I90" i="7" s="1"/>
  <c r="H104" i="7"/>
  <c r="I104" i="7" s="1"/>
  <c r="J104" i="7" s="1"/>
  <c r="K104" i="7" s="1"/>
  <c r="M104" i="7" s="1"/>
  <c r="O104" i="7" s="1"/>
  <c r="Q104" i="7" s="1"/>
  <c r="H52" i="7"/>
  <c r="I52" i="7" s="1"/>
  <c r="J52" i="7" s="1"/>
  <c r="K52" i="7" s="1"/>
  <c r="M52" i="7" s="1"/>
  <c r="O52" i="7" s="1"/>
  <c r="Q52" i="7" s="1"/>
  <c r="H44" i="7"/>
  <c r="I44" i="7" s="1"/>
  <c r="H76" i="7"/>
  <c r="I76" i="7" s="1"/>
  <c r="J76" i="7" s="1"/>
  <c r="K76" i="7" s="1"/>
  <c r="M76" i="7" s="1"/>
  <c r="O76" i="7" s="1"/>
  <c r="Q76" i="7" s="1"/>
  <c r="H48" i="7"/>
  <c r="I48" i="7" s="1"/>
  <c r="H54" i="7"/>
  <c r="H92" i="7"/>
  <c r="I92" i="7" s="1"/>
  <c r="H98" i="7"/>
  <c r="I98" i="7" s="1"/>
  <c r="J98" i="7" s="1"/>
  <c r="K98" i="7" s="1"/>
  <c r="M98" i="7" s="1"/>
  <c r="O98" i="7" s="1"/>
  <c r="Q98" i="7" s="1"/>
  <c r="H113" i="7"/>
  <c r="I113" i="7" s="1"/>
  <c r="J113" i="7" s="1"/>
  <c r="K113" i="7" s="1"/>
  <c r="M113" i="7" s="1"/>
  <c r="O113" i="7" s="1"/>
  <c r="Q113" i="7" s="1"/>
  <c r="H108" i="7"/>
  <c r="I108" i="7" s="1"/>
  <c r="J108" i="7" s="1"/>
  <c r="K108" i="7" s="1"/>
  <c r="M108" i="7" s="1"/>
  <c r="O108" i="7" s="1"/>
  <c r="Q108" i="7" s="1"/>
  <c r="J32" i="7" l="1"/>
  <c r="S115" i="7"/>
  <c r="R115" i="7"/>
  <c r="T64" i="7"/>
  <c r="U64" i="7" s="1"/>
  <c r="V64" i="7" s="1"/>
  <c r="T95" i="7"/>
  <c r="U95" i="7" s="1"/>
  <c r="V95" i="7" s="1"/>
  <c r="J94" i="7"/>
  <c r="K94" i="7" s="1"/>
  <c r="M94" i="7" s="1"/>
  <c r="O94" i="7" s="1"/>
  <c r="Q94" i="7" s="1"/>
  <c r="S94" i="7" s="1"/>
  <c r="T80" i="7"/>
  <c r="U80" i="7" s="1"/>
  <c r="V80" i="7" s="1"/>
  <c r="J45" i="7"/>
  <c r="K45" i="7" s="1"/>
  <c r="M45" i="7" s="1"/>
  <c r="O45" i="7" s="1"/>
  <c r="Q45" i="7" s="1"/>
  <c r="R45" i="7" s="1"/>
  <c r="T38" i="7"/>
  <c r="U38" i="7" s="1"/>
  <c r="V38" i="7" s="1"/>
  <c r="T53" i="7"/>
  <c r="U53" i="7" s="1"/>
  <c r="J92" i="7"/>
  <c r="K92" i="7" s="1"/>
  <c r="M92" i="7" s="1"/>
  <c r="O92" i="7" s="1"/>
  <c r="Q92" i="7" s="1"/>
  <c r="R92" i="7" s="1"/>
  <c r="J66" i="7"/>
  <c r="K66" i="7" s="1"/>
  <c r="M66" i="7" s="1"/>
  <c r="O66" i="7" s="1"/>
  <c r="Q66" i="7" s="1"/>
  <c r="S66" i="7" s="1"/>
  <c r="I70" i="7"/>
  <c r="J70" i="7" s="1"/>
  <c r="K70" i="7" s="1"/>
  <c r="M70" i="7" s="1"/>
  <c r="O70" i="7" s="1"/>
  <c r="Q70" i="7" s="1"/>
  <c r="J73" i="7"/>
  <c r="K73" i="7" s="1"/>
  <c r="M73" i="7" s="1"/>
  <c r="O73" i="7" s="1"/>
  <c r="Q73" i="7" s="1"/>
  <c r="R73" i="7" s="1"/>
  <c r="J56" i="7"/>
  <c r="K56" i="7" s="1"/>
  <c r="M56" i="7" s="1"/>
  <c r="O56" i="7" s="1"/>
  <c r="Q56" i="7" s="1"/>
  <c r="S56" i="7" s="1"/>
  <c r="J103" i="7"/>
  <c r="K103" i="7" s="1"/>
  <c r="M103" i="7" s="1"/>
  <c r="O103" i="7" s="1"/>
  <c r="Q103" i="7" s="1"/>
  <c r="R103" i="7" s="1"/>
  <c r="J88" i="7"/>
  <c r="K88" i="7" s="1"/>
  <c r="M88" i="7" s="1"/>
  <c r="O88" i="7" s="1"/>
  <c r="Q88" i="7" s="1"/>
  <c r="S88" i="7" s="1"/>
  <c r="J48" i="7"/>
  <c r="K48" i="7" s="1"/>
  <c r="M48" i="7" s="1"/>
  <c r="O48" i="7" s="1"/>
  <c r="Q48" i="7" s="1"/>
  <c r="S48" i="7" s="1"/>
  <c r="J50" i="7"/>
  <c r="K50" i="7" s="1"/>
  <c r="M50" i="7" s="1"/>
  <c r="O50" i="7" s="1"/>
  <c r="Q50" i="7" s="1"/>
  <c r="J84" i="7"/>
  <c r="K84" i="7" s="1"/>
  <c r="M84" i="7" s="1"/>
  <c r="O84" i="7" s="1"/>
  <c r="Q84" i="7" s="1"/>
  <c r="I67" i="7"/>
  <c r="J67" i="7" s="1"/>
  <c r="K67" i="7" s="1"/>
  <c r="M67" i="7" s="1"/>
  <c r="O67" i="7" s="1"/>
  <c r="Q67" i="7" s="1"/>
  <c r="S67" i="7" s="1"/>
  <c r="I89" i="7"/>
  <c r="J89" i="7" s="1"/>
  <c r="K89" i="7" s="1"/>
  <c r="M89" i="7" s="1"/>
  <c r="O89" i="7" s="1"/>
  <c r="Q89" i="7" s="1"/>
  <c r="I107" i="7"/>
  <c r="J107" i="7" s="1"/>
  <c r="K107" i="7" s="1"/>
  <c r="M107" i="7" s="1"/>
  <c r="O107" i="7" s="1"/>
  <c r="Q107" i="7" s="1"/>
  <c r="T47" i="7"/>
  <c r="U47" i="7" s="1"/>
  <c r="V47" i="7" s="1"/>
  <c r="S59" i="7"/>
  <c r="R59" i="7"/>
  <c r="R43" i="7"/>
  <c r="S43" i="7"/>
  <c r="R84" i="7"/>
  <c r="S84" i="7"/>
  <c r="S86" i="7"/>
  <c r="R86" i="7"/>
  <c r="S72" i="7"/>
  <c r="R72" i="7"/>
  <c r="S65" i="7"/>
  <c r="R65" i="7"/>
  <c r="S97" i="7"/>
  <c r="R97" i="7"/>
  <c r="S39" i="7"/>
  <c r="R39" i="7"/>
  <c r="S57" i="7"/>
  <c r="R57" i="7"/>
  <c r="S41" i="7"/>
  <c r="R41" i="7"/>
  <c r="R55" i="7"/>
  <c r="S55" i="7"/>
  <c r="S52" i="7"/>
  <c r="R52" i="7"/>
  <c r="S77" i="7"/>
  <c r="R77" i="7"/>
  <c r="S71" i="7"/>
  <c r="R71" i="7"/>
  <c r="S93" i="7"/>
  <c r="R93" i="7"/>
  <c r="T93" i="7" s="1"/>
  <c r="S78" i="7"/>
  <c r="R78" i="7"/>
  <c r="S113" i="7"/>
  <c r="R113" i="7"/>
  <c r="R50" i="7"/>
  <c r="S50" i="7"/>
  <c r="R63" i="7"/>
  <c r="S63" i="7"/>
  <c r="S49" i="7"/>
  <c r="R49" i="7"/>
  <c r="S40" i="7"/>
  <c r="R40" i="7"/>
  <c r="S98" i="7"/>
  <c r="R98" i="7"/>
  <c r="R76" i="7"/>
  <c r="S76" i="7"/>
  <c r="S104" i="7"/>
  <c r="R104" i="7"/>
  <c r="R69" i="7"/>
  <c r="S69" i="7"/>
  <c r="S75" i="7"/>
  <c r="R75" i="7"/>
  <c r="S102" i="7"/>
  <c r="R102" i="7"/>
  <c r="I61" i="7"/>
  <c r="J61" i="7" s="1"/>
  <c r="K61" i="7" s="1"/>
  <c r="M61" i="7" s="1"/>
  <c r="O61" i="7" s="1"/>
  <c r="Q61" i="7" s="1"/>
  <c r="J99" i="7"/>
  <c r="K99" i="7" s="1"/>
  <c r="M99" i="7" s="1"/>
  <c r="O99" i="7" s="1"/>
  <c r="Q99" i="7" s="1"/>
  <c r="I96" i="7"/>
  <c r="J96" i="7" s="1"/>
  <c r="K96" i="7" s="1"/>
  <c r="M96" i="7" s="1"/>
  <c r="O96" i="7" s="1"/>
  <c r="Q96" i="7" s="1"/>
  <c r="J90" i="7"/>
  <c r="K90" i="7" s="1"/>
  <c r="M90" i="7" s="1"/>
  <c r="O90" i="7" s="1"/>
  <c r="Q90" i="7" s="1"/>
  <c r="I46" i="7"/>
  <c r="J46" i="7" s="1"/>
  <c r="K46" i="7" s="1"/>
  <c r="M46" i="7" s="1"/>
  <c r="O46" i="7" s="1"/>
  <c r="Q46" i="7" s="1"/>
  <c r="I100" i="7"/>
  <c r="J100" i="7" s="1"/>
  <c r="K100" i="7" s="1"/>
  <c r="M100" i="7" s="1"/>
  <c r="O100" i="7" s="1"/>
  <c r="Q100" i="7" s="1"/>
  <c r="J68" i="7"/>
  <c r="K68" i="7" s="1"/>
  <c r="M68" i="7" s="1"/>
  <c r="O68" i="7" s="1"/>
  <c r="Q68" i="7" s="1"/>
  <c r="S36" i="7"/>
  <c r="R36" i="7"/>
  <c r="I109" i="7"/>
  <c r="J109" i="7" s="1"/>
  <c r="K109" i="7" s="1"/>
  <c r="M109" i="7" s="1"/>
  <c r="O109" i="7" s="1"/>
  <c r="Q109" i="7" s="1"/>
  <c r="R35" i="7"/>
  <c r="S35" i="7"/>
  <c r="J105" i="7"/>
  <c r="K105" i="7" s="1"/>
  <c r="M105" i="7" s="1"/>
  <c r="O105" i="7" s="1"/>
  <c r="Q105" i="7" s="1"/>
  <c r="J87" i="7"/>
  <c r="K87" i="7" s="1"/>
  <c r="M87" i="7" s="1"/>
  <c r="O87" i="7" s="1"/>
  <c r="Q87" i="7" s="1"/>
  <c r="J114" i="7"/>
  <c r="K114" i="7" s="1"/>
  <c r="M114" i="7" s="1"/>
  <c r="O114" i="7" s="1"/>
  <c r="Q114" i="7" s="1"/>
  <c r="J106" i="7"/>
  <c r="K106" i="7" s="1"/>
  <c r="M106" i="7" s="1"/>
  <c r="O106" i="7" s="1"/>
  <c r="Q106" i="7" s="1"/>
  <c r="H91" i="7"/>
  <c r="J101" i="7"/>
  <c r="K101" i="7" s="1"/>
  <c r="M101" i="7" s="1"/>
  <c r="O101" i="7" s="1"/>
  <c r="Q101" i="7" s="1"/>
  <c r="S108" i="7"/>
  <c r="R108" i="7"/>
  <c r="J60" i="7"/>
  <c r="K60" i="7" s="1"/>
  <c r="M60" i="7" s="1"/>
  <c r="O60" i="7" s="1"/>
  <c r="Q60" i="7" s="1"/>
  <c r="I54" i="7"/>
  <c r="J54" i="7" s="1"/>
  <c r="K54" i="7" s="1"/>
  <c r="M54" i="7" s="1"/>
  <c r="O54" i="7" s="1"/>
  <c r="Q54" i="7" s="1"/>
  <c r="J79" i="7"/>
  <c r="K79" i="7" s="1"/>
  <c r="M79" i="7" s="1"/>
  <c r="O79" i="7" s="1"/>
  <c r="Q79" i="7" s="1"/>
  <c r="R51" i="7"/>
  <c r="S51" i="7"/>
  <c r="I110" i="7"/>
  <c r="J110" i="7" s="1"/>
  <c r="K110" i="7" s="1"/>
  <c r="M110" i="7" s="1"/>
  <c r="O110" i="7" s="1"/>
  <c r="Q110" i="7" s="1"/>
  <c r="J44" i="7"/>
  <c r="K44" i="7" s="1"/>
  <c r="M44" i="7" s="1"/>
  <c r="O44" i="7" s="1"/>
  <c r="Q44" i="7" s="1"/>
  <c r="I81" i="7"/>
  <c r="J81" i="7" s="1"/>
  <c r="K81" i="7" s="1"/>
  <c r="M81" i="7" s="1"/>
  <c r="O81" i="7" s="1"/>
  <c r="Q81" i="7" s="1"/>
  <c r="I42" i="7"/>
  <c r="J42" i="7" s="1"/>
  <c r="K42" i="7" s="1"/>
  <c r="M42" i="7" s="1"/>
  <c r="O42" i="7" s="1"/>
  <c r="Q42" i="7" s="1"/>
  <c r="H112" i="7"/>
  <c r="I112" i="7" s="1"/>
  <c r="J112" i="7" s="1"/>
  <c r="K112" i="7" s="1"/>
  <c r="M112" i="7" s="1"/>
  <c r="O112" i="7" s="1"/>
  <c r="Q112" i="7" s="1"/>
  <c r="I85" i="7"/>
  <c r="J85" i="7" s="1"/>
  <c r="K85" i="7" s="1"/>
  <c r="M85" i="7" s="1"/>
  <c r="O85" i="7" s="1"/>
  <c r="Q85" i="7" s="1"/>
  <c r="J82" i="7"/>
  <c r="K82" i="7" s="1"/>
  <c r="M82" i="7" s="1"/>
  <c r="O82" i="7" s="1"/>
  <c r="Q82" i="7" s="1"/>
  <c r="J37" i="7"/>
  <c r="K37" i="7" s="1"/>
  <c r="M37" i="7" s="1"/>
  <c r="O37" i="7" s="1"/>
  <c r="Q37" i="7" s="1"/>
  <c r="I74" i="7"/>
  <c r="J74" i="7" s="1"/>
  <c r="K74" i="7" s="1"/>
  <c r="M74" i="7" s="1"/>
  <c r="O74" i="7" s="1"/>
  <c r="Q74" i="7" s="1"/>
  <c r="R62" i="7"/>
  <c r="S62" i="7"/>
  <c r="I111" i="7"/>
  <c r="J111" i="7" s="1"/>
  <c r="K111" i="7" s="1"/>
  <c r="M111" i="7" s="1"/>
  <c r="O111" i="7" s="1"/>
  <c r="Q111" i="7" s="1"/>
  <c r="S83" i="7"/>
  <c r="R83" i="7"/>
  <c r="R94" i="7"/>
  <c r="S58" i="7"/>
  <c r="R58" i="7"/>
  <c r="S103" i="7" l="1"/>
  <c r="T113" i="7"/>
  <c r="T77" i="7"/>
  <c r="T57" i="7"/>
  <c r="U57" i="7" s="1"/>
  <c r="V57" i="7" s="1"/>
  <c r="T115" i="7"/>
  <c r="U115" i="7" s="1"/>
  <c r="V115" i="7" s="1"/>
  <c r="T103" i="7"/>
  <c r="U103" i="7" s="1"/>
  <c r="S45" i="7"/>
  <c r="T45" i="7" s="1"/>
  <c r="U45" i="7" s="1"/>
  <c r="V45" i="7" s="1"/>
  <c r="T65" i="7"/>
  <c r="U65" i="7" s="1"/>
  <c r="V65" i="7" s="1"/>
  <c r="T43" i="7"/>
  <c r="T62" i="7"/>
  <c r="T76" i="7"/>
  <c r="U76" i="7" s="1"/>
  <c r="V76" i="7" s="1"/>
  <c r="T52" i="7"/>
  <c r="U52" i="7" s="1"/>
  <c r="V52" i="7" s="1"/>
  <c r="T55" i="7"/>
  <c r="U55" i="7" s="1"/>
  <c r="V55" i="7" s="1"/>
  <c r="I91" i="7"/>
  <c r="J91" i="7" s="1"/>
  <c r="K91" i="7" s="1"/>
  <c r="M91" i="7" s="1"/>
  <c r="O91" i="7" s="1"/>
  <c r="Q91" i="7" s="1"/>
  <c r="R107" i="7"/>
  <c r="S107" i="7"/>
  <c r="T75" i="7"/>
  <c r="U75" i="7" s="1"/>
  <c r="V75" i="7" s="1"/>
  <c r="T78" i="7"/>
  <c r="U78" i="7" s="1"/>
  <c r="V78" i="7" s="1"/>
  <c r="S92" i="7"/>
  <c r="T92" i="7" s="1"/>
  <c r="U92" i="7" s="1"/>
  <c r="V92" i="7" s="1"/>
  <c r="V53" i="7"/>
  <c r="W53" i="7" s="1"/>
  <c r="X53" i="7" s="1"/>
  <c r="R48" i="7"/>
  <c r="T48" i="7" s="1"/>
  <c r="U48" i="7" s="1"/>
  <c r="V48" i="7" s="1"/>
  <c r="T49" i="7"/>
  <c r="U49" i="7" s="1"/>
  <c r="S89" i="7"/>
  <c r="R89" i="7"/>
  <c r="R70" i="7"/>
  <c r="S70" i="7"/>
  <c r="R66" i="7"/>
  <c r="T66" i="7" s="1"/>
  <c r="U66" i="7" s="1"/>
  <c r="V66" i="7" s="1"/>
  <c r="T35" i="7"/>
  <c r="R88" i="7"/>
  <c r="T88" i="7" s="1"/>
  <c r="U88" i="7" s="1"/>
  <c r="V88" i="7" s="1"/>
  <c r="R67" i="7"/>
  <c r="T67" i="7" s="1"/>
  <c r="U67" i="7" s="1"/>
  <c r="V67" i="7" s="1"/>
  <c r="S73" i="7"/>
  <c r="T73" i="7" s="1"/>
  <c r="U73" i="7" s="1"/>
  <c r="V73" i="7" s="1"/>
  <c r="T51" i="7"/>
  <c r="U51" i="7" s="1"/>
  <c r="V51" i="7" s="1"/>
  <c r="T36" i="7"/>
  <c r="U36" i="7" s="1"/>
  <c r="T39" i="7"/>
  <c r="U39" i="7" s="1"/>
  <c r="T72" i="7"/>
  <c r="U72" i="7" s="1"/>
  <c r="V72" i="7" s="1"/>
  <c r="T50" i="7"/>
  <c r="U50" i="7" s="1"/>
  <c r="V50" i="7" s="1"/>
  <c r="R56" i="7"/>
  <c r="T56" i="7" s="1"/>
  <c r="U56" i="7" s="1"/>
  <c r="V56" i="7" s="1"/>
  <c r="T108" i="7"/>
  <c r="U108" i="7" s="1"/>
  <c r="V108" i="7" s="1"/>
  <c r="T102" i="7"/>
  <c r="U102" i="7" s="1"/>
  <c r="V102" i="7" s="1"/>
  <c r="T71" i="7"/>
  <c r="U71" i="7" s="1"/>
  <c r="V71" i="7" s="1"/>
  <c r="T41" i="7"/>
  <c r="U41" i="7" s="1"/>
  <c r="V41" i="7" s="1"/>
  <c r="T86" i="7"/>
  <c r="U86" i="7" s="1"/>
  <c r="V86" i="7" s="1"/>
  <c r="T84" i="7"/>
  <c r="U84" i="7" s="1"/>
  <c r="V84" i="7" s="1"/>
  <c r="T58" i="7"/>
  <c r="T69" i="7"/>
  <c r="U69" i="7" s="1"/>
  <c r="V69" i="7" s="1"/>
  <c r="T98" i="7"/>
  <c r="U98" i="7" s="1"/>
  <c r="V98" i="7" s="1"/>
  <c r="T83" i="7"/>
  <c r="U83" i="7" s="1"/>
  <c r="V83" i="7" s="1"/>
  <c r="T63" i="7"/>
  <c r="U63" i="7" s="1"/>
  <c r="V63" i="7" s="1"/>
  <c r="T59" i="7"/>
  <c r="U59" i="7" s="1"/>
  <c r="T40" i="7"/>
  <c r="U40" i="7" s="1"/>
  <c r="T94" i="7"/>
  <c r="U94" i="7" s="1"/>
  <c r="V94" i="7" s="1"/>
  <c r="T104" i="7"/>
  <c r="U104" i="7" s="1"/>
  <c r="V104" i="7" s="1"/>
  <c r="T97" i="7"/>
  <c r="U97" i="7" s="1"/>
  <c r="V97" i="7" s="1"/>
  <c r="S112" i="7"/>
  <c r="R112" i="7"/>
  <c r="T112" i="7" s="1"/>
  <c r="U93" i="7"/>
  <c r="V93" i="7" s="1"/>
  <c r="S42" i="7"/>
  <c r="R42" i="7"/>
  <c r="W95" i="7"/>
  <c r="X95" i="7" s="1"/>
  <c r="U77" i="7"/>
  <c r="V77" i="7" s="1"/>
  <c r="S81" i="7"/>
  <c r="R81" i="7"/>
  <c r="S54" i="7"/>
  <c r="R54" i="7"/>
  <c r="S61" i="7"/>
  <c r="R61" i="7"/>
  <c r="S100" i="7"/>
  <c r="R100" i="7"/>
  <c r="W38" i="7"/>
  <c r="X38" i="7" s="1"/>
  <c r="R111" i="7"/>
  <c r="S111" i="7"/>
  <c r="U43" i="7"/>
  <c r="V43" i="7" s="1"/>
  <c r="S46" i="7"/>
  <c r="R46" i="7"/>
  <c r="T46" i="7" s="1"/>
  <c r="W64" i="7"/>
  <c r="X64" i="7"/>
  <c r="S85" i="7"/>
  <c r="R85" i="7"/>
  <c r="U62" i="7"/>
  <c r="V62" i="7" s="1"/>
  <c r="S60" i="7"/>
  <c r="R60" i="7"/>
  <c r="S106" i="7"/>
  <c r="R106" i="7"/>
  <c r="W80" i="7"/>
  <c r="X80" i="7"/>
  <c r="R114" i="7"/>
  <c r="S114" i="7"/>
  <c r="R90" i="7"/>
  <c r="S90" i="7"/>
  <c r="R87" i="7"/>
  <c r="S87" i="7"/>
  <c r="S68" i="7"/>
  <c r="R68" i="7"/>
  <c r="U113" i="7"/>
  <c r="V113" i="7" s="1"/>
  <c r="S105" i="7"/>
  <c r="R105" i="7"/>
  <c r="S110" i="7"/>
  <c r="R110" i="7"/>
  <c r="R101" i="7"/>
  <c r="S101" i="7"/>
  <c r="R74" i="7"/>
  <c r="S74" i="7"/>
  <c r="S96" i="7"/>
  <c r="R96" i="7"/>
  <c r="S37" i="7"/>
  <c r="R37" i="7"/>
  <c r="T37" i="7" s="1"/>
  <c r="S44" i="7"/>
  <c r="R44" i="7"/>
  <c r="S79" i="7"/>
  <c r="R79" i="7"/>
  <c r="R109" i="7"/>
  <c r="S109" i="7"/>
  <c r="W47" i="7"/>
  <c r="X47" i="7" s="1"/>
  <c r="S82" i="7"/>
  <c r="R82" i="7"/>
  <c r="R99" i="7"/>
  <c r="S99" i="7"/>
  <c r="T54" i="7" l="1"/>
  <c r="V103" i="7"/>
  <c r="T44" i="7"/>
  <c r="T109" i="7"/>
  <c r="T89" i="7"/>
  <c r="U89" i="7" s="1"/>
  <c r="V89" i="7" s="1"/>
  <c r="W89" i="7" s="1"/>
  <c r="X89" i="7" s="1"/>
  <c r="T107" i="7"/>
  <c r="U107" i="7" s="1"/>
  <c r="V107" i="7" s="1"/>
  <c r="W107" i="7" s="1"/>
  <c r="X107" i="7" s="1"/>
  <c r="W115" i="7"/>
  <c r="X115" i="7" s="1"/>
  <c r="R91" i="7"/>
  <c r="S91" i="7"/>
  <c r="T42" i="7"/>
  <c r="U42" i="7" s="1"/>
  <c r="V42" i="7" s="1"/>
  <c r="V49" i="7"/>
  <c r="W49" i="7" s="1"/>
  <c r="X49" i="7" s="1"/>
  <c r="T61" i="7"/>
  <c r="U61" i="7" s="1"/>
  <c r="V61" i="7" s="1"/>
  <c r="T70" i="7"/>
  <c r="U70" i="7" s="1"/>
  <c r="V36" i="7"/>
  <c r="W36" i="7" s="1"/>
  <c r="X36" i="7" s="1"/>
  <c r="T106" i="7"/>
  <c r="U106" i="7" s="1"/>
  <c r="T81" i="7"/>
  <c r="U81" i="7" s="1"/>
  <c r="V81" i="7" s="1"/>
  <c r="T96" i="7"/>
  <c r="U96" i="7" s="1"/>
  <c r="V96" i="7" s="1"/>
  <c r="T110" i="7"/>
  <c r="U110" i="7" s="1"/>
  <c r="V110" i="7" s="1"/>
  <c r="U35" i="7"/>
  <c r="V35" i="7" s="1"/>
  <c r="T82" i="7"/>
  <c r="U82" i="7" s="1"/>
  <c r="V82" i="7" s="1"/>
  <c r="T85" i="7"/>
  <c r="U85" i="7" s="1"/>
  <c r="V85" i="7" s="1"/>
  <c r="T79" i="7"/>
  <c r="U79" i="7" s="1"/>
  <c r="V79" i="7" s="1"/>
  <c r="V39" i="7"/>
  <c r="U58" i="7"/>
  <c r="V58" i="7" s="1"/>
  <c r="V59" i="7"/>
  <c r="W59" i="7" s="1"/>
  <c r="X59" i="7" s="1"/>
  <c r="T87" i="7"/>
  <c r="U87" i="7" s="1"/>
  <c r="V87" i="7" s="1"/>
  <c r="T105" i="7"/>
  <c r="U105" i="7" s="1"/>
  <c r="V105" i="7" s="1"/>
  <c r="T99" i="7"/>
  <c r="U99" i="7" s="1"/>
  <c r="V99" i="7" s="1"/>
  <c r="T101" i="7"/>
  <c r="U101" i="7" s="1"/>
  <c r="V101" i="7" s="1"/>
  <c r="T114" i="7"/>
  <c r="V40" i="7"/>
  <c r="W40" i="7" s="1"/>
  <c r="X40" i="7" s="1"/>
  <c r="T74" i="7"/>
  <c r="U74" i="7" s="1"/>
  <c r="V74" i="7" s="1"/>
  <c r="T90" i="7"/>
  <c r="U90" i="7" s="1"/>
  <c r="V90" i="7" s="1"/>
  <c r="T111" i="7"/>
  <c r="U111" i="7" s="1"/>
  <c r="V111" i="7" s="1"/>
  <c r="T68" i="7"/>
  <c r="U68" i="7" s="1"/>
  <c r="V68" i="7" s="1"/>
  <c r="T60" i="7"/>
  <c r="U60" i="7" s="1"/>
  <c r="V60" i="7" s="1"/>
  <c r="T100" i="7"/>
  <c r="U114" i="7"/>
  <c r="V114" i="7" s="1"/>
  <c r="W66" i="7"/>
  <c r="X66" i="7" s="1"/>
  <c r="W73" i="7"/>
  <c r="X73" i="7" s="1"/>
  <c r="W84" i="7"/>
  <c r="X84" i="7" s="1"/>
  <c r="W97" i="7"/>
  <c r="X97" i="7" s="1"/>
  <c r="W41" i="7"/>
  <c r="X41" i="7" s="1"/>
  <c r="W50" i="7"/>
  <c r="X50" i="7" s="1"/>
  <c r="U46" i="7"/>
  <c r="V46" i="7" s="1"/>
  <c r="W63" i="7"/>
  <c r="X63" i="7" s="1"/>
  <c r="W56" i="7"/>
  <c r="X56" i="7" s="1"/>
  <c r="W104" i="7"/>
  <c r="X104" i="7" s="1"/>
  <c r="W88" i="7"/>
  <c r="X88" i="7" s="1"/>
  <c r="W77" i="7"/>
  <c r="X77" i="7" s="1"/>
  <c r="W83" i="7"/>
  <c r="X83" i="7" s="1"/>
  <c r="W48" i="7"/>
  <c r="X48" i="7" s="1"/>
  <c r="Y95" i="7"/>
  <c r="Z95" i="7" s="1"/>
  <c r="W71" i="7"/>
  <c r="X71" i="7" s="1"/>
  <c r="U112" i="7"/>
  <c r="V112" i="7" s="1"/>
  <c r="Y47" i="7"/>
  <c r="Z47" i="7" s="1"/>
  <c r="W43" i="7"/>
  <c r="X43" i="7" s="1"/>
  <c r="W93" i="7"/>
  <c r="X93" i="7" s="1"/>
  <c r="U54" i="7"/>
  <c r="V54" i="7" s="1"/>
  <c r="W94" i="7"/>
  <c r="X94" i="7" s="1"/>
  <c r="W67" i="7"/>
  <c r="X67" i="7" s="1"/>
  <c r="U37" i="7"/>
  <c r="V37" i="7" s="1"/>
  <c r="W76" i="7"/>
  <c r="X76" i="7" s="1"/>
  <c r="W86" i="7"/>
  <c r="X86" i="7" s="1"/>
  <c r="W108" i="7"/>
  <c r="X108" i="7" s="1"/>
  <c r="W75" i="7"/>
  <c r="X75" i="7" s="1"/>
  <c r="U44" i="7"/>
  <c r="V44" i="7" s="1"/>
  <c r="Y53" i="7"/>
  <c r="Z53" i="7" s="1"/>
  <c r="W55" i="7"/>
  <c r="X55" i="7" s="1"/>
  <c r="W92" i="7"/>
  <c r="X92" i="7" s="1"/>
  <c r="W57" i="7"/>
  <c r="X57" i="7" s="1"/>
  <c r="W51" i="7"/>
  <c r="X51" i="7" s="1"/>
  <c r="W72" i="7"/>
  <c r="X72" i="7" s="1"/>
  <c r="W69" i="7"/>
  <c r="X69" i="7" s="1"/>
  <c r="W65" i="7"/>
  <c r="X65" i="7" s="1"/>
  <c r="Y38" i="7"/>
  <c r="Z38" i="7" s="1"/>
  <c r="W52" i="7"/>
  <c r="X52" i="7" s="1"/>
  <c r="W103" i="7"/>
  <c r="X103" i="7" s="1"/>
  <c r="W78" i="7"/>
  <c r="X78" i="7" s="1"/>
  <c r="W98" i="7"/>
  <c r="X98" i="7" s="1"/>
  <c r="Y80" i="7"/>
  <c r="Z80" i="7" s="1"/>
  <c r="W62" i="7"/>
  <c r="X62" i="7" s="1"/>
  <c r="Y64" i="7"/>
  <c r="Z64" i="7" s="1"/>
  <c r="W102" i="7"/>
  <c r="X102" i="7" s="1"/>
  <c r="W113" i="7"/>
  <c r="X113" i="7" s="1"/>
  <c r="W45" i="7"/>
  <c r="X45" i="7" s="1"/>
  <c r="U109" i="7"/>
  <c r="V109" i="7" s="1"/>
  <c r="V106" i="7" l="1"/>
  <c r="T91" i="7"/>
  <c r="U91" i="7" s="1"/>
  <c r="V91" i="7" s="1"/>
  <c r="Y115" i="7"/>
  <c r="Z115" i="7" s="1"/>
  <c r="AI115" i="7" s="1"/>
  <c r="V70" i="7"/>
  <c r="W70" i="7" s="1"/>
  <c r="X70" i="7" s="1"/>
  <c r="Y70" i="7" s="1"/>
  <c r="Z70" i="7" s="1"/>
  <c r="W39" i="7"/>
  <c r="X39" i="7" s="1"/>
  <c r="Y39" i="7" s="1"/>
  <c r="Z39" i="7" s="1"/>
  <c r="W35" i="7"/>
  <c r="X35" i="7" s="1"/>
  <c r="W58" i="7"/>
  <c r="X58" i="7" s="1"/>
  <c r="Y58" i="7" s="1"/>
  <c r="Z58" i="7" s="1"/>
  <c r="U100" i="7"/>
  <c r="V100" i="7" s="1"/>
  <c r="W100" i="7" s="1"/>
  <c r="X100" i="7" s="1"/>
  <c r="Y56" i="7"/>
  <c r="Z56" i="7" s="1"/>
  <c r="Y40" i="7"/>
  <c r="Z40" i="7" s="1"/>
  <c r="W91" i="7"/>
  <c r="X91" i="7" s="1"/>
  <c r="W111" i="7"/>
  <c r="X111" i="7" s="1"/>
  <c r="Y94" i="7"/>
  <c r="Z94" i="7" s="1"/>
  <c r="W99" i="7"/>
  <c r="X99" i="7" s="1"/>
  <c r="W101" i="7"/>
  <c r="X101" i="7" s="1"/>
  <c r="W114" i="7"/>
  <c r="X114" i="7" s="1"/>
  <c r="AC64" i="7"/>
  <c r="AJ64" i="7" s="1"/>
  <c r="AA64" i="7"/>
  <c r="AD64" i="7"/>
  <c r="AI64" i="7"/>
  <c r="Y52" i="7"/>
  <c r="Z52" i="7" s="1"/>
  <c r="W90" i="7"/>
  <c r="X90" i="7" s="1"/>
  <c r="W54" i="7"/>
  <c r="X54" i="7" s="1"/>
  <c r="Y83" i="7"/>
  <c r="Z83" i="7" s="1"/>
  <c r="Y72" i="7"/>
  <c r="Z72" i="7"/>
  <c r="Y36" i="7"/>
  <c r="Z36" i="7" s="1"/>
  <c r="W74" i="7"/>
  <c r="X74" i="7" s="1"/>
  <c r="Y49" i="7"/>
  <c r="Z49" i="7" s="1"/>
  <c r="AA53" i="7"/>
  <c r="AC53" i="7"/>
  <c r="AJ53" i="7" s="1"/>
  <c r="AD53" i="7"/>
  <c r="AI53" i="7"/>
  <c r="Y63" i="7"/>
  <c r="Z63" i="7" s="1"/>
  <c r="Y113" i="7"/>
  <c r="Z113" i="7" s="1"/>
  <c r="AD80" i="7"/>
  <c r="AA80" i="7"/>
  <c r="AC80" i="7"/>
  <c r="AJ80" i="7" s="1"/>
  <c r="AI80" i="7"/>
  <c r="Y77" i="7"/>
  <c r="Z77" i="7" s="1"/>
  <c r="Y57" i="7"/>
  <c r="Z57" i="7"/>
  <c r="Y43" i="7"/>
  <c r="Z43" i="7" s="1"/>
  <c r="Y73" i="7"/>
  <c r="Z73" i="7" s="1"/>
  <c r="W37" i="7"/>
  <c r="X37" i="7" s="1"/>
  <c r="W46" i="7"/>
  <c r="X46" i="7" s="1"/>
  <c r="W68" i="7"/>
  <c r="X68" i="7" s="1"/>
  <c r="Y66" i="7"/>
  <c r="Z66" i="7" s="1"/>
  <c r="W60" i="7"/>
  <c r="X60" i="7" s="1"/>
  <c r="Y102" i="7"/>
  <c r="Z102" i="7" s="1"/>
  <c r="Y86" i="7"/>
  <c r="Z86" i="7" s="1"/>
  <c r="Y67" i="7"/>
  <c r="Z67" i="7" s="1"/>
  <c r="Y88" i="7"/>
  <c r="Z88" i="7" s="1"/>
  <c r="Y41" i="7"/>
  <c r="Z41" i="7" s="1"/>
  <c r="W87" i="7"/>
  <c r="X87" i="7" s="1"/>
  <c r="W109" i="7"/>
  <c r="X109" i="7" s="1"/>
  <c r="Y103" i="7"/>
  <c r="Z103" i="7" s="1"/>
  <c r="Y48" i="7"/>
  <c r="Z48" i="7"/>
  <c r="Y62" i="7"/>
  <c r="Z62" i="7"/>
  <c r="Y75" i="7"/>
  <c r="Z75" i="7" s="1"/>
  <c r="Y65" i="7"/>
  <c r="Z65" i="7" s="1"/>
  <c r="W96" i="7"/>
  <c r="X96" i="7" s="1"/>
  <c r="Y69" i="7"/>
  <c r="Z69" i="7"/>
  <c r="W82" i="7"/>
  <c r="X82" i="7" s="1"/>
  <c r="W112" i="7"/>
  <c r="X112" i="7" s="1"/>
  <c r="Y50" i="7"/>
  <c r="Z50" i="7" s="1"/>
  <c r="Y45" i="7"/>
  <c r="Z45" i="7" s="1"/>
  <c r="Y107" i="7"/>
  <c r="Z107" i="7" s="1"/>
  <c r="W79" i="7"/>
  <c r="X79" i="7" s="1"/>
  <c r="Y89" i="7"/>
  <c r="Z89" i="7" s="1"/>
  <c r="W42" i="7"/>
  <c r="X42" i="7" s="1"/>
  <c r="Y108" i="7"/>
  <c r="Z108" i="7" s="1"/>
  <c r="W105" i="7"/>
  <c r="X105" i="7" s="1"/>
  <c r="Y71" i="7"/>
  <c r="Z71" i="7" s="1"/>
  <c r="W110" i="7"/>
  <c r="X110" i="7" s="1"/>
  <c r="Y104" i="7"/>
  <c r="Z104" i="7" s="1"/>
  <c r="Y97" i="7"/>
  <c r="Z97" i="7" s="1"/>
  <c r="W61" i="7"/>
  <c r="X61" i="7" s="1"/>
  <c r="Y59" i="7"/>
  <c r="Z59" i="7" s="1"/>
  <c r="Y55" i="7"/>
  <c r="Z55" i="7" s="1"/>
  <c r="Y93" i="7"/>
  <c r="Z93" i="7" s="1"/>
  <c r="W81" i="7"/>
  <c r="X81" i="7" s="1"/>
  <c r="Y98" i="7"/>
  <c r="Z98" i="7" s="1"/>
  <c r="Y78" i="7"/>
  <c r="Z78" i="7" s="1"/>
  <c r="AD38" i="7"/>
  <c r="AA38" i="7"/>
  <c r="AC38" i="7"/>
  <c r="AJ38" i="7" s="1"/>
  <c r="AI38" i="7"/>
  <c r="Y51" i="7"/>
  <c r="Z51" i="7" s="1"/>
  <c r="Y92" i="7"/>
  <c r="Z92" i="7" s="1"/>
  <c r="W106" i="7"/>
  <c r="X106" i="7" s="1"/>
  <c r="Y76" i="7"/>
  <c r="Z76" i="7" s="1"/>
  <c r="AC47" i="7"/>
  <c r="AJ47" i="7" s="1"/>
  <c r="AD47" i="7"/>
  <c r="AA47" i="7"/>
  <c r="AI47" i="7"/>
  <c r="AC95" i="7"/>
  <c r="AJ95" i="7" s="1"/>
  <c r="AA95" i="7"/>
  <c r="AD95" i="7"/>
  <c r="AI95" i="7"/>
  <c r="W85" i="7"/>
  <c r="X85" i="7" s="1"/>
  <c r="Y84" i="7"/>
  <c r="Z84" i="7" s="1"/>
  <c r="W44" i="7"/>
  <c r="X44" i="7" s="1"/>
  <c r="AD115" i="7" l="1"/>
  <c r="AC115" i="7"/>
  <c r="AJ115" i="7" s="1"/>
  <c r="AA115" i="7"/>
  <c r="Y35" i="7"/>
  <c r="Z35" i="7" s="1"/>
  <c r="Y42" i="7"/>
  <c r="Z42" i="7" s="1"/>
  <c r="Y82" i="7"/>
  <c r="Z82" i="7" s="1"/>
  <c r="AA86" i="7"/>
  <c r="AC86" i="7"/>
  <c r="AJ86" i="7" s="1"/>
  <c r="AD86" i="7"/>
  <c r="AI86" i="7"/>
  <c r="Y74" i="7"/>
  <c r="Z74" i="7" s="1"/>
  <c r="AC52" i="7"/>
  <c r="AJ52" i="7" s="1"/>
  <c r="AA52" i="7"/>
  <c r="AD52" i="7"/>
  <c r="AI52" i="7"/>
  <c r="Y99" i="7"/>
  <c r="Z99" i="7" s="1"/>
  <c r="AA78" i="7"/>
  <c r="AC78" i="7"/>
  <c r="AJ78" i="7" s="1"/>
  <c r="AD78" i="7"/>
  <c r="AI78" i="7"/>
  <c r="AA102" i="7"/>
  <c r="AD102" i="7"/>
  <c r="AC102" i="7"/>
  <c r="AJ102" i="7" s="1"/>
  <c r="AI102" i="7"/>
  <c r="Y79" i="7"/>
  <c r="Z79" i="7" s="1"/>
  <c r="Y60" i="7"/>
  <c r="Z60" i="7" s="1"/>
  <c r="AC107" i="7"/>
  <c r="AJ107" i="7" s="1"/>
  <c r="AD107" i="7"/>
  <c r="AA107" i="7"/>
  <c r="AI107" i="7"/>
  <c r="AC36" i="7"/>
  <c r="AJ36" i="7" s="1"/>
  <c r="AA36" i="7"/>
  <c r="AD36" i="7"/>
  <c r="AI36" i="7"/>
  <c r="Y85" i="7"/>
  <c r="Z85" i="7" s="1"/>
  <c r="AA45" i="7"/>
  <c r="AD45" i="7"/>
  <c r="AC45" i="7"/>
  <c r="AJ45" i="7" s="1"/>
  <c r="AI45" i="7"/>
  <c r="Y91" i="7"/>
  <c r="Z91" i="7" s="1"/>
  <c r="AA75" i="7"/>
  <c r="AC75" i="7"/>
  <c r="AJ75" i="7" s="1"/>
  <c r="AD75" i="7"/>
  <c r="AI75" i="7"/>
  <c r="Y110" i="7"/>
  <c r="Z110" i="7" s="1"/>
  <c r="Y105" i="7"/>
  <c r="Z105" i="7" s="1"/>
  <c r="AA50" i="7"/>
  <c r="AD50" i="7"/>
  <c r="AC50" i="7"/>
  <c r="AJ50" i="7" s="1"/>
  <c r="AI50" i="7"/>
  <c r="AC40" i="7"/>
  <c r="AJ40" i="7" s="1"/>
  <c r="AA40" i="7"/>
  <c r="AD40" i="7"/>
  <c r="AI40" i="7"/>
  <c r="AC89" i="7"/>
  <c r="AJ89" i="7" s="1"/>
  <c r="AA89" i="7"/>
  <c r="AD89" i="7"/>
  <c r="AI89" i="7"/>
  <c r="AA92" i="7"/>
  <c r="AD92" i="7"/>
  <c r="AC92" i="7"/>
  <c r="AJ92" i="7" s="1"/>
  <c r="AI92" i="7"/>
  <c r="Y87" i="7"/>
  <c r="Z87" i="7" s="1"/>
  <c r="Y44" i="7"/>
  <c r="Z44" i="7" s="1"/>
  <c r="Y112" i="7"/>
  <c r="Z112" i="7" s="1"/>
  <c r="Y54" i="7"/>
  <c r="Z54" i="7" s="1"/>
  <c r="AD94" i="7"/>
  <c r="AC94" i="7"/>
  <c r="AJ94" i="7" s="1"/>
  <c r="AA94" i="7"/>
  <c r="AI94" i="7"/>
  <c r="AD58" i="7"/>
  <c r="AC58" i="7"/>
  <c r="AJ58" i="7" s="1"/>
  <c r="AA58" i="7"/>
  <c r="AI58" i="7"/>
  <c r="AC70" i="7"/>
  <c r="AJ70" i="7" s="1"/>
  <c r="AD70" i="7"/>
  <c r="AA70" i="7"/>
  <c r="AI70" i="7"/>
  <c r="AC39" i="7"/>
  <c r="AJ39" i="7" s="1"/>
  <c r="AD39" i="7"/>
  <c r="AA39" i="7"/>
  <c r="AI39" i="7"/>
  <c r="AA67" i="7"/>
  <c r="AD67" i="7"/>
  <c r="AC67" i="7"/>
  <c r="AJ67" i="7" s="1"/>
  <c r="AI67" i="7"/>
  <c r="AA113" i="7"/>
  <c r="AD113" i="7"/>
  <c r="AC113" i="7"/>
  <c r="AJ113" i="7" s="1"/>
  <c r="AI113" i="7"/>
  <c r="Y90" i="7"/>
  <c r="Z90" i="7" s="1"/>
  <c r="Y101" i="7"/>
  <c r="Z101" i="7" s="1"/>
  <c r="AD76" i="7"/>
  <c r="AA76" i="7"/>
  <c r="AC76" i="7"/>
  <c r="AJ76" i="7" s="1"/>
  <c r="AI76" i="7"/>
  <c r="AC51" i="7"/>
  <c r="AJ51" i="7" s="1"/>
  <c r="AA51" i="7"/>
  <c r="AD51" i="7"/>
  <c r="AI51" i="7"/>
  <c r="AA98" i="7"/>
  <c r="AD98" i="7"/>
  <c r="AC98" i="7"/>
  <c r="AJ98" i="7" s="1"/>
  <c r="AI98" i="7"/>
  <c r="AC59" i="7"/>
  <c r="AJ59" i="7" s="1"/>
  <c r="AA59" i="7"/>
  <c r="AD59" i="7"/>
  <c r="AI59" i="7"/>
  <c r="AA65" i="7"/>
  <c r="AC65" i="7"/>
  <c r="AJ65" i="7" s="1"/>
  <c r="AD65" i="7"/>
  <c r="AI65" i="7"/>
  <c r="AC103" i="7"/>
  <c r="AJ103" i="7" s="1"/>
  <c r="AA103" i="7"/>
  <c r="AD103" i="7"/>
  <c r="AI103" i="7"/>
  <c r="AA88" i="7"/>
  <c r="AC88" i="7"/>
  <c r="AJ88" i="7" s="1"/>
  <c r="AD88" i="7"/>
  <c r="AI88" i="7"/>
  <c r="Y37" i="7"/>
  <c r="Z37" i="7" s="1"/>
  <c r="AC77" i="7"/>
  <c r="AJ77" i="7" s="1"/>
  <c r="AD77" i="7"/>
  <c r="AA77" i="7"/>
  <c r="AI77" i="7"/>
  <c r="AC63" i="7"/>
  <c r="AJ63" i="7" s="1"/>
  <c r="AD63" i="7"/>
  <c r="AA63" i="7"/>
  <c r="AI63" i="7"/>
  <c r="AC56" i="7"/>
  <c r="AJ56" i="7" s="1"/>
  <c r="AA56" i="7"/>
  <c r="AD56" i="7"/>
  <c r="AI56" i="7"/>
  <c r="Y81" i="7"/>
  <c r="Z81" i="7" s="1"/>
  <c r="Y109" i="7"/>
  <c r="Z109" i="7" s="1"/>
  <c r="Y111" i="7"/>
  <c r="Z111" i="7" s="1"/>
  <c r="AD93" i="7"/>
  <c r="AC93" i="7"/>
  <c r="AJ93" i="7" s="1"/>
  <c r="AA93" i="7"/>
  <c r="AI93" i="7"/>
  <c r="AA69" i="7"/>
  <c r="AC69" i="7"/>
  <c r="AJ69" i="7" s="1"/>
  <c r="AD69" i="7"/>
  <c r="AI69" i="7"/>
  <c r="AD62" i="7"/>
  <c r="AC62" i="7"/>
  <c r="AJ62" i="7" s="1"/>
  <c r="AA62" i="7"/>
  <c r="AI62" i="7"/>
  <c r="Y68" i="7"/>
  <c r="Z68" i="7" s="1"/>
  <c r="AC43" i="7"/>
  <c r="AJ43" i="7" s="1"/>
  <c r="AD43" i="7"/>
  <c r="AA43" i="7"/>
  <c r="AI43" i="7"/>
  <c r="AC72" i="7"/>
  <c r="AJ72" i="7" s="1"/>
  <c r="AD72" i="7"/>
  <c r="AA72" i="7"/>
  <c r="AI72" i="7"/>
  <c r="AA71" i="7"/>
  <c r="AD71" i="7"/>
  <c r="AC71" i="7"/>
  <c r="AJ71" i="7" s="1"/>
  <c r="AI71" i="7"/>
  <c r="AD84" i="7"/>
  <c r="AA84" i="7"/>
  <c r="AC84" i="7"/>
  <c r="AJ84" i="7" s="1"/>
  <c r="AI84" i="7"/>
  <c r="AD97" i="7"/>
  <c r="AC97" i="7"/>
  <c r="AJ97" i="7" s="1"/>
  <c r="AA97" i="7"/>
  <c r="AI97" i="7"/>
  <c r="AC55" i="7"/>
  <c r="AJ55" i="7" s="1"/>
  <c r="AD55" i="7"/>
  <c r="AA55" i="7"/>
  <c r="AI55" i="7"/>
  <c r="AD108" i="7"/>
  <c r="AA108" i="7"/>
  <c r="AC108" i="7"/>
  <c r="AJ108" i="7" s="1"/>
  <c r="AI108" i="7"/>
  <c r="AC48" i="7"/>
  <c r="AJ48" i="7" s="1"/>
  <c r="AA48" i="7"/>
  <c r="AD48" i="7"/>
  <c r="AI48" i="7"/>
  <c r="Y46" i="7"/>
  <c r="Z46" i="7" s="1"/>
  <c r="AA49" i="7"/>
  <c r="AD49" i="7"/>
  <c r="AC49" i="7"/>
  <c r="AJ49" i="7" s="1"/>
  <c r="AI49" i="7"/>
  <c r="AD83" i="7"/>
  <c r="AC83" i="7"/>
  <c r="AJ83" i="7" s="1"/>
  <c r="AA83" i="7"/>
  <c r="AI83" i="7"/>
  <c r="Y61" i="7"/>
  <c r="Z61" i="7" s="1"/>
  <c r="Y100" i="7"/>
  <c r="Z100" i="7" s="1"/>
  <c r="AC66" i="7"/>
  <c r="AJ66" i="7" s="1"/>
  <c r="AD66" i="7"/>
  <c r="AA66" i="7"/>
  <c r="AI66" i="7"/>
  <c r="AC73" i="7"/>
  <c r="AJ73" i="7" s="1"/>
  <c r="AA73" i="7"/>
  <c r="AD73" i="7"/>
  <c r="AI73" i="7"/>
  <c r="Y114" i="7"/>
  <c r="Z114" i="7" s="1"/>
  <c r="Y106" i="7"/>
  <c r="Z106" i="7" s="1"/>
  <c r="AD104" i="7"/>
  <c r="AA104" i="7"/>
  <c r="AC104" i="7"/>
  <c r="AJ104" i="7" s="1"/>
  <c r="AI104" i="7"/>
  <c r="Y96" i="7"/>
  <c r="Z96" i="7" s="1"/>
  <c r="AA41" i="7"/>
  <c r="AD41" i="7"/>
  <c r="AC41" i="7"/>
  <c r="AJ41" i="7" s="1"/>
  <c r="AI41" i="7"/>
  <c r="AA57" i="7"/>
  <c r="AD57" i="7"/>
  <c r="AC57" i="7"/>
  <c r="AJ57" i="7" s="1"/>
  <c r="AI57" i="7"/>
  <c r="AD35" i="7" l="1"/>
  <c r="F2" i="7" s="1"/>
  <c r="G2" i="7" s="1"/>
  <c r="AA35" i="7"/>
  <c r="Z30" i="7" s="1"/>
  <c r="Z29" i="7" s="1"/>
  <c r="P32" i="7"/>
  <c r="AC35" i="7"/>
  <c r="AD101" i="7"/>
  <c r="AC101" i="7"/>
  <c r="AJ101" i="7" s="1"/>
  <c r="AA101" i="7"/>
  <c r="AI101" i="7"/>
  <c r="AC91" i="7"/>
  <c r="AJ91" i="7" s="1"/>
  <c r="AA91" i="7"/>
  <c r="AD91" i="7"/>
  <c r="AI91" i="7"/>
  <c r="AA110" i="7"/>
  <c r="AD110" i="7"/>
  <c r="AC110" i="7"/>
  <c r="AJ110" i="7" s="1"/>
  <c r="AI110" i="7"/>
  <c r="AD96" i="7"/>
  <c r="AA96" i="7"/>
  <c r="AC96" i="7"/>
  <c r="AJ96" i="7" s="1"/>
  <c r="AI96" i="7"/>
  <c r="AC112" i="7"/>
  <c r="AJ112" i="7" s="1"/>
  <c r="AA112" i="7"/>
  <c r="AD112" i="7"/>
  <c r="AI112" i="7"/>
  <c r="AA90" i="7"/>
  <c r="AD90" i="7"/>
  <c r="AC90" i="7"/>
  <c r="AJ90" i="7" s="1"/>
  <c r="AI90" i="7"/>
  <c r="AC111" i="7"/>
  <c r="AJ111" i="7" s="1"/>
  <c r="AA111" i="7"/>
  <c r="AD111" i="7"/>
  <c r="AI111" i="7"/>
  <c r="AC85" i="7"/>
  <c r="AJ85" i="7" s="1"/>
  <c r="AD85" i="7"/>
  <c r="AA85" i="7"/>
  <c r="AI85" i="7"/>
  <c r="AA82" i="7"/>
  <c r="AC82" i="7"/>
  <c r="AJ82" i="7" s="1"/>
  <c r="AD82" i="7"/>
  <c r="AI82" i="7"/>
  <c r="AD100" i="7"/>
  <c r="AA100" i="7"/>
  <c r="AC100" i="7"/>
  <c r="AJ100" i="7" s="1"/>
  <c r="AI100" i="7"/>
  <c r="AC60" i="7"/>
  <c r="AJ60" i="7" s="1"/>
  <c r="AA60" i="7"/>
  <c r="AD60" i="7"/>
  <c r="AI60" i="7"/>
  <c r="AA106" i="7"/>
  <c r="AD106" i="7"/>
  <c r="AC106" i="7"/>
  <c r="AJ106" i="7" s="1"/>
  <c r="AI106" i="7"/>
  <c r="AA87" i="7"/>
  <c r="AD87" i="7"/>
  <c r="AC87" i="7"/>
  <c r="AJ87" i="7" s="1"/>
  <c r="AI87" i="7"/>
  <c r="AC99" i="7"/>
  <c r="AJ99" i="7" s="1"/>
  <c r="AD99" i="7"/>
  <c r="AA99" i="7"/>
  <c r="AI99" i="7"/>
  <c r="AA37" i="7"/>
  <c r="AC37" i="7"/>
  <c r="AJ37" i="7" s="1"/>
  <c r="AD37" i="7"/>
  <c r="AI37" i="7"/>
  <c r="AD46" i="7"/>
  <c r="AC46" i="7"/>
  <c r="AJ46" i="7" s="1"/>
  <c r="AA46" i="7"/>
  <c r="AI46" i="7"/>
  <c r="AC54" i="7"/>
  <c r="AJ54" i="7" s="1"/>
  <c r="AD54" i="7"/>
  <c r="AA54" i="7"/>
  <c r="AI54" i="7"/>
  <c r="AD105" i="7"/>
  <c r="AC105" i="7"/>
  <c r="AJ105" i="7" s="1"/>
  <c r="AA105" i="7"/>
  <c r="AI105" i="7"/>
  <c r="AC81" i="7"/>
  <c r="AJ81" i="7" s="1"/>
  <c r="AA81" i="7"/>
  <c r="AD81" i="7"/>
  <c r="AI81" i="7"/>
  <c r="AC114" i="7"/>
  <c r="AJ114" i="7" s="1"/>
  <c r="AA114" i="7"/>
  <c r="AD114" i="7"/>
  <c r="AI114" i="7"/>
  <c r="AD68" i="7"/>
  <c r="AC68" i="7"/>
  <c r="AJ68" i="7" s="1"/>
  <c r="AA68" i="7"/>
  <c r="AI68" i="7"/>
  <c r="AD109" i="7"/>
  <c r="AC109" i="7"/>
  <c r="AJ109" i="7" s="1"/>
  <c r="AA109" i="7"/>
  <c r="AI109" i="7"/>
  <c r="AD79" i="7"/>
  <c r="AA79" i="7"/>
  <c r="AC79" i="7"/>
  <c r="AJ79" i="7" s="1"/>
  <c r="AI79" i="7"/>
  <c r="AC74" i="7"/>
  <c r="AJ74" i="7" s="1"/>
  <c r="AA74" i="7"/>
  <c r="AD74" i="7"/>
  <c r="AI74" i="7"/>
  <c r="AC42" i="7"/>
  <c r="AJ42" i="7" s="1"/>
  <c r="AA42" i="7"/>
  <c r="AD42" i="7"/>
  <c r="AI42" i="7"/>
  <c r="AC44" i="7"/>
  <c r="AJ44" i="7" s="1"/>
  <c r="AA44" i="7"/>
  <c r="AD44" i="7"/>
  <c r="AI44" i="7"/>
  <c r="AA61" i="7"/>
  <c r="AC61" i="7"/>
  <c r="AJ61" i="7" s="1"/>
  <c r="AD61" i="7"/>
  <c r="AI61" i="7"/>
  <c r="E2" i="7" l="1"/>
  <c r="AB34" i="6" l="1"/>
  <c r="L34" i="6"/>
  <c r="B28" i="6"/>
  <c r="F34" i="6" s="1"/>
  <c r="D25" i="6"/>
  <c r="H32" i="6" s="1"/>
  <c r="C23" i="6"/>
  <c r="E17" i="6" s="1"/>
  <c r="G18" i="6"/>
  <c r="F18" i="6"/>
  <c r="F17" i="6"/>
  <c r="G16" i="6"/>
  <c r="F16" i="6"/>
  <c r="AA34" i="5"/>
  <c r="L34" i="5"/>
  <c r="B28" i="5"/>
  <c r="F34" i="5" s="1"/>
  <c r="G34" i="5" s="1"/>
  <c r="D25" i="5"/>
  <c r="H32" i="5" s="1"/>
  <c r="C23" i="5"/>
  <c r="E17" i="5" s="1"/>
  <c r="G18" i="5"/>
  <c r="F18" i="5"/>
  <c r="F17" i="5"/>
  <c r="G16" i="5"/>
  <c r="F16" i="5"/>
  <c r="AB34" i="4"/>
  <c r="L34" i="4"/>
  <c r="B28" i="4"/>
  <c r="F34" i="4" s="1"/>
  <c r="D25" i="4"/>
  <c r="H32" i="4" s="1"/>
  <c r="C23" i="4"/>
  <c r="E17" i="4" s="1"/>
  <c r="G18" i="4"/>
  <c r="F18" i="4"/>
  <c r="F17" i="4"/>
  <c r="G16" i="4"/>
  <c r="F16" i="4"/>
  <c r="AA34" i="2"/>
  <c r="L34" i="2"/>
  <c r="B28" i="2"/>
  <c r="F34" i="2" s="1"/>
  <c r="D25" i="2"/>
  <c r="H32" i="2" s="1"/>
  <c r="C23" i="2"/>
  <c r="E17" i="2" s="1"/>
  <c r="G18" i="2"/>
  <c r="F18" i="2"/>
  <c r="F17" i="2"/>
  <c r="G16" i="2"/>
  <c r="F16" i="2"/>
  <c r="E18" i="2" l="1"/>
  <c r="E16" i="5"/>
  <c r="E18" i="5"/>
  <c r="E16" i="4"/>
  <c r="E18" i="4"/>
  <c r="E16" i="6"/>
  <c r="G34" i="6"/>
  <c r="E18" i="6"/>
  <c r="H34" i="5"/>
  <c r="I34" i="5" s="1"/>
  <c r="G34" i="4"/>
  <c r="G34" i="2"/>
  <c r="E16" i="2"/>
  <c r="H34" i="6" l="1"/>
  <c r="J34" i="5"/>
  <c r="H34" i="4"/>
  <c r="H34" i="2"/>
  <c r="I34" i="6" l="1"/>
  <c r="J34" i="6" s="1"/>
  <c r="J32" i="5"/>
  <c r="K34" i="5"/>
  <c r="M34" i="5" s="1"/>
  <c r="I34" i="4"/>
  <c r="I34" i="2"/>
  <c r="J32" i="6" l="1"/>
  <c r="K34" i="6"/>
  <c r="M34" i="6" s="1"/>
  <c r="N34" i="5"/>
  <c r="J34" i="4"/>
  <c r="J34" i="2"/>
  <c r="N34" i="6" l="1"/>
  <c r="O34" i="6" s="1"/>
  <c r="P34" i="6" s="1"/>
  <c r="R34" i="6" s="1"/>
  <c r="O34" i="5"/>
  <c r="AA27" i="5" s="1"/>
  <c r="J32" i="4"/>
  <c r="K34" i="4"/>
  <c r="M34" i="4" s="1"/>
  <c r="J32" i="2"/>
  <c r="K34" i="2"/>
  <c r="M34" i="2" s="1"/>
  <c r="P34" i="5" l="1"/>
  <c r="N34" i="4"/>
  <c r="O34" i="4"/>
  <c r="N34" i="2"/>
  <c r="O34" i="2" s="1"/>
  <c r="Q34" i="6" l="1"/>
  <c r="T34" i="6"/>
  <c r="AB27" i="6"/>
  <c r="Q34" i="5"/>
  <c r="P34" i="2"/>
  <c r="Q34" i="2" s="1"/>
  <c r="AB27" i="4"/>
  <c r="P34" i="4"/>
  <c r="AA27" i="2"/>
  <c r="U34" i="6" l="1"/>
  <c r="V34" i="6" s="1"/>
  <c r="R34" i="5"/>
  <c r="Q34" i="4"/>
  <c r="R34" i="2"/>
  <c r="W34" i="6" l="1"/>
  <c r="X34" i="6" s="1"/>
  <c r="AA34" i="6" s="1"/>
  <c r="AB30" i="6" s="1"/>
  <c r="S34" i="5"/>
  <c r="R34" i="4"/>
  <c r="S34" i="2"/>
  <c r="Z34" i="6" l="1"/>
  <c r="Y32" i="6" s="1"/>
  <c r="AD34" i="6"/>
  <c r="AC34" i="6"/>
  <c r="AB28" i="6"/>
  <c r="T34" i="5"/>
  <c r="U34" i="5" s="1"/>
  <c r="W34" i="5" s="1"/>
  <c r="S34" i="4"/>
  <c r="T34" i="2"/>
  <c r="U34" i="2" s="1"/>
  <c r="W34" i="2" s="1"/>
  <c r="X31" i="6" l="1"/>
  <c r="B15" i="6" s="1"/>
  <c r="F15" i="6" s="1"/>
  <c r="Q31" i="6"/>
  <c r="F2" i="6"/>
  <c r="G2" i="6" s="1"/>
  <c r="D31" i="6"/>
  <c r="B6" i="6" s="1"/>
  <c r="E2" i="6"/>
  <c r="E31" i="6"/>
  <c r="B7" i="6" s="1"/>
  <c r="C31" i="6"/>
  <c r="B5" i="6" s="1"/>
  <c r="F31" i="6"/>
  <c r="B8" i="6" s="1"/>
  <c r="G31" i="6"/>
  <c r="H31" i="6"/>
  <c r="B9" i="6" s="1"/>
  <c r="I31" i="6"/>
  <c r="B10" i="6" s="1"/>
  <c r="N31" i="6"/>
  <c r="B12" i="6" s="1"/>
  <c r="T31" i="6"/>
  <c r="B13" i="6" s="1"/>
  <c r="V31" i="6"/>
  <c r="B14" i="6" s="1"/>
  <c r="B11" i="6"/>
  <c r="E11" i="6" s="1"/>
  <c r="C15" i="6"/>
  <c r="G15" i="6"/>
  <c r="E15" i="6"/>
  <c r="D15" i="6"/>
  <c r="AC34" i="5"/>
  <c r="AB34" i="5"/>
  <c r="U31" i="5"/>
  <c r="B15" i="5" s="1"/>
  <c r="X34" i="5"/>
  <c r="V32" i="5"/>
  <c r="T34" i="4"/>
  <c r="U34" i="4" s="1"/>
  <c r="W34" i="4" s="1"/>
  <c r="AC34" i="2"/>
  <c r="V32" i="2"/>
  <c r="AB34" i="2"/>
  <c r="U31" i="2"/>
  <c r="B15" i="2" s="1"/>
  <c r="X34" i="2"/>
  <c r="G8" i="6" l="1"/>
  <c r="C8" i="6"/>
  <c r="F8" i="6"/>
  <c r="E8" i="6"/>
  <c r="D8" i="6"/>
  <c r="C10" i="6"/>
  <c r="G10" i="6"/>
  <c r="F10" i="6"/>
  <c r="D10" i="6"/>
  <c r="E10" i="6"/>
  <c r="G9" i="6"/>
  <c r="D9" i="6"/>
  <c r="F9" i="6"/>
  <c r="E9" i="6"/>
  <c r="C9" i="6"/>
  <c r="D5" i="6"/>
  <c r="G5" i="6"/>
  <c r="E5" i="6"/>
  <c r="B19" i="6"/>
  <c r="F5" i="6"/>
  <c r="C5" i="6"/>
  <c r="AD25" i="6"/>
  <c r="AA28" i="6"/>
  <c r="AC28" i="6" s="1"/>
  <c r="AD28" i="6" s="1"/>
  <c r="AA27" i="6"/>
  <c r="AC27" i="6" s="1"/>
  <c r="AD27" i="6" s="1"/>
  <c r="C14" i="6"/>
  <c r="F14" i="6"/>
  <c r="E14" i="6"/>
  <c r="E7" i="6"/>
  <c r="D7" i="6"/>
  <c r="C7" i="6"/>
  <c r="F7" i="6"/>
  <c r="G7" i="6"/>
  <c r="E13" i="6"/>
  <c r="D13" i="6"/>
  <c r="C13" i="6"/>
  <c r="F13" i="6"/>
  <c r="G13" i="6"/>
  <c r="C12" i="6"/>
  <c r="G12" i="6"/>
  <c r="F12" i="6"/>
  <c r="E12" i="6"/>
  <c r="D12" i="6"/>
  <c r="C6" i="6"/>
  <c r="G6" i="6"/>
  <c r="F6" i="6"/>
  <c r="E6" i="6"/>
  <c r="D6" i="6"/>
  <c r="AA28" i="5"/>
  <c r="X31" i="5"/>
  <c r="B11" i="5" s="1"/>
  <c r="E11" i="5" s="1"/>
  <c r="Y34" i="5"/>
  <c r="Z34" i="5" s="1"/>
  <c r="C15" i="5"/>
  <c r="F15" i="5"/>
  <c r="G15" i="5"/>
  <c r="E15" i="5"/>
  <c r="D15" i="5"/>
  <c r="C31" i="5"/>
  <c r="B5" i="5" s="1"/>
  <c r="F2" i="5"/>
  <c r="G2" i="5" s="1"/>
  <c r="E2" i="5"/>
  <c r="E31" i="5"/>
  <c r="B7" i="5" s="1"/>
  <c r="D31" i="5"/>
  <c r="B6" i="5" s="1"/>
  <c r="F31" i="5"/>
  <c r="B8" i="5" s="1"/>
  <c r="G31" i="5"/>
  <c r="H31" i="5"/>
  <c r="B9" i="5" s="1"/>
  <c r="I31" i="5"/>
  <c r="B10" i="5" s="1"/>
  <c r="N31" i="5"/>
  <c r="B12" i="5" s="1"/>
  <c r="Q31" i="5"/>
  <c r="B13" i="5" s="1"/>
  <c r="S31" i="5"/>
  <c r="B14" i="5" s="1"/>
  <c r="AD34" i="4"/>
  <c r="AC34" i="4"/>
  <c r="U31" i="4"/>
  <c r="B15" i="4" s="1"/>
  <c r="V32" i="4"/>
  <c r="X34" i="4"/>
  <c r="Y34" i="4" s="1"/>
  <c r="AA34" i="4" s="1"/>
  <c r="AA28" i="2"/>
  <c r="X31" i="2"/>
  <c r="B11" i="2" s="1"/>
  <c r="E11" i="2" s="1"/>
  <c r="Y34" i="2"/>
  <c r="Z34" i="2" s="1"/>
  <c r="C15" i="2"/>
  <c r="D15" i="2"/>
  <c r="G15" i="2"/>
  <c r="F15" i="2"/>
  <c r="E15" i="2"/>
  <c r="F2" i="2"/>
  <c r="G2" i="2" s="1"/>
  <c r="E2" i="2"/>
  <c r="E31" i="2"/>
  <c r="B7" i="2" s="1"/>
  <c r="D31" i="2"/>
  <c r="B6" i="2" s="1"/>
  <c r="C31" i="2"/>
  <c r="B5" i="2" s="1"/>
  <c r="F31" i="2"/>
  <c r="B8" i="2" s="1"/>
  <c r="G31" i="2"/>
  <c r="H31" i="2"/>
  <c r="B9" i="2" s="1"/>
  <c r="I31" i="2"/>
  <c r="B10" i="2" s="1"/>
  <c r="N31" i="2"/>
  <c r="B12" i="2" s="1"/>
  <c r="Q31" i="2"/>
  <c r="B13" i="2" s="1"/>
  <c r="S31" i="2"/>
  <c r="B14" i="2" s="1"/>
  <c r="AD29" i="6" l="1"/>
  <c r="G19" i="6"/>
  <c r="G20" i="6" s="1"/>
  <c r="D19" i="6"/>
  <c r="C19" i="6"/>
  <c r="F19" i="6"/>
  <c r="E19" i="6"/>
  <c r="E20" i="6" s="1"/>
  <c r="E22" i="6" s="1"/>
  <c r="G9" i="5"/>
  <c r="D9" i="5"/>
  <c r="F9" i="5"/>
  <c r="E9" i="5"/>
  <c r="C9" i="5"/>
  <c r="C6" i="5"/>
  <c r="F6" i="5"/>
  <c r="G6" i="5"/>
  <c r="E6" i="5"/>
  <c r="D6" i="5"/>
  <c r="G8" i="5"/>
  <c r="F8" i="5"/>
  <c r="E8" i="5"/>
  <c r="D8" i="5"/>
  <c r="C8" i="5"/>
  <c r="F14" i="5"/>
  <c r="E14" i="5"/>
  <c r="C14" i="5"/>
  <c r="E7" i="5"/>
  <c r="D7" i="5"/>
  <c r="C7" i="5"/>
  <c r="G7" i="5"/>
  <c r="F7" i="5"/>
  <c r="E13" i="5"/>
  <c r="D13" i="5"/>
  <c r="C13" i="5"/>
  <c r="G13" i="5"/>
  <c r="F13" i="5"/>
  <c r="AC25" i="5"/>
  <c r="Z28" i="5"/>
  <c r="AB28" i="5" s="1"/>
  <c r="AC28" i="5" s="1"/>
  <c r="Z27" i="5"/>
  <c r="AB27" i="5" s="1"/>
  <c r="AC27" i="5" s="1"/>
  <c r="C12" i="5"/>
  <c r="F12" i="5"/>
  <c r="G12" i="5"/>
  <c r="E12" i="5"/>
  <c r="D12" i="5"/>
  <c r="C10" i="5"/>
  <c r="F10" i="5"/>
  <c r="G10" i="5"/>
  <c r="E10" i="5"/>
  <c r="D10" i="5"/>
  <c r="D5" i="5"/>
  <c r="G5" i="5"/>
  <c r="B19" i="5"/>
  <c r="F5" i="5"/>
  <c r="E5" i="5"/>
  <c r="C5" i="5"/>
  <c r="AD25" i="4"/>
  <c r="AA28" i="4"/>
  <c r="AA27" i="4"/>
  <c r="AC27" i="4" s="1"/>
  <c r="AD27" i="4" s="1"/>
  <c r="C15" i="4"/>
  <c r="G15" i="4"/>
  <c r="F15" i="4"/>
  <c r="E15" i="4"/>
  <c r="D15" i="4"/>
  <c r="AB28" i="4"/>
  <c r="X31" i="4"/>
  <c r="B11" i="4" s="1"/>
  <c r="E11" i="4" s="1"/>
  <c r="E31" i="4"/>
  <c r="B7" i="4" s="1"/>
  <c r="F2" i="4"/>
  <c r="G2" i="4" s="1"/>
  <c r="E2" i="4"/>
  <c r="D31" i="4"/>
  <c r="B6" i="4" s="1"/>
  <c r="C31" i="4"/>
  <c r="B5" i="4" s="1"/>
  <c r="F31" i="4"/>
  <c r="B8" i="4" s="1"/>
  <c r="G31" i="4"/>
  <c r="H31" i="4"/>
  <c r="B9" i="4" s="1"/>
  <c r="I31" i="4"/>
  <c r="B10" i="4" s="1"/>
  <c r="N31" i="4"/>
  <c r="B12" i="4" s="1"/>
  <c r="Q31" i="4"/>
  <c r="B13" i="4" s="1"/>
  <c r="S31" i="4"/>
  <c r="B14" i="4" s="1"/>
  <c r="G5" i="2"/>
  <c r="B19" i="2"/>
  <c r="F5" i="2"/>
  <c r="E5" i="2"/>
  <c r="C5" i="2"/>
  <c r="D5" i="2"/>
  <c r="G9" i="2"/>
  <c r="F9" i="2"/>
  <c r="E9" i="2"/>
  <c r="C9" i="2"/>
  <c r="D9" i="2"/>
  <c r="F14" i="2"/>
  <c r="E14" i="2"/>
  <c r="C14" i="2"/>
  <c r="C6" i="2"/>
  <c r="D6" i="2"/>
  <c r="G6" i="2"/>
  <c r="F6" i="2"/>
  <c r="E6" i="2"/>
  <c r="E13" i="2"/>
  <c r="D13" i="2"/>
  <c r="C13" i="2"/>
  <c r="F13" i="2"/>
  <c r="G13" i="2"/>
  <c r="E7" i="2"/>
  <c r="D7" i="2"/>
  <c r="C7" i="2"/>
  <c r="F7" i="2"/>
  <c r="G7" i="2"/>
  <c r="AC25" i="2"/>
  <c r="Z27" i="2"/>
  <c r="AB27" i="2" s="1"/>
  <c r="AC27" i="2" s="1"/>
  <c r="Z28" i="2"/>
  <c r="AB28" i="2" s="1"/>
  <c r="AC28" i="2" s="1"/>
  <c r="G8" i="2"/>
  <c r="F8" i="2"/>
  <c r="E8" i="2"/>
  <c r="D8" i="2"/>
  <c r="C8" i="2"/>
  <c r="C12" i="2"/>
  <c r="D12" i="2"/>
  <c r="G12" i="2"/>
  <c r="F12" i="2"/>
  <c r="E12" i="2"/>
  <c r="C10" i="2"/>
  <c r="E10" i="2"/>
  <c r="G10" i="2"/>
  <c r="F10" i="2"/>
  <c r="D10" i="2"/>
  <c r="C19" i="5" l="1"/>
  <c r="AC29" i="5"/>
  <c r="F19" i="5"/>
  <c r="G19" i="5"/>
  <c r="G20" i="5" s="1"/>
  <c r="D19" i="5"/>
  <c r="E19" i="5"/>
  <c r="E20" i="5" s="1"/>
  <c r="E22" i="5" s="1"/>
  <c r="B19" i="4"/>
  <c r="F5" i="4"/>
  <c r="G5" i="4"/>
  <c r="E5" i="4"/>
  <c r="D5" i="4"/>
  <c r="C5" i="4"/>
  <c r="G8" i="4"/>
  <c r="F8" i="4"/>
  <c r="E8" i="4"/>
  <c r="D8" i="4"/>
  <c r="C8" i="4"/>
  <c r="E13" i="4"/>
  <c r="F13" i="4"/>
  <c r="D13" i="4"/>
  <c r="C13" i="4"/>
  <c r="G13" i="4"/>
  <c r="F14" i="4"/>
  <c r="E14" i="4"/>
  <c r="C14" i="4"/>
  <c r="C12" i="4"/>
  <c r="G12" i="4"/>
  <c r="F12" i="4"/>
  <c r="E12" i="4"/>
  <c r="D12" i="4"/>
  <c r="C10" i="4"/>
  <c r="D10" i="4"/>
  <c r="G10" i="4"/>
  <c r="E10" i="4"/>
  <c r="F10" i="4"/>
  <c r="E7" i="4"/>
  <c r="D7" i="4"/>
  <c r="C7" i="4"/>
  <c r="G7" i="4"/>
  <c r="F7" i="4"/>
  <c r="C6" i="4"/>
  <c r="D6" i="4"/>
  <c r="G6" i="4"/>
  <c r="E6" i="4"/>
  <c r="F6" i="4"/>
  <c r="F9" i="4"/>
  <c r="G9" i="4"/>
  <c r="E9" i="4"/>
  <c r="D9" i="4"/>
  <c r="C9" i="4"/>
  <c r="AC28" i="4"/>
  <c r="AD28" i="4" s="1"/>
  <c r="AD29" i="4" s="1"/>
  <c r="AC29" i="2"/>
  <c r="C19" i="2"/>
  <c r="E19" i="2"/>
  <c r="E20" i="2" s="1"/>
  <c r="E22" i="2" s="1"/>
  <c r="F19" i="2"/>
  <c r="D19" i="2"/>
  <c r="G19" i="2"/>
  <c r="G20" i="2" s="1"/>
  <c r="D19" i="4" l="1"/>
  <c r="E19" i="4"/>
  <c r="E20" i="4" s="1"/>
  <c r="E22" i="4" s="1"/>
  <c r="C19" i="4"/>
  <c r="G19" i="4"/>
  <c r="G20" i="4" s="1"/>
  <c r="F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Export</author>
  </authors>
  <commentList>
    <comment ref="B27" authorId="0" shapeId="0" xr:uid="{15D610DE-93CD-49FB-B50E-83ED7F34EF37}">
      <text>
        <r>
          <rPr>
            <b/>
            <sz val="9"/>
            <color indexed="81"/>
            <rFont val="Tahoma"/>
            <family val="2"/>
          </rPr>
          <t>Export:</t>
        </r>
        <r>
          <rPr>
            <sz val="9"/>
            <color indexed="81"/>
            <rFont val="Tahoma"/>
            <family val="2"/>
          </rPr>
          <t xml:space="preserve">
antes &gt; 8500</t>
        </r>
      </text>
    </comment>
    <comment ref="D52" authorId="0" shapeId="0" xr:uid="{2C83DAC0-45D2-4BCF-BBC5-EB2F8CB0379B}">
      <text>
        <r>
          <rPr>
            <b/>
            <sz val="9"/>
            <color indexed="81"/>
            <rFont val="Tahoma"/>
            <family val="2"/>
          </rPr>
          <t>Export:</t>
        </r>
        <r>
          <rPr>
            <sz val="9"/>
            <color indexed="81"/>
            <rFont val="Tahoma"/>
            <family val="2"/>
          </rPr>
          <t xml:space="preserve">
1/20</t>
        </r>
      </text>
    </comment>
    <comment ref="D105" authorId="0" shapeId="0" xr:uid="{D2C5E54B-0CBB-4EEC-ABA2-8F8B1FC3B657}">
      <text>
        <r>
          <rPr>
            <b/>
            <sz val="9"/>
            <color indexed="81"/>
            <rFont val="Tahoma"/>
            <family val="2"/>
          </rPr>
          <t>Export:</t>
        </r>
        <r>
          <rPr>
            <sz val="9"/>
            <color indexed="81"/>
            <rFont val="Tahoma"/>
            <family val="2"/>
          </rPr>
          <t xml:space="preserve">
1/20</t>
        </r>
      </text>
    </comment>
  </commentList>
</comments>
</file>

<file path=xl/sharedStrings.xml><?xml version="1.0" encoding="utf-8"?>
<sst xmlns="http://schemas.openxmlformats.org/spreadsheetml/2006/main" count="817" uniqueCount="287">
  <si>
    <t>PRECIO DE VENTA COP</t>
  </si>
  <si>
    <t>TRM promedio 2025</t>
  </si>
  <si>
    <t>COSTOS VARIABLES SAS</t>
  </si>
  <si>
    <t>COSTOS VARIABLES</t>
  </si>
  <si>
    <t xml:space="preserve">VENTAS EN USA </t>
  </si>
  <si>
    <t xml:space="preserve">VENTAS RESTO DE MUNDO </t>
  </si>
  <si>
    <t>E COMMERCE</t>
  </si>
  <si>
    <t>VENTAS A LA LLC</t>
  </si>
  <si>
    <t>VENTAS RESTO DEL MUNDO</t>
  </si>
  <si>
    <t>VENTAS ECOMMERCE</t>
  </si>
  <si>
    <t>MAT. PRIMA</t>
  </si>
  <si>
    <t>INSUMOS</t>
  </si>
  <si>
    <t>COST. TALLER</t>
  </si>
  <si>
    <t>SEGURO PRENDA</t>
  </si>
  <si>
    <t>COSTO FINANCIERO IVA</t>
  </si>
  <si>
    <t>IMPREVISTOS</t>
  </si>
  <si>
    <t>BETSEE</t>
  </si>
  <si>
    <t>COSTOS EXPORT</t>
  </si>
  <si>
    <t>AMERINDIAS(BODEGA)</t>
  </si>
  <si>
    <t>FACTORING</t>
  </si>
  <si>
    <t xml:space="preserve">AJUSTE USD </t>
  </si>
  <si>
    <t>TARJETA DE CRÉDITO</t>
  </si>
  <si>
    <t>AGENCIA</t>
  </si>
  <si>
    <t>PUBLICIDAD DIGITAL</t>
  </si>
  <si>
    <t>TOTAL VARIABLES</t>
  </si>
  <si>
    <t>Costo variable Colombia</t>
  </si>
  <si>
    <t>PRECIO DE VENTA SAS</t>
  </si>
  <si>
    <t>DESCUENTO A LA SAS</t>
  </si>
  <si>
    <t>COSTO FINANCIERO  MENSUAL</t>
  </si>
  <si>
    <t xml:space="preserve">COSTO FINANCIERO DURANTE </t>
  </si>
  <si>
    <t>MESES</t>
  </si>
  <si>
    <t xml:space="preserve">SEGURO ANUAL </t>
  </si>
  <si>
    <t>PRECIO DE VENTA LLC</t>
  </si>
  <si>
    <t>NÚMERO DE PRENDAS</t>
  </si>
  <si>
    <t>VALOR POR PRENDA</t>
  </si>
  <si>
    <t>IVA</t>
  </si>
  <si>
    <t>SOBRE PRECIO DE VENTA KV SAS</t>
  </si>
  <si>
    <t>TRM PROMEDIO</t>
  </si>
  <si>
    <t>SOBRE  PRECIO DE VENTA KV</t>
  </si>
  <si>
    <t>PRECIO VENTA SAS</t>
  </si>
  <si>
    <t>NOTES</t>
  </si>
  <si>
    <t>REF</t>
  </si>
  <si>
    <t>MAT.PRIMA</t>
  </si>
  <si>
    <t>COSTO TALLER</t>
  </si>
  <si>
    <t>SUBTOTAL 1 PRODUCCIÓN</t>
  </si>
  <si>
    <t>SUB TL 2 PRODUCCION COP</t>
  </si>
  <si>
    <t>USD A COP</t>
  </si>
  <si>
    <t>KV MKUP</t>
  </si>
  <si>
    <t>SUB TL + MKUP</t>
  </si>
  <si>
    <t>MARGEN EXTRA</t>
  </si>
  <si>
    <t>15% EXPORTACION</t>
  </si>
  <si>
    <t>SUB TL + EXPORT</t>
  </si>
  <si>
    <t>AMERINDIAS</t>
  </si>
  <si>
    <t>SUB TL + AME</t>
  </si>
  <si>
    <t>SUB TL + FACTORING</t>
  </si>
  <si>
    <t>AJUSTE USD (5)</t>
  </si>
  <si>
    <t>WS</t>
  </si>
  <si>
    <t xml:space="preserve">RT MKUP </t>
  </si>
  <si>
    <t>RT</t>
  </si>
  <si>
    <t xml:space="preserve">PRECIO VENTA KV SAS COP </t>
  </si>
  <si>
    <t>PLANTILLA</t>
  </si>
  <si>
    <t>[XXXXXX]</t>
  </si>
  <si>
    <t>10% ARANCELES</t>
  </si>
  <si>
    <t>SUB TL</t>
  </si>
  <si>
    <t>COSTOS Y GASTOS</t>
  </si>
  <si>
    <t>UTILIDAD BRUTA</t>
  </si>
  <si>
    <t>15% 10ELEVEN</t>
  </si>
  <si>
    <t>SUB TL + 10ELEVEN</t>
  </si>
  <si>
    <t>DE KV</t>
  </si>
  <si>
    <t>SHOPIFY  + SHOP MY</t>
  </si>
  <si>
    <t>?</t>
  </si>
  <si>
    <t>6 MESES</t>
  </si>
  <si>
    <t>IMAGEN</t>
  </si>
  <si>
    <t>SUB TL 1 PRODUCCIÓN COP</t>
  </si>
  <si>
    <t>SUB TL 3
+ MKUP</t>
  </si>
  <si>
    <t>SUB TL 4
+ AJUS + MG EXTRA</t>
  </si>
  <si>
    <t>SUB TL 5
+ EXPORT Y ARAN</t>
  </si>
  <si>
    <t>SUB TL 6 
+ AMER</t>
  </si>
  <si>
    <t>SUB TL 7
 + FACTORING</t>
  </si>
  <si>
    <t>15% 
10ELEVEN</t>
  </si>
  <si>
    <t>PRECIO VENTA LLC</t>
  </si>
  <si>
    <t>Aranceles</t>
  </si>
  <si>
    <t>10 Eleven</t>
  </si>
  <si>
    <t>Exportaciones</t>
  </si>
  <si>
    <t>Amerindias</t>
  </si>
  <si>
    <t>INCREMENTO EN PRECIO</t>
  </si>
  <si>
    <t>MARGEN LLC</t>
  </si>
  <si>
    <t>COSTO LLC /PRECIO VENTA SAS</t>
  </si>
  <si>
    <t>ALMAZ DRESS RED DUCHESS SATIN</t>
  </si>
  <si>
    <t xml:space="preserve">MEGERTU DRESS PINE TAFFETA </t>
  </si>
  <si>
    <t>RUTI DRESS MARINE DUCHESS SATIN</t>
  </si>
  <si>
    <t>HAWI DRESS NAVY POPPIES CREPE</t>
  </si>
  <si>
    <t>TSIGE DRESS BLACK TAFFETA</t>
  </si>
  <si>
    <t>TSIGE DRESS NAVY POPPIES COTTON SATIN</t>
  </si>
  <si>
    <t>TSIGE DRESS RED COTTON SATIN</t>
  </si>
  <si>
    <t>TSIGE DRESS BLUE STRIPES COTTON</t>
  </si>
  <si>
    <t>TADU DRESS BLACK CREPE</t>
  </si>
  <si>
    <t>TADU DRESS IVORY CREPE</t>
  </si>
  <si>
    <t>TIRNESH DRESS BLACK CREPE</t>
  </si>
  <si>
    <t>TIRNESH DRESS WHITE GARDEN SATIN</t>
  </si>
  <si>
    <t xml:space="preserve">GENZEBE DRESS IVORY CREPE </t>
  </si>
  <si>
    <t>CALLI DRESS BLACK COTTON SATIN</t>
  </si>
  <si>
    <t>CALLI DRESS WHITE GARDEN COTTON SATIN</t>
  </si>
  <si>
    <t xml:space="preserve">IRINA DRESS CHARCOAL LIGHT WOOL </t>
  </si>
  <si>
    <t>IRINA DRESS MIDNIGHT DAISY SATIN</t>
  </si>
  <si>
    <t xml:space="preserve">XENI DRESS TAUPE SATIN </t>
  </si>
  <si>
    <t>TRISTIN DRESS BLACK SCUBA SATIN</t>
  </si>
  <si>
    <t xml:space="preserve">KEIRA DRESS NAVY POPPIES DUCHESS SATIN </t>
  </si>
  <si>
    <t>KEIRA DRESS MARINE DUCHESS SATIN</t>
  </si>
  <si>
    <t>KYLEE DRESS MIDNIGHT DAISY CREPE</t>
  </si>
  <si>
    <t>AMANE DRESS RED CREPE</t>
  </si>
  <si>
    <t>AMANE DRESS IVORY CREPE</t>
  </si>
  <si>
    <t>DOT DRESS BLACK LACE &amp; TAFFETA</t>
  </si>
  <si>
    <t>RAHMA DRESS MARINE COTTON SATIN</t>
  </si>
  <si>
    <t xml:space="preserve">RAHMA DRESS WHITE GARDEN COTTON SATIN </t>
  </si>
  <si>
    <t>RAHMA DRESS NAVY POPPIES COTTON SATIN</t>
  </si>
  <si>
    <t>RENA TOP BLACK DUCHESS SATIN</t>
  </si>
  <si>
    <t>GILLIAN TOP MIDNIGHT DAISY TAFFETA</t>
  </si>
  <si>
    <t>GILLIAN TOP RED TAFFETA</t>
  </si>
  <si>
    <t>MATTIE TOP WHITE DOBBY COTTON</t>
  </si>
  <si>
    <t xml:space="preserve">MATTIE TOP BLUE STRIPPES COTTON </t>
  </si>
  <si>
    <t>MATTIE TOP MIDNIGHT DAISY COTTON</t>
  </si>
  <si>
    <t>KELSI TOP WHITE DOBBY COTTON</t>
  </si>
  <si>
    <t>KELSI TOP BLACK SATIN</t>
  </si>
  <si>
    <t>EGRIS TOP BLUE STRIPES COTTON</t>
  </si>
  <si>
    <t>SAFI DRESS NAVY POPPIES CHIFFON</t>
  </si>
  <si>
    <t>EMILEE DRESS BLACK SCUBA SATIN</t>
  </si>
  <si>
    <t>FRIDAH DRESS BLACK SATIN</t>
  </si>
  <si>
    <t>FRIDAH DRESS WHITE GARDEN SATIN</t>
  </si>
  <si>
    <t>AMANE DRESS BLACK DUCHESS SATIN</t>
  </si>
  <si>
    <t>IRIS DRESS NAVY POPPIES SATIN</t>
  </si>
  <si>
    <t>IRIS DRESS MARINE SATIN</t>
  </si>
  <si>
    <t>KAYL DRESS BLACK WOOL</t>
  </si>
  <si>
    <t>TALA DRESS IVORY CREPE</t>
  </si>
  <si>
    <t>TALA DRESS RED CREPE</t>
  </si>
  <si>
    <t>TALA DRESS BLACK CREPE</t>
  </si>
  <si>
    <t>KANA TOP BLACK SEQUINS</t>
  </si>
  <si>
    <t>KANA TOP WHITE SEQUINS</t>
  </si>
  <si>
    <t>WIN TOP WHITE SEQUINS</t>
  </si>
  <si>
    <t>SELVI JACKET BLACK WOOL</t>
  </si>
  <si>
    <t>MOLLY SKIRT WHITE SEQUINS</t>
  </si>
  <si>
    <t>MOLLY SKIRT BLACK SEQUINS</t>
  </si>
  <si>
    <t>ADELE DRESS FUCHSIA TAFFETA</t>
  </si>
  <si>
    <t xml:space="preserve">ADELE DRESS MIDNIGHT DAISY TAFFETA </t>
  </si>
  <si>
    <t>BEL DRESS WHITHE GARDEN SATIN</t>
  </si>
  <si>
    <t>BEL DRESS FUCHSIA SATIN</t>
  </si>
  <si>
    <t>LILY DRESS FUCHSIA TAFFETA</t>
  </si>
  <si>
    <t>LILY DRESS PINE TAFFETA</t>
  </si>
  <si>
    <t>KODI DRESS IVORY CREPE</t>
  </si>
  <si>
    <t>KODI DRESS BLACK CREPE</t>
  </si>
  <si>
    <t>BRIDIE TOP WHITE GARDEN CREPE</t>
  </si>
  <si>
    <t>BRIDIE TOP NAVY POPPIES CREPE</t>
  </si>
  <si>
    <t>HITOMI TOP NAVY POPPIES CHIFFON</t>
  </si>
  <si>
    <t>HITOMI TOP BLACK COTTON SATIN</t>
  </si>
  <si>
    <t>HITOMI TOP MIDNIGHT DAISY COTTON SATIN</t>
  </si>
  <si>
    <t>HITOMI TOP TAUPE SATIN</t>
  </si>
  <si>
    <t>EWA TOP BLACK CREPE</t>
  </si>
  <si>
    <t>EWA TOP IVORY CREPE</t>
  </si>
  <si>
    <t>PAULA SKIRT SAND GABARDINE</t>
  </si>
  <si>
    <t>AMELIA SKIRT WHITE GARDEN TAFFETA</t>
  </si>
  <si>
    <t>ALI SKIRT BLACK GABARDINE</t>
  </si>
  <si>
    <t>KRISTIE PANT SAND GABARDINE</t>
  </si>
  <si>
    <t>KRISTIE PANT BLACK GABARDINE</t>
  </si>
  <si>
    <t>SIFAN DRESS BLACK LACE</t>
  </si>
  <si>
    <t>PRECIO FINAL</t>
  </si>
  <si>
    <t xml:space="preserve">WIN FRIDAH COMBO </t>
  </si>
  <si>
    <t>DERA PEPLUM BLACK TULLE</t>
  </si>
  <si>
    <t>KELSI TOP BLACK SATTIN - TULLE</t>
  </si>
  <si>
    <t>TOP</t>
  </si>
  <si>
    <t>ACCESORIO</t>
  </si>
  <si>
    <t>COMBO</t>
  </si>
  <si>
    <t>PANT</t>
  </si>
  <si>
    <t>SKIRT</t>
  </si>
  <si>
    <t>DRESS</t>
  </si>
  <si>
    <t>JACKET</t>
  </si>
  <si>
    <t>TOTAL</t>
  </si>
  <si>
    <t>Total general</t>
  </si>
  <si>
    <t>%</t>
  </si>
  <si>
    <t>CANTIDAD</t>
  </si>
  <si>
    <t>TIPO</t>
  </si>
  <si>
    <t>Suma de CANTIDAD</t>
  </si>
  <si>
    <t>Etiquetas de fila</t>
  </si>
  <si>
    <t>VENTAS LLC</t>
  </si>
  <si>
    <t>N°</t>
  </si>
  <si>
    <t>PRECIO PROMEDIO</t>
  </si>
  <si>
    <t>CANTIDAD DE PRENDAS ESTIMADA</t>
  </si>
  <si>
    <t>VENTAS TOTALES ESTIMADAS</t>
  </si>
  <si>
    <t>HAWI DRESS NAVY POPPIES CREPE SIN LETIN</t>
  </si>
  <si>
    <t>MARGEN
SHOPMY</t>
  </si>
  <si>
    <t>EXPORTACION</t>
  </si>
  <si>
    <t xml:space="preserve">PRECIO VENTA WS KV SAS COP </t>
  </si>
  <si>
    <t xml:space="preserve">PRECIO VENTA RT KV SAS COP </t>
  </si>
  <si>
    <t>ALANNA DRESS NAVY STRIPES COTTON</t>
  </si>
  <si>
    <t>HANNA DRESS LIGHT GRAY WOOL</t>
  </si>
  <si>
    <t>HANNA DRESS WHITE DOBBY COTTON</t>
  </si>
  <si>
    <t>LENA DRESS PASTEL MEADOW TAFFETA</t>
  </si>
  <si>
    <t>LENA DRESS BLACK TAFFETA</t>
  </si>
  <si>
    <t>MARIONA DRESS NAVY STRIPES COTTON</t>
  </si>
  <si>
    <t>ANJA DRESS MIDNIGHT BLOSSOM TAFFETA</t>
  </si>
  <si>
    <t>ANJA DRESS BLACK TAFFETA</t>
  </si>
  <si>
    <t>ZHANG DRESS PASTEL MEADOW COTTON</t>
  </si>
  <si>
    <t>TSIGE DRESS NAVY TAFFETA</t>
  </si>
  <si>
    <t>RIA DRESS BROWN STRIPES COTTON</t>
  </si>
  <si>
    <t>BIRGIT DRESS PASTEL MEADOW TAFFETA</t>
  </si>
  <si>
    <t>HANNITA DRESS BROWN STRIPES COTTON</t>
  </si>
  <si>
    <t>HANNITA DRESS BLACK COTTON</t>
  </si>
  <si>
    <t>ALEXIA DRESS TAUPE NYLON</t>
  </si>
  <si>
    <t>ALEXIA DRESS NAVY TAFFETA</t>
  </si>
  <si>
    <t>MALIN DRESS PASTEL MEADOW NYLON</t>
  </si>
  <si>
    <t>BILLIE DRESS MIDNIGHT BLOSSOM TAFFETA</t>
  </si>
  <si>
    <t>NILLA TOP NAVY STRIPES COTTON</t>
  </si>
  <si>
    <t>NILLA TOP MIDNIGHT BLOSSOM NYLON</t>
  </si>
  <si>
    <t>NILLA TOP SAGE NYLON</t>
  </si>
  <si>
    <t>HARPA TOP PASTEL MEADOW COTTON</t>
  </si>
  <si>
    <t>HARPA TOP BLACK NYLON</t>
  </si>
  <si>
    <t>HARPA TOP TAUPE NYLON</t>
  </si>
  <si>
    <t>FLORENTINA TOP PASTEL MEADOW SILK</t>
  </si>
  <si>
    <t>FLORENTINA TOP ECRU SILK</t>
  </si>
  <si>
    <t>LOTTA TOP BLACK TAFFETA</t>
  </si>
  <si>
    <t>LOTTA TOP MIDNIGHT BLOSSOM NYLON</t>
  </si>
  <si>
    <t>LOTTA TOP BROWN STRIPES COTTON</t>
  </si>
  <si>
    <t>RHIAN TOP LIGHT GRAY WOOL</t>
  </si>
  <si>
    <t>HEGE TOP LIGHT GRAY WOOL</t>
  </si>
  <si>
    <t>RIGOBERTA TOP NAVY STRIPES COTTON</t>
  </si>
  <si>
    <t>RIGOBERTA TOP BROWN STRIPES COTTON</t>
  </si>
  <si>
    <t>SHINOBU SHORT MIDNIGHT BLOSSOM TAFFETA</t>
  </si>
  <si>
    <t>ZHAO SKIRT NAVY WOOL</t>
  </si>
  <si>
    <t>ZHAO SKIRT PASTEL MEADOW TAFFETA</t>
  </si>
  <si>
    <t>RAMONA SKIRT LIGHT GRAY WOOL</t>
  </si>
  <si>
    <t>NOKO PANT NAVY WOOL</t>
  </si>
  <si>
    <t>TAMEKA SKIRT BLACK NYLON</t>
  </si>
  <si>
    <t xml:space="preserve">JILL JACKET NAVY WOOL </t>
  </si>
  <si>
    <t>YAYOI POLO TOP BRICK COTTON</t>
  </si>
  <si>
    <t>YAYOI POLO TOP IVORY ALPACA</t>
  </si>
  <si>
    <t>KYOKO CARDIGAN IVORY COTTON</t>
  </si>
  <si>
    <t>KYOKO CARDIGAN CHARCOAL COTTON</t>
  </si>
  <si>
    <t>ALANNA DRESS BLACK NYLON</t>
  </si>
  <si>
    <t>HANNA DRESS BURGUNDY TAFFETA</t>
  </si>
  <si>
    <t>ANNALIE DRESS BLACK CREPE</t>
  </si>
  <si>
    <t>MARIONA DRESS SILVER SILK</t>
  </si>
  <si>
    <t>TSIGE DRESS GRAY WOOL</t>
  </si>
  <si>
    <t>TSIGE DRESS GOLDEN PEONY TAFFETA</t>
  </si>
  <si>
    <t>ELODIE DRESS IVORY CREPE</t>
  </si>
  <si>
    <t>GAETANE DRESS GRAY WOOL</t>
  </si>
  <si>
    <t>GAETANE DRESS BLACK WOOL</t>
  </si>
  <si>
    <t>RIA DRESS MOCHA PETALS SILK</t>
  </si>
  <si>
    <t>BIRGIT DRESS BLACK TAFFETA</t>
  </si>
  <si>
    <t>FARA DRESS IVORY CREPE</t>
  </si>
  <si>
    <t>BILLIE DRESS ECRU TAFFETA</t>
  </si>
  <si>
    <t>ALEXIA DRESS GOLDEN PEONY TAFFETA</t>
  </si>
  <si>
    <t>ALEXIA DRESS BURGUNDY TAFFETA</t>
  </si>
  <si>
    <t>HOPE TOP GUNMETAL WOOL</t>
  </si>
  <si>
    <t>HOPE TOP BURGUNDY STRIPES COTTON</t>
  </si>
  <si>
    <t>HOPE TOP SILVER SILK</t>
  </si>
  <si>
    <t>LOTTA TOP GRAY WOOL</t>
  </si>
  <si>
    <t>LOTTA TOP MOCHA BLOSSOM TAFFETA</t>
  </si>
  <si>
    <t>HARPA TOP CHARCOAL WOOL</t>
  </si>
  <si>
    <t>HEGE TOP WHITE DOBBY COTTON</t>
  </si>
  <si>
    <t>TRINE TOP GRAY WOOL</t>
  </si>
  <si>
    <t>FLORENTINA TOP BLACK WOOL</t>
  </si>
  <si>
    <t>FLORENTINA TOP BURGUNDY STRIPES COTTON</t>
  </si>
  <si>
    <t>MIZOHU TOP CAMEL CREPE</t>
  </si>
  <si>
    <t>MIZOHU TOP BURGUNDY STRIPES COTTON</t>
  </si>
  <si>
    <t>RHIAN TOP MUSHROOM CREPE</t>
  </si>
  <si>
    <t>RHIAN TOP BURGUNDY CREPE</t>
  </si>
  <si>
    <t>IOANNA TOP BURGUNDY STRIPES COTTON</t>
  </si>
  <si>
    <t>IOANNA TOP BUTTERCREAM GARDEN SILK</t>
  </si>
  <si>
    <t>SHINOBU SHORT GRAY WOOL</t>
  </si>
  <si>
    <t>SHINOBU SHORT BROWN WOOL</t>
  </si>
  <si>
    <t>SHINOBU SHORT MOCHA PETALS TAFFETA</t>
  </si>
  <si>
    <t>NOKO PANT GRAY WOOL</t>
  </si>
  <si>
    <t>NOKO PANT GUNMETAL WOOL</t>
  </si>
  <si>
    <t>NOKO PANT CHARCOAL WOOL</t>
  </si>
  <si>
    <t>ZHAO SKIRT GRAY WOOL</t>
  </si>
  <si>
    <t>ZHAO SKIRT GOLDEN PEONY TAFFETA</t>
  </si>
  <si>
    <t>RAMONA SKIRT GUNMETAL WOOL</t>
  </si>
  <si>
    <t>TAMEKA SKIRT MOCHA NYLON</t>
  </si>
  <si>
    <t>TAMEKA SKIRT ECRU TAFFETA</t>
  </si>
  <si>
    <t>PERNILLE SKIRT BLACK NYLON</t>
  </si>
  <si>
    <t>JILL JACKET GRAY WOOL</t>
  </si>
  <si>
    <t>SHERIDA JACKET BLACK NYLON</t>
  </si>
  <si>
    <t>TOBIN JACKET BLACK WOOL</t>
  </si>
  <si>
    <t>LOTTA TOP ECRU SILK</t>
  </si>
  <si>
    <t>MODIF.</t>
  </si>
  <si>
    <t>SHINOBU SHORT LIGHT GREY WOOL</t>
  </si>
  <si>
    <t>SAKI TOP GRAY WOOL</t>
  </si>
  <si>
    <t>SAKI TOP CHARCOAL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</si>
</sst>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* #,##0_-;\-&quot;$&quot;* #,##0_-;_-&quot;$&quot;* &quot;-&quot;_-;_-@"/>
    <numFmt numFmtId="166" formatCode="0.0%"/>
    <numFmt numFmtId="167" formatCode="_-* #.##0.00_-;\-* #.##0.00_-;_-* &quot;-&quot;??_-;_-@_-"/>
    <numFmt numFmtId="168" formatCode="_-* #,##0_-;\-* #,##0_-;_-* &quot;-&quot;??_-;_-@_-"/>
    <numFmt numFmtId="169" formatCode="_-* #,##0.00_-;\-* #,##0.00_-;_-* &quot;-&quot;??_-;_-@"/>
    <numFmt numFmtId="170" formatCode="_-* #,##0.0_-;\-* #,##0.0_-;_-* &quot;-&quot;??_-;_-@"/>
    <numFmt numFmtId="171" formatCode="#,##0.0_ ;\-#,##0.0\ "/>
    <numFmt numFmtId="172" formatCode="_-&quot;$&quot;\ * #.;\-&quot;$&quot;\ * #.;_-&quot;$&quot;\ * &quot;-&quot;??_-;_-@_ⴆ"/>
  </numFmts>
  <fonts count="2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rgb="FF00B05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Calibri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DEABB"/>
        <bgColor indexed="64"/>
      </patternFill>
    </fill>
    <fill>
      <patternFill patternType="solid">
        <fgColor rgb="FFFDEABB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CF2F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FEF2CB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18" fillId="0" borderId="0"/>
  </cellStyleXfs>
  <cellXfs count="332">
    <xf numFmtId="0" fontId="0" fillId="0" borderId="0" xfId="0"/>
    <xf numFmtId="0" fontId="5" fillId="0" borderId="0" xfId="3"/>
    <xf numFmtId="0" fontId="5" fillId="0" borderId="4" xfId="3" applyBorder="1"/>
    <xf numFmtId="164" fontId="6" fillId="0" borderId="4" xfId="1" applyNumberFormat="1" applyFont="1" applyBorder="1" applyAlignment="1">
      <alignment vertical="center"/>
    </xf>
    <xf numFmtId="164" fontId="5" fillId="0" borderId="5" xfId="1" applyNumberFormat="1" applyFont="1" applyBorder="1" applyAlignment="1">
      <alignment vertical="center"/>
    </xf>
    <xf numFmtId="165" fontId="5" fillId="0" borderId="6" xfId="3" applyNumberFormat="1" applyBorder="1" applyAlignment="1">
      <alignment vertical="center"/>
    </xf>
    <xf numFmtId="165" fontId="5" fillId="0" borderId="7" xfId="3" applyNumberFormat="1" applyBorder="1" applyAlignment="1">
      <alignment vertical="center"/>
    </xf>
    <xf numFmtId="0" fontId="6" fillId="0" borderId="0" xfId="3" applyFont="1" applyAlignment="1">
      <alignment vertical="center"/>
    </xf>
    <xf numFmtId="0" fontId="6" fillId="0" borderId="4" xfId="3" applyFont="1" applyBorder="1"/>
    <xf numFmtId="0" fontId="6" fillId="0" borderId="4" xfId="3" applyFont="1" applyBorder="1" applyAlignment="1">
      <alignment vertical="center"/>
    </xf>
    <xf numFmtId="166" fontId="6" fillId="0" borderId="4" xfId="3" applyNumberFormat="1" applyFont="1" applyBorder="1" applyAlignment="1">
      <alignment vertical="center"/>
    </xf>
    <xf numFmtId="166" fontId="5" fillId="0" borderId="4" xfId="3" applyNumberFormat="1" applyBorder="1"/>
    <xf numFmtId="166" fontId="0" fillId="0" borderId="4" xfId="4" applyNumberFormat="1" applyFont="1" applyBorder="1"/>
    <xf numFmtId="9" fontId="5" fillId="0" borderId="4" xfId="2" applyFont="1" applyBorder="1"/>
    <xf numFmtId="166" fontId="5" fillId="0" borderId="4" xfId="2" applyNumberFormat="1" applyFont="1" applyBorder="1"/>
    <xf numFmtId="0" fontId="5" fillId="2" borderId="4" xfId="3" applyFill="1" applyBorder="1"/>
    <xf numFmtId="166" fontId="0" fillId="2" borderId="4" xfId="4" applyNumberFormat="1" applyFont="1" applyFill="1" applyBorder="1"/>
    <xf numFmtId="166" fontId="5" fillId="0" borderId="4" xfId="2" applyNumberFormat="1" applyFont="1" applyFill="1" applyBorder="1"/>
    <xf numFmtId="10" fontId="5" fillId="0" borderId="4" xfId="2" applyNumberFormat="1" applyFont="1" applyBorder="1"/>
    <xf numFmtId="10" fontId="5" fillId="0" borderId="4" xfId="3" applyNumberFormat="1" applyBorder="1"/>
    <xf numFmtId="44" fontId="5" fillId="0" borderId="0" xfId="1" applyFont="1"/>
    <xf numFmtId="166" fontId="6" fillId="0" borderId="4" xfId="3" applyNumberFormat="1" applyFont="1" applyBorder="1"/>
    <xf numFmtId="166" fontId="6" fillId="0" borderId="4" xfId="2" applyNumberFormat="1" applyFont="1" applyBorder="1"/>
    <xf numFmtId="0" fontId="6" fillId="0" borderId="0" xfId="3" applyFont="1"/>
    <xf numFmtId="166" fontId="6" fillId="0" borderId="0" xfId="3" applyNumberFormat="1" applyFont="1" applyAlignment="1">
      <alignment vertical="center"/>
    </xf>
    <xf numFmtId="166" fontId="6" fillId="0" borderId="0" xfId="3" applyNumberFormat="1" applyFont="1"/>
    <xf numFmtId="2" fontId="5" fillId="0" borderId="0" xfId="3" applyNumberFormat="1"/>
    <xf numFmtId="0" fontId="5" fillId="0" borderId="0" xfId="3" applyAlignment="1">
      <alignment wrapText="1"/>
    </xf>
    <xf numFmtId="1" fontId="6" fillId="0" borderId="0" xfId="5" applyNumberFormat="1" applyFont="1" applyAlignment="1">
      <alignment vertical="center"/>
    </xf>
    <xf numFmtId="166" fontId="6" fillId="0" borderId="0" xfId="4" applyNumberFormat="1" applyFont="1"/>
    <xf numFmtId="168" fontId="6" fillId="0" borderId="0" xfId="5" applyNumberFormat="1" applyFont="1" applyAlignment="1">
      <alignment vertical="center"/>
    </xf>
    <xf numFmtId="166" fontId="5" fillId="0" borderId="0" xfId="4" applyNumberFormat="1" applyFont="1"/>
    <xf numFmtId="0" fontId="6" fillId="3" borderId="4" xfId="3" applyFont="1" applyFill="1" applyBorder="1"/>
    <xf numFmtId="167" fontId="6" fillId="0" borderId="0" xfId="5" applyFont="1" applyAlignment="1">
      <alignment vertical="center"/>
    </xf>
    <xf numFmtId="9" fontId="6" fillId="0" borderId="0" xfId="4" applyFont="1" applyAlignment="1">
      <alignment vertical="center"/>
    </xf>
    <xf numFmtId="166" fontId="0" fillId="0" borderId="0" xfId="4" applyNumberFormat="1" applyFont="1"/>
    <xf numFmtId="0" fontId="7" fillId="0" borderId="0" xfId="3" applyFont="1"/>
    <xf numFmtId="0" fontId="5" fillId="0" borderId="0" xfId="3" applyAlignment="1">
      <alignment horizontal="center" vertical="center" wrapText="1"/>
    </xf>
    <xf numFmtId="9" fontId="8" fillId="0" borderId="0" xfId="3" applyNumberFormat="1" applyFont="1"/>
    <xf numFmtId="9" fontId="9" fillId="0" borderId="0" xfId="3" applyNumberFormat="1" applyFont="1" applyAlignment="1">
      <alignment horizontal="center" vertical="center"/>
    </xf>
    <xf numFmtId="9" fontId="9" fillId="0" borderId="0" xfId="3" applyNumberFormat="1" applyFont="1" applyAlignment="1">
      <alignment horizontal="center"/>
    </xf>
    <xf numFmtId="9" fontId="7" fillId="0" borderId="0" xfId="3" applyNumberFormat="1" applyFont="1" applyAlignment="1">
      <alignment horizontal="center"/>
    </xf>
    <xf numFmtId="169" fontId="9" fillId="0" borderId="0" xfId="3" applyNumberFormat="1" applyFont="1"/>
    <xf numFmtId="166" fontId="10" fillId="0" borderId="0" xfId="4" applyNumberFormat="1" applyFont="1" applyFill="1"/>
    <xf numFmtId="9" fontId="9" fillId="0" borderId="0" xfId="3" applyNumberFormat="1" applyFont="1"/>
    <xf numFmtId="0" fontId="10" fillId="0" borderId="0" xfId="3" applyFont="1"/>
    <xf numFmtId="0" fontId="7" fillId="0" borderId="8" xfId="3" applyFont="1" applyBorder="1" applyAlignment="1">
      <alignment horizontal="center" vertical="center"/>
    </xf>
    <xf numFmtId="0" fontId="7" fillId="5" borderId="8" xfId="3" applyFont="1" applyFill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4" borderId="8" xfId="3" applyFont="1" applyFill="1" applyBorder="1" applyAlignment="1">
      <alignment horizontal="center" vertical="center" wrapText="1"/>
    </xf>
    <xf numFmtId="0" fontId="7" fillId="4" borderId="8" xfId="3" applyFont="1" applyFill="1" applyBorder="1" applyAlignment="1">
      <alignment horizontal="center" vertical="center"/>
    </xf>
    <xf numFmtId="0" fontId="7" fillId="6" borderId="8" xfId="3" applyFont="1" applyFill="1" applyBorder="1" applyAlignment="1">
      <alignment horizontal="center" vertical="center" wrapText="1"/>
    </xf>
    <xf numFmtId="0" fontId="7" fillId="5" borderId="8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5" fontId="8" fillId="0" borderId="8" xfId="3" applyNumberFormat="1" applyFont="1" applyBorder="1" applyAlignment="1">
      <alignment horizontal="center" vertical="center"/>
    </xf>
    <xf numFmtId="165" fontId="8" fillId="7" borderId="8" xfId="3" applyNumberFormat="1" applyFont="1" applyFill="1" applyBorder="1" applyAlignment="1">
      <alignment horizontal="center" vertical="center"/>
    </xf>
    <xf numFmtId="165" fontId="7" fillId="5" borderId="8" xfId="3" applyNumberFormat="1" applyFont="1" applyFill="1" applyBorder="1" applyAlignment="1">
      <alignment horizontal="center" vertical="center"/>
    </xf>
    <xf numFmtId="165" fontId="8" fillId="8" borderId="8" xfId="3" applyNumberFormat="1" applyFont="1" applyFill="1" applyBorder="1" applyAlignment="1">
      <alignment horizontal="center" vertical="center"/>
    </xf>
    <xf numFmtId="170" fontId="8" fillId="4" borderId="8" xfId="3" applyNumberFormat="1" applyFont="1" applyFill="1" applyBorder="1" applyAlignment="1">
      <alignment horizontal="center" vertical="center"/>
    </xf>
    <xf numFmtId="1" fontId="8" fillId="5" borderId="8" xfId="3" applyNumberFormat="1" applyFont="1" applyFill="1" applyBorder="1" applyAlignment="1">
      <alignment horizontal="center" vertical="center"/>
    </xf>
    <xf numFmtId="165" fontId="8" fillId="9" borderId="8" xfId="3" applyNumberFormat="1" applyFont="1" applyFill="1" applyBorder="1" applyAlignment="1">
      <alignment horizontal="center" vertical="center"/>
    </xf>
    <xf numFmtId="165" fontId="8" fillId="4" borderId="8" xfId="3" applyNumberFormat="1" applyFont="1" applyFill="1" applyBorder="1" applyAlignment="1">
      <alignment horizontal="center" vertical="center"/>
    </xf>
    <xf numFmtId="165" fontId="8" fillId="5" borderId="8" xfId="3" applyNumberFormat="1" applyFont="1" applyFill="1" applyBorder="1" applyAlignment="1">
      <alignment horizontal="center" vertical="center"/>
    </xf>
    <xf numFmtId="165" fontId="7" fillId="4" borderId="8" xfId="3" applyNumberFormat="1" applyFont="1" applyFill="1" applyBorder="1" applyAlignment="1">
      <alignment horizontal="center" vertical="center"/>
    </xf>
    <xf numFmtId="165" fontId="7" fillId="3" borderId="8" xfId="3" applyNumberFormat="1" applyFont="1" applyFill="1" applyBorder="1" applyAlignment="1">
      <alignment horizontal="center" vertical="center"/>
    </xf>
    <xf numFmtId="171" fontId="8" fillId="4" borderId="8" xfId="3" applyNumberFormat="1" applyFont="1" applyFill="1" applyBorder="1" applyAlignment="1">
      <alignment horizontal="center" vertical="center"/>
    </xf>
    <xf numFmtId="165" fontId="7" fillId="0" borderId="8" xfId="3" applyNumberFormat="1" applyFont="1" applyBorder="1" applyAlignment="1">
      <alignment horizontal="center" vertical="center"/>
    </xf>
    <xf numFmtId="0" fontId="5" fillId="0" borderId="8" xfId="3" applyBorder="1" applyAlignment="1">
      <alignment horizontal="left"/>
    </xf>
    <xf numFmtId="170" fontId="8" fillId="0" borderId="8" xfId="3" applyNumberFormat="1" applyFont="1" applyBorder="1" applyAlignment="1">
      <alignment horizontal="center" vertical="center"/>
    </xf>
    <xf numFmtId="1" fontId="8" fillId="0" borderId="8" xfId="3" applyNumberFormat="1" applyFont="1" applyBorder="1" applyAlignment="1">
      <alignment horizontal="center" vertical="center"/>
    </xf>
    <xf numFmtId="171" fontId="8" fillId="0" borderId="8" xfId="3" applyNumberFormat="1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5" fillId="0" borderId="9" xfId="3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166" fontId="6" fillId="0" borderId="0" xfId="2" applyNumberFormat="1" applyFont="1" applyBorder="1"/>
    <xf numFmtId="0" fontId="6" fillId="3" borderId="4" xfId="3" applyFont="1" applyFill="1" applyBorder="1" applyAlignment="1">
      <alignment horizontal="center"/>
    </xf>
    <xf numFmtId="9" fontId="5" fillId="0" borderId="0" xfId="3" applyNumberFormat="1"/>
    <xf numFmtId="1" fontId="5" fillId="0" borderId="0" xfId="3" applyNumberFormat="1"/>
    <xf numFmtId="165" fontId="5" fillId="0" borderId="0" xfId="3" applyNumberFormat="1"/>
    <xf numFmtId="172" fontId="5" fillId="0" borderId="0" xfId="3" applyNumberFormat="1"/>
    <xf numFmtId="44" fontId="0" fillId="0" borderId="0" xfId="1" applyFont="1"/>
    <xf numFmtId="0" fontId="5" fillId="0" borderId="0" xfId="3" applyAlignment="1">
      <alignment horizontal="center"/>
    </xf>
    <xf numFmtId="166" fontId="0" fillId="0" borderId="0" xfId="4" applyNumberFormat="1" applyFont="1" applyAlignment="1">
      <alignment horizontal="center"/>
    </xf>
    <xf numFmtId="0" fontId="7" fillId="10" borderId="8" xfId="3" applyFont="1" applyFill="1" applyBorder="1" applyAlignment="1">
      <alignment horizontal="center" vertical="center" wrapText="1"/>
    </xf>
    <xf numFmtId="165" fontId="8" fillId="10" borderId="8" xfId="3" applyNumberFormat="1" applyFont="1" applyFill="1" applyBorder="1" applyAlignment="1">
      <alignment horizontal="center" vertical="center"/>
    </xf>
    <xf numFmtId="165" fontId="7" fillId="10" borderId="8" xfId="3" applyNumberFormat="1" applyFont="1" applyFill="1" applyBorder="1" applyAlignment="1">
      <alignment horizontal="center" vertical="center"/>
    </xf>
    <xf numFmtId="0" fontId="7" fillId="11" borderId="8" xfId="3" applyFont="1" applyFill="1" applyBorder="1" applyAlignment="1">
      <alignment horizontal="center" vertical="center" wrapText="1"/>
    </xf>
    <xf numFmtId="165" fontId="8" fillId="11" borderId="8" xfId="3" applyNumberFormat="1" applyFont="1" applyFill="1" applyBorder="1" applyAlignment="1">
      <alignment horizontal="center" vertical="center"/>
    </xf>
    <xf numFmtId="0" fontId="7" fillId="12" borderId="11" xfId="3" applyFont="1" applyFill="1" applyBorder="1" applyAlignment="1">
      <alignment horizontal="center" vertical="center" wrapText="1"/>
    </xf>
    <xf numFmtId="165" fontId="8" fillId="12" borderId="11" xfId="3" applyNumberFormat="1" applyFont="1" applyFill="1" applyBorder="1" applyAlignment="1">
      <alignment horizontal="center" vertical="center"/>
    </xf>
    <xf numFmtId="165" fontId="8" fillId="0" borderId="11" xfId="3" applyNumberFormat="1" applyFont="1" applyBorder="1" applyAlignment="1">
      <alignment horizontal="center" vertical="center"/>
    </xf>
    <xf numFmtId="0" fontId="6" fillId="3" borderId="12" xfId="3" applyFont="1" applyFill="1" applyBorder="1" applyAlignment="1">
      <alignment horizontal="center"/>
    </xf>
    <xf numFmtId="0" fontId="7" fillId="3" borderId="10" xfId="3" applyFont="1" applyFill="1" applyBorder="1" applyAlignment="1">
      <alignment horizontal="center" vertical="center"/>
    </xf>
    <xf numFmtId="0" fontId="7" fillId="4" borderId="10" xfId="3" applyFont="1" applyFill="1" applyBorder="1" applyAlignment="1">
      <alignment horizontal="center" vertical="center"/>
    </xf>
    <xf numFmtId="165" fontId="8" fillId="4" borderId="10" xfId="3" applyNumberFormat="1" applyFont="1" applyFill="1" applyBorder="1" applyAlignment="1">
      <alignment horizontal="center" vertical="center"/>
    </xf>
    <xf numFmtId="165" fontId="8" fillId="0" borderId="10" xfId="3" applyNumberFormat="1" applyFont="1" applyBorder="1" applyAlignment="1">
      <alignment horizontal="center" vertical="center"/>
    </xf>
    <xf numFmtId="0" fontId="5" fillId="13" borderId="0" xfId="3" applyFill="1"/>
    <xf numFmtId="166" fontId="0" fillId="13" borderId="0" xfId="4" applyNumberFormat="1" applyFont="1" applyFill="1" applyBorder="1"/>
    <xf numFmtId="0" fontId="7" fillId="13" borderId="0" xfId="3" applyFont="1" applyFill="1" applyAlignment="1">
      <alignment horizontal="center" vertical="center" wrapText="1"/>
    </xf>
    <xf numFmtId="165" fontId="8" fillId="13" borderId="0" xfId="3" applyNumberFormat="1" applyFont="1" applyFill="1" applyAlignment="1">
      <alignment horizontal="center" vertical="center"/>
    </xf>
    <xf numFmtId="0" fontId="12" fillId="11" borderId="4" xfId="3" applyFont="1" applyFill="1" applyBorder="1" applyAlignment="1">
      <alignment horizontal="center"/>
    </xf>
    <xf numFmtId="0" fontId="13" fillId="5" borderId="8" xfId="3" applyFont="1" applyFill="1" applyBorder="1" applyAlignment="1">
      <alignment horizontal="center" vertical="center" wrapText="1"/>
    </xf>
    <xf numFmtId="165" fontId="13" fillId="5" borderId="8" xfId="3" applyNumberFormat="1" applyFont="1" applyFill="1" applyBorder="1" applyAlignment="1">
      <alignment horizontal="center" vertical="center"/>
    </xf>
    <xf numFmtId="9" fontId="13" fillId="0" borderId="0" xfId="3" applyNumberFormat="1" applyFont="1"/>
    <xf numFmtId="9" fontId="9" fillId="2" borderId="0" xfId="3" applyNumberFormat="1" applyFont="1" applyFill="1" applyAlignment="1">
      <alignment horizontal="center"/>
    </xf>
    <xf numFmtId="169" fontId="9" fillId="2" borderId="0" xfId="3" applyNumberFormat="1" applyFont="1" applyFill="1"/>
    <xf numFmtId="0" fontId="5" fillId="2" borderId="0" xfId="3" applyFill="1"/>
    <xf numFmtId="9" fontId="9" fillId="2" borderId="0" xfId="3" applyNumberFormat="1" applyFont="1" applyFill="1"/>
    <xf numFmtId="0" fontId="10" fillId="2" borderId="0" xfId="3" applyFont="1" applyFill="1"/>
    <xf numFmtId="166" fontId="10" fillId="2" borderId="0" xfId="4" applyNumberFormat="1" applyFont="1" applyFill="1"/>
    <xf numFmtId="165" fontId="8" fillId="13" borderId="8" xfId="3" applyNumberFormat="1" applyFont="1" applyFill="1" applyBorder="1" applyAlignment="1">
      <alignment horizontal="center" vertical="center"/>
    </xf>
    <xf numFmtId="0" fontId="5" fillId="0" borderId="13" xfId="3" applyBorder="1"/>
    <xf numFmtId="166" fontId="6" fillId="0" borderId="14" xfId="3" applyNumberFormat="1" applyFont="1" applyBorder="1"/>
    <xf numFmtId="0" fontId="5" fillId="0" borderId="13" xfId="3" applyBorder="1" applyAlignment="1">
      <alignment wrapText="1"/>
    </xf>
    <xf numFmtId="0" fontId="5" fillId="0" borderId="14" xfId="3" applyBorder="1"/>
    <xf numFmtId="1" fontId="6" fillId="0" borderId="0" xfId="5" applyNumberFormat="1" applyFont="1" applyBorder="1" applyAlignment="1">
      <alignment horizontal="right" vertical="center"/>
    </xf>
    <xf numFmtId="166" fontId="6" fillId="0" borderId="14" xfId="4" applyNumberFormat="1" applyFont="1" applyBorder="1"/>
    <xf numFmtId="0" fontId="5" fillId="0" borderId="15" xfId="3" applyBorder="1"/>
    <xf numFmtId="0" fontId="5" fillId="0" borderId="17" xfId="3" applyBorder="1"/>
    <xf numFmtId="166" fontId="6" fillId="0" borderId="0" xfId="3" applyNumberFormat="1" applyFont="1" applyAlignment="1">
      <alignment horizontal="right" vertical="center"/>
    </xf>
    <xf numFmtId="168" fontId="6" fillId="0" borderId="0" xfId="5" applyNumberFormat="1" applyFont="1" applyBorder="1" applyAlignment="1">
      <alignment horizontal="right" vertical="center"/>
    </xf>
    <xf numFmtId="44" fontId="6" fillId="0" borderId="0" xfId="1" applyFont="1" applyBorder="1" applyAlignment="1">
      <alignment horizontal="right" vertical="center"/>
    </xf>
    <xf numFmtId="9" fontId="6" fillId="0" borderId="16" xfId="4" applyFont="1" applyBorder="1" applyAlignment="1">
      <alignment horizontal="right" vertical="center"/>
    </xf>
    <xf numFmtId="0" fontId="7" fillId="14" borderId="8" xfId="3" applyFont="1" applyFill="1" applyBorder="1" applyAlignment="1">
      <alignment horizontal="center" vertical="center" wrapText="1"/>
    </xf>
    <xf numFmtId="0" fontId="5" fillId="14" borderId="18" xfId="3" applyFill="1" applyBorder="1"/>
    <xf numFmtId="168" fontId="6" fillId="14" borderId="12" xfId="5" applyNumberFormat="1" applyFont="1" applyFill="1" applyBorder="1" applyAlignment="1">
      <alignment horizontal="right" vertical="center"/>
    </xf>
    <xf numFmtId="10" fontId="9" fillId="0" borderId="0" xfId="3" applyNumberFormat="1" applyFont="1" applyAlignment="1">
      <alignment horizontal="center"/>
    </xf>
    <xf numFmtId="165" fontId="7" fillId="15" borderId="8" xfId="3" applyNumberFormat="1" applyFont="1" applyFill="1" applyBorder="1" applyAlignment="1">
      <alignment horizontal="center" vertical="center"/>
    </xf>
    <xf numFmtId="0" fontId="7" fillId="4" borderId="11" xfId="3" applyFont="1" applyFill="1" applyBorder="1" applyAlignment="1">
      <alignment horizontal="center" vertical="center"/>
    </xf>
    <xf numFmtId="171" fontId="8" fillId="4" borderId="11" xfId="3" applyNumberFormat="1" applyFont="1" applyFill="1" applyBorder="1" applyAlignment="1">
      <alignment horizontal="center" vertical="center"/>
    </xf>
    <xf numFmtId="0" fontId="7" fillId="0" borderId="10" xfId="3" applyFont="1" applyBorder="1" applyAlignment="1">
      <alignment horizontal="center" vertical="center" wrapText="1"/>
    </xf>
    <xf numFmtId="165" fontId="7" fillId="0" borderId="10" xfId="3" applyNumberFormat="1" applyFont="1" applyBorder="1" applyAlignment="1">
      <alignment horizontal="center" vertical="center"/>
    </xf>
    <xf numFmtId="0" fontId="7" fillId="3" borderId="4" xfId="3" applyFont="1" applyFill="1" applyBorder="1" applyAlignment="1">
      <alignment horizontal="center" vertical="center"/>
    </xf>
    <xf numFmtId="165" fontId="7" fillId="3" borderId="4" xfId="3" applyNumberFormat="1" applyFont="1" applyFill="1" applyBorder="1" applyAlignment="1">
      <alignment horizontal="center" vertical="center"/>
    </xf>
    <xf numFmtId="169" fontId="9" fillId="0" borderId="0" xfId="3" applyNumberFormat="1" applyFont="1" applyAlignment="1">
      <alignment horizontal="center"/>
    </xf>
    <xf numFmtId="0" fontId="10" fillId="0" borderId="0" xfId="3" applyFont="1" applyAlignment="1">
      <alignment horizontal="center"/>
    </xf>
    <xf numFmtId="166" fontId="10" fillId="0" borderId="0" xfId="4" applyNumberFormat="1" applyFont="1" applyFill="1" applyAlignment="1">
      <alignment horizontal="center"/>
    </xf>
    <xf numFmtId="9" fontId="8" fillId="0" borderId="0" xfId="3" applyNumberFormat="1" applyFont="1" applyAlignment="1">
      <alignment horizontal="center"/>
    </xf>
    <xf numFmtId="0" fontId="0" fillId="0" borderId="4" xfId="0" applyBorder="1"/>
    <xf numFmtId="10" fontId="5" fillId="0" borderId="0" xfId="3" applyNumberFormat="1"/>
    <xf numFmtId="165" fontId="15" fillId="0" borderId="0" xfId="3" applyNumberFormat="1" applyFont="1"/>
    <xf numFmtId="9" fontId="15" fillId="0" borderId="0" xfId="3" applyNumberFormat="1" applyFont="1"/>
    <xf numFmtId="44" fontId="15" fillId="0" borderId="0" xfId="1" applyFont="1" applyFill="1"/>
    <xf numFmtId="0" fontId="7" fillId="0" borderId="0" xfId="3" applyFont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165" fontId="5" fillId="0" borderId="0" xfId="3" applyNumberFormat="1" applyAlignment="1">
      <alignment horizontal="center" vertical="center"/>
    </xf>
    <xf numFmtId="0" fontId="8" fillId="4" borderId="8" xfId="3" applyFont="1" applyFill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171" fontId="8" fillId="0" borderId="11" xfId="3" applyNumberFormat="1" applyFont="1" applyBorder="1" applyAlignment="1">
      <alignment horizontal="center" vertical="center"/>
    </xf>
    <xf numFmtId="165" fontId="7" fillId="0" borderId="4" xfId="3" applyNumberFormat="1" applyFont="1" applyBorder="1" applyAlignment="1">
      <alignment horizontal="center" vertical="center"/>
    </xf>
    <xf numFmtId="0" fontId="5" fillId="0" borderId="8" xfId="3" applyBorder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5" fillId="0" borderId="11" xfId="3" applyBorder="1" applyAlignment="1">
      <alignment horizontal="left" vertical="center"/>
    </xf>
    <xf numFmtId="165" fontId="6" fillId="0" borderId="0" xfId="3" applyNumberFormat="1" applyFont="1" applyAlignment="1">
      <alignment horizontal="center" vertical="center"/>
    </xf>
    <xf numFmtId="0" fontId="5" fillId="9" borderId="0" xfId="3" applyFill="1"/>
    <xf numFmtId="0" fontId="5" fillId="9" borderId="4" xfId="3" applyFill="1" applyBorder="1"/>
    <xf numFmtId="0" fontId="0" fillId="9" borderId="4" xfId="0" applyFill="1" applyBorder="1"/>
    <xf numFmtId="172" fontId="5" fillId="9" borderId="4" xfId="3" applyNumberFormat="1" applyFill="1" applyBorder="1"/>
    <xf numFmtId="0" fontId="14" fillId="9" borderId="4" xfId="0" applyFont="1" applyFill="1" applyBorder="1"/>
    <xf numFmtId="9" fontId="5" fillId="9" borderId="0" xfId="2" applyFont="1" applyFill="1"/>
    <xf numFmtId="0" fontId="6" fillId="9" borderId="0" xfId="3" applyFont="1" applyFill="1" applyAlignment="1">
      <alignment horizontal="center" vertical="center"/>
    </xf>
    <xf numFmtId="165" fontId="7" fillId="9" borderId="0" xfId="3" applyNumberFormat="1" applyFont="1" applyFill="1" applyAlignment="1">
      <alignment horizontal="center" vertical="center"/>
    </xf>
    <xf numFmtId="165" fontId="16" fillId="9" borderId="0" xfId="3" applyNumberFormat="1" applyFont="1" applyFill="1" applyAlignment="1">
      <alignment horizontal="center" vertical="center"/>
    </xf>
    <xf numFmtId="165" fontId="6" fillId="9" borderId="0" xfId="3" applyNumberFormat="1" applyFont="1" applyFill="1" applyAlignment="1">
      <alignment vertical="center"/>
    </xf>
    <xf numFmtId="165" fontId="5" fillId="9" borderId="0" xfId="3" applyNumberFormat="1" applyFill="1"/>
    <xf numFmtId="0" fontId="5" fillId="16" borderId="8" xfId="3" applyFill="1" applyBorder="1" applyAlignment="1">
      <alignment horizontal="left" vertical="center"/>
    </xf>
    <xf numFmtId="0" fontId="4" fillId="16" borderId="4" xfId="0" applyFont="1" applyFill="1" applyBorder="1" applyAlignment="1">
      <alignment horizontal="center" vertical="center" wrapText="1"/>
    </xf>
    <xf numFmtId="165" fontId="8" fillId="16" borderId="8" xfId="3" applyNumberFormat="1" applyFont="1" applyFill="1" applyBorder="1" applyAlignment="1">
      <alignment horizontal="center" vertical="center"/>
    </xf>
    <xf numFmtId="165" fontId="7" fillId="16" borderId="8" xfId="3" applyNumberFormat="1" applyFont="1" applyFill="1" applyBorder="1" applyAlignment="1">
      <alignment horizontal="center" vertical="center"/>
    </xf>
    <xf numFmtId="170" fontId="8" fillId="16" borderId="8" xfId="3" applyNumberFormat="1" applyFont="1" applyFill="1" applyBorder="1" applyAlignment="1">
      <alignment horizontal="center" vertical="center"/>
    </xf>
    <xf numFmtId="1" fontId="8" fillId="16" borderId="8" xfId="3" applyNumberFormat="1" applyFont="1" applyFill="1" applyBorder="1" applyAlignment="1">
      <alignment horizontal="center" vertical="center"/>
    </xf>
    <xf numFmtId="171" fontId="8" fillId="16" borderId="11" xfId="3" applyNumberFormat="1" applyFont="1" applyFill="1" applyBorder="1" applyAlignment="1">
      <alignment horizontal="center" vertical="center"/>
    </xf>
    <xf numFmtId="165" fontId="7" fillId="16" borderId="4" xfId="3" applyNumberFormat="1" applyFont="1" applyFill="1" applyBorder="1" applyAlignment="1">
      <alignment horizontal="center" vertical="center"/>
    </xf>
    <xf numFmtId="165" fontId="7" fillId="16" borderId="10" xfId="3" applyNumberFormat="1" applyFont="1" applyFill="1" applyBorder="1" applyAlignment="1">
      <alignment horizontal="center" vertical="center"/>
    </xf>
    <xf numFmtId="0" fontId="2" fillId="16" borderId="8" xfId="3" applyFont="1" applyFill="1" applyBorder="1" applyAlignment="1">
      <alignment horizontal="left"/>
    </xf>
    <xf numFmtId="1" fontId="6" fillId="0" borderId="0" xfId="0" applyNumberFormat="1" applyFont="1"/>
    <xf numFmtId="44" fontId="6" fillId="0" borderId="0" xfId="0" applyNumberFormat="1" applyFont="1"/>
    <xf numFmtId="44" fontId="0" fillId="0" borderId="4" xfId="1" applyFont="1" applyBorder="1"/>
    <xf numFmtId="172" fontId="0" fillId="0" borderId="4" xfId="1" applyNumberFormat="1" applyFont="1" applyBorder="1"/>
    <xf numFmtId="0" fontId="4" fillId="0" borderId="4" xfId="0" applyFont="1" applyBorder="1"/>
    <xf numFmtId="0" fontId="0" fillId="0" borderId="0" xfId="0" applyAlignment="1">
      <alignment horizontal="left"/>
    </xf>
    <xf numFmtId="9" fontId="0" fillId="0" borderId="0" xfId="2" applyFont="1"/>
    <xf numFmtId="0" fontId="0" fillId="0" borderId="0" xfId="0" pivotButton="1"/>
    <xf numFmtId="0" fontId="4" fillId="0" borderId="0" xfId="0" applyFont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6" fillId="17" borderId="4" xfId="0" applyNumberFormat="1" applyFont="1" applyFill="1" applyBorder="1"/>
    <xf numFmtId="0" fontId="4" fillId="17" borderId="4" xfId="0" applyFont="1" applyFill="1" applyBorder="1"/>
    <xf numFmtId="44" fontId="6" fillId="17" borderId="4" xfId="0" applyNumberFormat="1" applyFont="1" applyFill="1" applyBorder="1"/>
    <xf numFmtId="44" fontId="6" fillId="17" borderId="4" xfId="1" applyFont="1" applyFill="1" applyBorder="1"/>
    <xf numFmtId="0" fontId="2" fillId="0" borderId="8" xfId="3" applyFont="1" applyBorder="1" applyAlignment="1">
      <alignment horizontal="left"/>
    </xf>
    <xf numFmtId="44" fontId="17" fillId="0" borderId="0" xfId="1" applyFont="1" applyFill="1"/>
    <xf numFmtId="165" fontId="17" fillId="0" borderId="0" xfId="3" applyNumberFormat="1" applyFont="1"/>
    <xf numFmtId="9" fontId="17" fillId="0" borderId="0" xfId="3" applyNumberFormat="1" applyFont="1"/>
    <xf numFmtId="0" fontId="17" fillId="0" borderId="0" xfId="3" applyFont="1"/>
    <xf numFmtId="0" fontId="17" fillId="0" borderId="0" xfId="3" applyFont="1" applyAlignment="1">
      <alignment horizontal="center"/>
    </xf>
    <xf numFmtId="10" fontId="17" fillId="0" borderId="0" xfId="3" applyNumberFormat="1" applyFont="1"/>
    <xf numFmtId="44" fontId="17" fillId="0" borderId="0" xfId="1" applyFont="1"/>
    <xf numFmtId="1" fontId="17" fillId="0" borderId="0" xfId="3" applyNumberFormat="1" applyFont="1"/>
    <xf numFmtId="0" fontId="2" fillId="0" borderId="0" xfId="3" applyFont="1" applyAlignment="1">
      <alignment horizontal="center"/>
    </xf>
    <xf numFmtId="165" fontId="17" fillId="0" borderId="0" xfId="3" applyNumberFormat="1" applyFont="1" applyAlignment="1">
      <alignment horizontal="center"/>
    </xf>
    <xf numFmtId="9" fontId="17" fillId="0" borderId="0" xfId="2" applyFont="1" applyAlignment="1">
      <alignment horizontal="center"/>
    </xf>
    <xf numFmtId="165" fontId="8" fillId="0" borderId="4" xfId="3" applyNumberFormat="1" applyFont="1" applyBorder="1" applyAlignment="1">
      <alignment horizontal="center" vertical="center"/>
    </xf>
    <xf numFmtId="165" fontId="8" fillId="7" borderId="4" xfId="3" applyNumberFormat="1" applyFont="1" applyFill="1" applyBorder="1" applyAlignment="1">
      <alignment horizontal="center" vertical="center"/>
    </xf>
    <xf numFmtId="165" fontId="7" fillId="5" borderId="4" xfId="3" applyNumberFormat="1" applyFont="1" applyFill="1" applyBorder="1" applyAlignment="1">
      <alignment horizontal="center" vertical="center"/>
    </xf>
    <xf numFmtId="165" fontId="8" fillId="8" borderId="4" xfId="3" applyNumberFormat="1" applyFont="1" applyFill="1" applyBorder="1" applyAlignment="1">
      <alignment horizontal="center" vertical="center"/>
    </xf>
    <xf numFmtId="170" fontId="8" fillId="4" borderId="4" xfId="3" applyNumberFormat="1" applyFont="1" applyFill="1" applyBorder="1" applyAlignment="1">
      <alignment horizontal="center" vertical="center"/>
    </xf>
    <xf numFmtId="1" fontId="8" fillId="5" borderId="4" xfId="3" applyNumberFormat="1" applyFont="1" applyFill="1" applyBorder="1" applyAlignment="1">
      <alignment horizontal="center" vertical="center"/>
    </xf>
    <xf numFmtId="0" fontId="8" fillId="4" borderId="4" xfId="3" applyFont="1" applyFill="1" applyBorder="1" applyAlignment="1">
      <alignment horizontal="center" vertical="center" wrapText="1"/>
    </xf>
    <xf numFmtId="165" fontId="8" fillId="4" borderId="4" xfId="3" applyNumberFormat="1" applyFont="1" applyFill="1" applyBorder="1" applyAlignment="1">
      <alignment horizontal="center" vertical="center"/>
    </xf>
    <xf numFmtId="0" fontId="5" fillId="0" borderId="24" xfId="3" applyBorder="1" applyAlignment="1">
      <alignment horizontal="left" vertical="center"/>
    </xf>
    <xf numFmtId="0" fontId="4" fillId="0" borderId="22" xfId="0" applyFont="1" applyBorder="1" applyAlignment="1">
      <alignment horizontal="center" vertical="center" wrapText="1"/>
    </xf>
    <xf numFmtId="165" fontId="8" fillId="0" borderId="22" xfId="3" applyNumberFormat="1" applyFont="1" applyBorder="1" applyAlignment="1">
      <alignment horizontal="center" vertical="center"/>
    </xf>
    <xf numFmtId="0" fontId="5" fillId="0" borderId="4" xfId="3" applyBorder="1" applyAlignment="1">
      <alignment horizontal="left" vertical="center"/>
    </xf>
    <xf numFmtId="0" fontId="6" fillId="0" borderId="9" xfId="3" applyFont="1" applyBorder="1" applyAlignment="1">
      <alignment horizontal="center" vertical="center"/>
    </xf>
    <xf numFmtId="165" fontId="7" fillId="7" borderId="8" xfId="3" applyNumberFormat="1" applyFont="1" applyFill="1" applyBorder="1" applyAlignment="1">
      <alignment horizontal="center" vertical="center"/>
    </xf>
    <xf numFmtId="165" fontId="7" fillId="8" borderId="8" xfId="3" applyNumberFormat="1" applyFont="1" applyFill="1" applyBorder="1" applyAlignment="1">
      <alignment horizontal="center" vertical="center"/>
    </xf>
    <xf numFmtId="170" fontId="7" fillId="4" borderId="8" xfId="3" applyNumberFormat="1" applyFont="1" applyFill="1" applyBorder="1" applyAlignment="1">
      <alignment horizontal="center" vertical="center"/>
    </xf>
    <xf numFmtId="1" fontId="7" fillId="5" borderId="8" xfId="3" applyNumberFormat="1" applyFont="1" applyFill="1" applyBorder="1" applyAlignment="1">
      <alignment horizontal="center" vertical="center"/>
    </xf>
    <xf numFmtId="165" fontId="7" fillId="9" borderId="8" xfId="3" applyNumberFormat="1" applyFont="1" applyFill="1" applyBorder="1" applyAlignment="1">
      <alignment horizontal="center" vertical="center"/>
    </xf>
    <xf numFmtId="171" fontId="7" fillId="4" borderId="11" xfId="3" applyNumberFormat="1" applyFont="1" applyFill="1" applyBorder="1" applyAlignment="1">
      <alignment horizontal="center" vertical="center"/>
    </xf>
    <xf numFmtId="44" fontId="9" fillId="0" borderId="0" xfId="1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164" fontId="5" fillId="0" borderId="0" xfId="1" applyNumberFormat="1" applyFont="1" applyBorder="1" applyAlignment="1">
      <alignment vertical="center"/>
    </xf>
    <xf numFmtId="165" fontId="5" fillId="0" borderId="0" xfId="3" applyNumberFormat="1" applyAlignment="1">
      <alignment vertical="center"/>
    </xf>
    <xf numFmtId="0" fontId="5" fillId="0" borderId="9" xfId="3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165" fontId="8" fillId="0" borderId="26" xfId="3" applyNumberFormat="1" applyFont="1" applyBorder="1" applyAlignment="1">
      <alignment horizontal="center" vertical="center"/>
    </xf>
    <xf numFmtId="165" fontId="8" fillId="4" borderId="9" xfId="3" applyNumberFormat="1" applyFont="1" applyFill="1" applyBorder="1" applyAlignment="1">
      <alignment horizontal="center" vertical="center"/>
    </xf>
    <xf numFmtId="165" fontId="8" fillId="9" borderId="9" xfId="3" applyNumberFormat="1" applyFont="1" applyFill="1" applyBorder="1" applyAlignment="1">
      <alignment horizontal="center" vertical="center"/>
    </xf>
    <xf numFmtId="165" fontId="7" fillId="4" borderId="9" xfId="3" applyNumberFormat="1" applyFont="1" applyFill="1" applyBorder="1" applyAlignment="1">
      <alignment horizontal="center" vertical="center"/>
    </xf>
    <xf numFmtId="165" fontId="8" fillId="5" borderId="9" xfId="3" applyNumberFormat="1" applyFont="1" applyFill="1" applyBorder="1" applyAlignment="1">
      <alignment horizontal="center" vertical="center"/>
    </xf>
    <xf numFmtId="165" fontId="7" fillId="15" borderId="9" xfId="3" applyNumberFormat="1" applyFont="1" applyFill="1" applyBorder="1" applyAlignment="1">
      <alignment horizontal="center" vertical="center"/>
    </xf>
    <xf numFmtId="165" fontId="7" fillId="3" borderId="26" xfId="3" applyNumberFormat="1" applyFont="1" applyFill="1" applyBorder="1" applyAlignment="1">
      <alignment horizontal="center" vertical="center"/>
    </xf>
    <xf numFmtId="165" fontId="7" fillId="0" borderId="23" xfId="3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165" fontId="8" fillId="0" borderId="27" xfId="3" applyNumberFormat="1" applyFont="1" applyBorder="1" applyAlignment="1">
      <alignment horizontal="center" vertical="center"/>
    </xf>
    <xf numFmtId="165" fontId="8" fillId="4" borderId="28" xfId="3" applyNumberFormat="1" applyFont="1" applyFill="1" applyBorder="1" applyAlignment="1">
      <alignment horizontal="center" vertical="center"/>
    </xf>
    <xf numFmtId="165" fontId="8" fillId="9" borderId="28" xfId="3" applyNumberFormat="1" applyFont="1" applyFill="1" applyBorder="1" applyAlignment="1">
      <alignment horizontal="center" vertical="center"/>
    </xf>
    <xf numFmtId="165" fontId="7" fillId="4" borderId="28" xfId="3" applyNumberFormat="1" applyFont="1" applyFill="1" applyBorder="1" applyAlignment="1">
      <alignment horizontal="center" vertical="center"/>
    </xf>
    <xf numFmtId="165" fontId="8" fillId="5" borderId="28" xfId="3" applyNumberFormat="1" applyFont="1" applyFill="1" applyBorder="1" applyAlignment="1">
      <alignment horizontal="center" vertical="center"/>
    </xf>
    <xf numFmtId="165" fontId="7" fillId="15" borderId="28" xfId="3" applyNumberFormat="1" applyFont="1" applyFill="1" applyBorder="1" applyAlignment="1">
      <alignment horizontal="center" vertical="center"/>
    </xf>
    <xf numFmtId="165" fontId="7" fillId="3" borderId="27" xfId="3" applyNumberFormat="1" applyFont="1" applyFill="1" applyBorder="1" applyAlignment="1">
      <alignment horizontal="center" vertical="center"/>
    </xf>
    <xf numFmtId="165" fontId="7" fillId="0" borderId="29" xfId="3" applyNumberFormat="1" applyFont="1" applyBorder="1" applyAlignment="1">
      <alignment horizontal="center" vertical="center"/>
    </xf>
    <xf numFmtId="0" fontId="5" fillId="0" borderId="6" xfId="3" applyBorder="1"/>
    <xf numFmtId="0" fontId="7" fillId="15" borderId="8" xfId="3" applyFont="1" applyFill="1" applyBorder="1" applyAlignment="1">
      <alignment horizontal="center" vertical="center"/>
    </xf>
    <xf numFmtId="0" fontId="5" fillId="16" borderId="25" xfId="3" applyFill="1" applyBorder="1" applyAlignment="1">
      <alignment horizontal="left" vertical="center"/>
    </xf>
    <xf numFmtId="0" fontId="17" fillId="0" borderId="8" xfId="3" applyFont="1" applyBorder="1" applyAlignment="1">
      <alignment horizontal="left" vertical="center"/>
    </xf>
    <xf numFmtId="0" fontId="1" fillId="0" borderId="11" xfId="3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19" fillId="15" borderId="8" xfId="3" applyFont="1" applyFill="1" applyBorder="1" applyAlignment="1">
      <alignment horizontal="center" vertical="center"/>
    </xf>
    <xf numFmtId="165" fontId="8" fillId="7" borderId="26" xfId="3" applyNumberFormat="1" applyFont="1" applyFill="1" applyBorder="1" applyAlignment="1">
      <alignment horizontal="center" vertical="center"/>
    </xf>
    <xf numFmtId="165" fontId="7" fillId="5" borderId="26" xfId="3" applyNumberFormat="1" applyFont="1" applyFill="1" applyBorder="1" applyAlignment="1">
      <alignment horizontal="center" vertical="center"/>
    </xf>
    <xf numFmtId="165" fontId="8" fillId="8" borderId="26" xfId="3" applyNumberFormat="1" applyFont="1" applyFill="1" applyBorder="1" applyAlignment="1">
      <alignment horizontal="center" vertical="center"/>
    </xf>
    <xf numFmtId="170" fontId="8" fillId="4" borderId="26" xfId="3" applyNumberFormat="1" applyFont="1" applyFill="1" applyBorder="1" applyAlignment="1">
      <alignment horizontal="center" vertical="center"/>
    </xf>
    <xf numFmtId="1" fontId="8" fillId="5" borderId="26" xfId="3" applyNumberFormat="1" applyFont="1" applyFill="1" applyBorder="1" applyAlignment="1">
      <alignment horizontal="center" vertical="center"/>
    </xf>
    <xf numFmtId="0" fontId="8" fillId="4" borderId="26" xfId="3" applyFont="1" applyFill="1" applyBorder="1" applyAlignment="1">
      <alignment horizontal="center" vertical="center" wrapText="1"/>
    </xf>
    <xf numFmtId="165" fontId="8" fillId="4" borderId="26" xfId="3" applyNumberFormat="1" applyFont="1" applyFill="1" applyBorder="1" applyAlignment="1">
      <alignment horizontal="center" vertical="center"/>
    </xf>
    <xf numFmtId="165" fontId="8" fillId="7" borderId="27" xfId="3" applyNumberFormat="1" applyFont="1" applyFill="1" applyBorder="1" applyAlignment="1">
      <alignment horizontal="center" vertical="center"/>
    </xf>
    <xf numFmtId="165" fontId="7" fillId="5" borderId="27" xfId="3" applyNumberFormat="1" applyFont="1" applyFill="1" applyBorder="1" applyAlignment="1">
      <alignment horizontal="center" vertical="center"/>
    </xf>
    <xf numFmtId="165" fontId="8" fillId="8" borderId="27" xfId="3" applyNumberFormat="1" applyFont="1" applyFill="1" applyBorder="1" applyAlignment="1">
      <alignment horizontal="center" vertical="center"/>
    </xf>
    <xf numFmtId="170" fontId="8" fillId="4" borderId="27" xfId="3" applyNumberFormat="1" applyFont="1" applyFill="1" applyBorder="1" applyAlignment="1">
      <alignment horizontal="center" vertical="center"/>
    </xf>
    <xf numFmtId="1" fontId="8" fillId="5" borderId="27" xfId="3" applyNumberFormat="1" applyFont="1" applyFill="1" applyBorder="1" applyAlignment="1">
      <alignment horizontal="center" vertical="center"/>
    </xf>
    <xf numFmtId="0" fontId="8" fillId="4" borderId="27" xfId="3" applyFont="1" applyFill="1" applyBorder="1" applyAlignment="1">
      <alignment horizontal="center" vertical="center" wrapText="1"/>
    </xf>
    <xf numFmtId="165" fontId="8" fillId="4" borderId="27" xfId="3" applyNumberFormat="1" applyFont="1" applyFill="1" applyBorder="1" applyAlignment="1">
      <alignment horizontal="center" vertical="center"/>
    </xf>
    <xf numFmtId="0" fontId="5" fillId="0" borderId="30" xfId="3" applyBorder="1" applyAlignment="1">
      <alignment horizontal="left" vertical="center"/>
    </xf>
    <xf numFmtId="0" fontId="1" fillId="0" borderId="24" xfId="3" applyFont="1" applyBorder="1" applyAlignment="1">
      <alignment horizontal="left" vertical="center"/>
    </xf>
    <xf numFmtId="168" fontId="6" fillId="2" borderId="0" xfId="5" applyNumberFormat="1" applyFont="1" applyFill="1" applyBorder="1" applyAlignment="1">
      <alignment horizontal="right" vertical="center"/>
    </xf>
    <xf numFmtId="165" fontId="8" fillId="2" borderId="8" xfId="3" applyNumberFormat="1" applyFont="1" applyFill="1" applyBorder="1" applyAlignment="1">
      <alignment horizontal="center" vertical="center"/>
    </xf>
    <xf numFmtId="0" fontId="1" fillId="0" borderId="4" xfId="3" applyFont="1" applyBorder="1" applyAlignment="1">
      <alignment horizontal="left" vertical="center"/>
    </xf>
    <xf numFmtId="165" fontId="8" fillId="19" borderId="4" xfId="3" applyNumberFormat="1" applyFont="1" applyFill="1" applyBorder="1" applyAlignment="1">
      <alignment horizontal="center" vertical="center"/>
    </xf>
    <xf numFmtId="165" fontId="8" fillId="19" borderId="22" xfId="3" applyNumberFormat="1" applyFont="1" applyFill="1" applyBorder="1" applyAlignment="1">
      <alignment horizontal="center" vertical="center"/>
    </xf>
    <xf numFmtId="165" fontId="7" fillId="19" borderId="4" xfId="3" applyNumberFormat="1" applyFont="1" applyFill="1" applyBorder="1" applyAlignment="1">
      <alignment horizontal="center" vertical="center"/>
    </xf>
    <xf numFmtId="165" fontId="8" fillId="20" borderId="8" xfId="3" applyNumberFormat="1" applyFont="1" applyFill="1" applyBorder="1" applyAlignment="1">
      <alignment horizontal="center" vertical="center"/>
    </xf>
    <xf numFmtId="0" fontId="5" fillId="0" borderId="28" xfId="3" applyBorder="1" applyAlignment="1">
      <alignment horizontal="left" vertical="center"/>
    </xf>
    <xf numFmtId="165" fontId="8" fillId="19" borderId="27" xfId="3" applyNumberFormat="1" applyFont="1" applyFill="1" applyBorder="1" applyAlignment="1">
      <alignment horizontal="center" vertical="center"/>
    </xf>
    <xf numFmtId="0" fontId="7" fillId="6" borderId="8" xfId="3" applyFont="1" applyFill="1" applyBorder="1" applyAlignment="1">
      <alignment horizontal="center" vertical="center"/>
    </xf>
    <xf numFmtId="165" fontId="7" fillId="18" borderId="8" xfId="3" applyNumberFormat="1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 wrapText="1"/>
    </xf>
    <xf numFmtId="165" fontId="22" fillId="20" borderId="8" xfId="3" applyNumberFormat="1" applyFont="1" applyFill="1" applyBorder="1" applyAlignment="1">
      <alignment horizontal="center" vertical="center"/>
    </xf>
    <xf numFmtId="165" fontId="8" fillId="16" borderId="4" xfId="3" applyNumberFormat="1" applyFont="1" applyFill="1" applyBorder="1" applyAlignment="1">
      <alignment horizontal="center" vertical="center"/>
    </xf>
    <xf numFmtId="165" fontId="7" fillId="21" borderId="4" xfId="3" applyNumberFormat="1" applyFont="1" applyFill="1" applyBorder="1" applyAlignment="1">
      <alignment horizontal="center" vertical="center"/>
    </xf>
    <xf numFmtId="165" fontId="8" fillId="22" borderId="4" xfId="3" applyNumberFormat="1" applyFont="1" applyFill="1" applyBorder="1" applyAlignment="1">
      <alignment horizontal="center" vertical="center"/>
    </xf>
    <xf numFmtId="170" fontId="8" fillId="16" borderId="4" xfId="3" applyNumberFormat="1" applyFont="1" applyFill="1" applyBorder="1" applyAlignment="1">
      <alignment horizontal="center" vertical="center"/>
    </xf>
    <xf numFmtId="1" fontId="8" fillId="21" borderId="4" xfId="3" applyNumberFormat="1" applyFont="1" applyFill="1" applyBorder="1" applyAlignment="1">
      <alignment horizontal="center" vertical="center"/>
    </xf>
    <xf numFmtId="0" fontId="8" fillId="16" borderId="4" xfId="3" applyFont="1" applyFill="1" applyBorder="1" applyAlignment="1">
      <alignment horizontal="center" vertical="center" wrapText="1"/>
    </xf>
    <xf numFmtId="165" fontId="8" fillId="21" borderId="8" xfId="3" applyNumberFormat="1" applyFont="1" applyFill="1" applyBorder="1" applyAlignment="1">
      <alignment horizontal="center" vertical="center"/>
    </xf>
    <xf numFmtId="165" fontId="7" fillId="21" borderId="8" xfId="3" applyNumberFormat="1" applyFont="1" applyFill="1" applyBorder="1" applyAlignment="1">
      <alignment horizontal="center" vertical="center"/>
    </xf>
    <xf numFmtId="0" fontId="5" fillId="16" borderId="0" xfId="3" applyFill="1"/>
    <xf numFmtId="0" fontId="5" fillId="16" borderId="9" xfId="3" applyFill="1" applyBorder="1" applyAlignment="1">
      <alignment horizontal="left" vertical="center"/>
    </xf>
    <xf numFmtId="0" fontId="4" fillId="16" borderId="26" xfId="0" applyFont="1" applyFill="1" applyBorder="1" applyAlignment="1">
      <alignment horizontal="center" vertical="center" wrapText="1"/>
    </xf>
    <xf numFmtId="165" fontId="8" fillId="16" borderId="26" xfId="3" applyNumberFormat="1" applyFont="1" applyFill="1" applyBorder="1" applyAlignment="1">
      <alignment horizontal="center" vertical="center"/>
    </xf>
    <xf numFmtId="165" fontId="7" fillId="21" borderId="26" xfId="3" applyNumberFormat="1" applyFont="1" applyFill="1" applyBorder="1" applyAlignment="1">
      <alignment horizontal="center" vertical="center"/>
    </xf>
    <xf numFmtId="165" fontId="8" fillId="22" borderId="26" xfId="3" applyNumberFormat="1" applyFont="1" applyFill="1" applyBorder="1" applyAlignment="1">
      <alignment horizontal="center" vertical="center"/>
    </xf>
    <xf numFmtId="170" fontId="8" fillId="16" borderId="26" xfId="3" applyNumberFormat="1" applyFont="1" applyFill="1" applyBorder="1" applyAlignment="1">
      <alignment horizontal="center" vertical="center"/>
    </xf>
    <xf numFmtId="1" fontId="8" fillId="21" borderId="26" xfId="3" applyNumberFormat="1" applyFont="1" applyFill="1" applyBorder="1" applyAlignment="1">
      <alignment horizontal="center" vertical="center"/>
    </xf>
    <xf numFmtId="0" fontId="8" fillId="16" borderId="26" xfId="3" applyFont="1" applyFill="1" applyBorder="1" applyAlignment="1">
      <alignment horizontal="center" vertical="center" wrapText="1"/>
    </xf>
    <xf numFmtId="165" fontId="8" fillId="16" borderId="9" xfId="3" applyNumberFormat="1" applyFont="1" applyFill="1" applyBorder="1" applyAlignment="1">
      <alignment horizontal="center" vertical="center"/>
    </xf>
    <xf numFmtId="165" fontId="7" fillId="16" borderId="9" xfId="3" applyNumberFormat="1" applyFont="1" applyFill="1" applyBorder="1" applyAlignment="1">
      <alignment horizontal="center" vertical="center"/>
    </xf>
    <xf numFmtId="165" fontId="8" fillId="21" borderId="9" xfId="3" applyNumberFormat="1" applyFont="1" applyFill="1" applyBorder="1" applyAlignment="1">
      <alignment horizontal="center" vertical="center"/>
    </xf>
    <xf numFmtId="165" fontId="7" fillId="21" borderId="9" xfId="3" applyNumberFormat="1" applyFont="1" applyFill="1" applyBorder="1" applyAlignment="1">
      <alignment horizontal="center" vertical="center"/>
    </xf>
    <xf numFmtId="165" fontId="7" fillId="16" borderId="26" xfId="3" applyNumberFormat="1" applyFont="1" applyFill="1" applyBorder="1" applyAlignment="1">
      <alignment horizontal="center" vertical="center"/>
    </xf>
    <xf numFmtId="165" fontId="7" fillId="16" borderId="23" xfId="3" applyNumberFormat="1" applyFont="1" applyFill="1" applyBorder="1" applyAlignment="1">
      <alignment horizontal="center" vertical="center"/>
    </xf>
    <xf numFmtId="0" fontId="4" fillId="16" borderId="27" xfId="0" applyFont="1" applyFill="1" applyBorder="1" applyAlignment="1">
      <alignment horizontal="center" vertical="center" wrapText="1"/>
    </xf>
    <xf numFmtId="165" fontId="8" fillId="16" borderId="27" xfId="3" applyNumberFormat="1" applyFont="1" applyFill="1" applyBorder="1" applyAlignment="1">
      <alignment horizontal="center" vertical="center"/>
    </xf>
    <xf numFmtId="165" fontId="7" fillId="21" borderId="27" xfId="3" applyNumberFormat="1" applyFont="1" applyFill="1" applyBorder="1" applyAlignment="1">
      <alignment horizontal="center" vertical="center"/>
    </xf>
    <xf numFmtId="165" fontId="8" fillId="22" borderId="27" xfId="3" applyNumberFormat="1" applyFont="1" applyFill="1" applyBorder="1" applyAlignment="1">
      <alignment horizontal="center" vertical="center"/>
    </xf>
    <xf numFmtId="170" fontId="8" fillId="16" borderId="27" xfId="3" applyNumberFormat="1" applyFont="1" applyFill="1" applyBorder="1" applyAlignment="1">
      <alignment horizontal="center" vertical="center"/>
    </xf>
    <xf numFmtId="1" fontId="8" fillId="21" borderId="27" xfId="3" applyNumberFormat="1" applyFont="1" applyFill="1" applyBorder="1" applyAlignment="1">
      <alignment horizontal="center" vertical="center"/>
    </xf>
    <xf numFmtId="0" fontId="8" fillId="16" borderId="27" xfId="3" applyFont="1" applyFill="1" applyBorder="1" applyAlignment="1">
      <alignment horizontal="center" vertical="center" wrapText="1"/>
    </xf>
    <xf numFmtId="165" fontId="8" fillId="16" borderId="28" xfId="3" applyNumberFormat="1" applyFont="1" applyFill="1" applyBorder="1" applyAlignment="1">
      <alignment horizontal="center" vertical="center"/>
    </xf>
    <xf numFmtId="165" fontId="7" fillId="16" borderId="28" xfId="3" applyNumberFormat="1" applyFont="1" applyFill="1" applyBorder="1" applyAlignment="1">
      <alignment horizontal="center" vertical="center"/>
    </xf>
    <xf numFmtId="165" fontId="8" fillId="21" borderId="28" xfId="3" applyNumberFormat="1" applyFont="1" applyFill="1" applyBorder="1" applyAlignment="1">
      <alignment horizontal="center" vertical="center"/>
    </xf>
    <xf numFmtId="165" fontId="7" fillId="21" borderId="28" xfId="3" applyNumberFormat="1" applyFont="1" applyFill="1" applyBorder="1" applyAlignment="1">
      <alignment horizontal="center" vertical="center"/>
    </xf>
    <xf numFmtId="165" fontId="7" fillId="16" borderId="27" xfId="3" applyNumberFormat="1" applyFont="1" applyFill="1" applyBorder="1" applyAlignment="1">
      <alignment horizontal="center" vertical="center"/>
    </xf>
    <xf numFmtId="165" fontId="7" fillId="16" borderId="29" xfId="3" applyNumberFormat="1" applyFont="1" applyFill="1" applyBorder="1" applyAlignment="1">
      <alignment horizontal="center" vertical="center"/>
    </xf>
    <xf numFmtId="0" fontId="5" fillId="16" borderId="6" xfId="3" applyFill="1" applyBorder="1"/>
    <xf numFmtId="170" fontId="8" fillId="2" borderId="4" xfId="3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horizontal="center"/>
    </xf>
    <xf numFmtId="166" fontId="6" fillId="0" borderId="18" xfId="3" applyNumberFormat="1" applyFont="1" applyBorder="1" applyAlignment="1">
      <alignment horizontal="center"/>
    </xf>
    <xf numFmtId="166" fontId="6" fillId="0" borderId="19" xfId="3" applyNumberFormat="1" applyFont="1" applyBorder="1" applyAlignment="1">
      <alignment horizontal="center"/>
    </xf>
    <xf numFmtId="166" fontId="6" fillId="0" borderId="12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9" borderId="4" xfId="3" applyFont="1" applyFill="1" applyBorder="1" applyAlignment="1">
      <alignment horizontal="center"/>
    </xf>
    <xf numFmtId="0" fontId="7" fillId="9" borderId="0" xfId="3" applyFont="1" applyFill="1" applyAlignment="1">
      <alignment horizontal="center" vertical="center"/>
    </xf>
  </cellXfs>
  <cellStyles count="7">
    <cellStyle name="Millares 4" xfId="5" xr:uid="{AC6BC442-CE03-471A-8B08-D42D4D20A9FE}"/>
    <cellStyle name="Moneda" xfId="1" builtinId="4"/>
    <cellStyle name="Normal" xfId="0" builtinId="0"/>
    <cellStyle name="Normal 2" xfId="6" xr:uid="{6703D677-5FA5-4A06-930A-B0F23A416BF2}"/>
    <cellStyle name="Normal 5" xfId="3" xr:uid="{3B5B56F9-9520-41A0-BC60-2F3A9BD7EE49}"/>
    <cellStyle name="Porcentaje" xfId="2" builtinId="5"/>
    <cellStyle name="Porcentaje 5" xfId="4" xr:uid="{F7287560-0E94-4EE5-9B5A-B9BEC34135A0}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8" tint="0.79998168889431442"/>
        </patternFill>
      </fill>
    </dxf>
    <dxf>
      <fill>
        <patternFill>
          <fgColor theme="8" tint="0.79998168889431442"/>
          <bgColor theme="8" tint="0.79998168889431442"/>
        </patternFill>
      </fill>
    </dxf>
    <dxf>
      <fill>
        <patternFill>
          <bgColor theme="9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99"/>
      <color rgb="FF00DA63"/>
      <color rgb="FFFFFFCC"/>
      <color rgb="FFFFE0A3"/>
      <color rgb="FF00CC5C"/>
      <color rgb="FFFCF2FB"/>
      <color rgb="FFCCFFCC"/>
      <color rgb="FFFDEA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calcChain" Target="calcChain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pivotCacheDefinition" Target="pivotCache/pivotCacheDefinition1.xml"/><Relationship Id="rId85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theme" Target="theme/theme1.xml"/><Relationship Id="rId86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customXml" Target="../customXml/item3.xml"/><Relationship Id="rId61" Type="http://schemas.openxmlformats.org/officeDocument/2006/relationships/externalLink" Target="externalLinks/externalLink54.xml"/><Relationship Id="rId8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ocuments/Valor%20y%20Estrategia/Impuche%20SA/Cangulo/1Carmen/windows/TEMP/DATOS/EXCEL/PREANT1.XLS" TargetMode="External"/><Relationship Id="rId1" Type="http://schemas.openxmlformats.org/officeDocument/2006/relationships/externalLinkPath" Target="/Users/monicamariafernandezramirez/Documents/Valor%20y%20Estrategia/Impuche%20SA/Cangulo/1Carmen/windows/TEMP/DATOS/EXCEL/PREAN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DUSTRIA\BASES\INDICE%20PRODUCCION%20REAL\INDICE90%20(NUEVO%2098-00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pplications/Microsoft%20Office%202011/Microsoft%20Excel.app/Contents/MacOS/02VENTAS-01%20ENERO%202007.xls" TargetMode="External"/><Relationship Id="rId1" Type="http://schemas.openxmlformats.org/officeDocument/2006/relationships/externalLinkPath" Target="/Applications/Microsoft%20Office%202011/Microsoft%20Excel.app/Contents/MacOS/02VENTAS-01%20ENERO%2020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cf0164fgd\Configuraci&#243;n%20local\Archivos%20temporales%20de%20Internet\Content.Outlook\XZZKIZE2\2012-05-08%20Modelo%20GDO%20Versio&#769;n%20final%20Correccio&#769;n%20Deud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oot_home02\Documents%20and%20Settings\cf0152mpm\Mis%20documentos\Proyectos%20Mar&#237;a%20Patricia\Croydon\Modelo%20Croydon%20V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f0164jah/Documents/Inversiones/Surtigas/2012-12-26%20modelo%20surtigas%20v13%20con%20ajustes%20E&amp;Y.xlsx" TargetMode="External"/><Relationship Id="rId1" Type="http://schemas.openxmlformats.org/officeDocument/2006/relationships/externalLinkPath" Target="/Users/cf0164jah/Documents/Inversiones/Surtigas/2012-12-26%20modelo%20surtigas%20v13%20con%20ajustes%20E&amp;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londono/Desktop/Autopistas%20Prosperidad/Consolidacion%20OPEX/Consolidacion%20Prosperidad%20/ADP/Info%20General/Info%20Disco%20Duro/CAPEX%20-%20OPEX%20-%20TRAFICO/OPEX/ANEXOS/Ruta%20del%20sol-274-2009-274(BBVA)(f).xls" TargetMode="External"/><Relationship Id="rId1" Type="http://schemas.openxmlformats.org/officeDocument/2006/relationships/externalLinkPath" Target="/Users/alondono/Desktop/Autopistas%20Prosperidad/Consolidacion%20OPEX/Consolidacion%20Prosperidad%20/ADP/Info%20General/Info%20Disco%20Duro/CAPEX%20-%20OPEX%20-%20TRAFICO/OPEX/ANEXOS/Ruta%20del%20sol-274-2009-274(BBVA)(f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dministracion/administracion%20city%20u/Presupuesto%20T/TIERRA%20BUENA%20FACTIBILIDAD%2010.09.2004%2040%20CASAS%20264%20APARTAMENTOS%20(CD%2015.09.2004).xls" TargetMode="External"/><Relationship Id="rId1" Type="http://schemas.openxmlformats.org/officeDocument/2006/relationships/externalLinkPath" Target="/Administracion/administracion%20city%20u/Presupuesto%20T/TIERRA%20BUENA%20FACTIBILIDAD%2010.09.2004%2040%20CASAS%20264%20APARTAMENTOS%20(CD%2015.09.2004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ocuments/Valor%20y%20Estrategia/Impuche%20SA/Juanb/PROYECTOS%20OVIEDO%20Y%20MOLINOS/Mis%20documentos/PRESUPUESTO/PPTO%202002/PRESUPUESTO%20FINANCIERO%202002.xls" TargetMode="External"/><Relationship Id="rId1" Type="http://schemas.openxmlformats.org/officeDocument/2006/relationships/externalLinkPath" Target="/Users/monicamariafernandezramirez/Documents/Valor%20y%20Estrategia/Impuche%20SA/Juanb/PROYECTOS%20OVIEDO%20Y%20MOLINOS/Mis%20documentos/PRESUPUESTO/PPTO%202002/PRESUPUESTO%20FINANCIERO%20200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EO_CLUSTER/PROYECTO/HYPERION/EXCEL/MYR/MID96/YTD.XLS" TargetMode="External"/><Relationship Id="rId1" Type="http://schemas.openxmlformats.org/officeDocument/2006/relationships/externalLinkPath" Target="/LEO_CLUSTER/PROYECTO/HYPERION/EXCEL/MYR/MID96/YTD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nriqueVillota/Dropbox/1.%20En%20Ejecuci&#243;n/1%20GIT/Calculos%20Ver%2013%20sep%2016%202017.xlsx" TargetMode="External"/><Relationship Id="rId1" Type="http://schemas.openxmlformats.org/officeDocument/2006/relationships/externalLinkPath" Target="/Users/EnriqueVillota/Dropbox/1.%20En%20Ejecuci&#243;n/1%20GIT/Calculos%20Ver%2013%20sep%2016%202017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ahou-user01v/rperez$/Documents%20and%20Settings/F012094/Local%20Settings/Temp/Model%20Velocity%20v.12.xls" TargetMode="External"/><Relationship Id="rId1" Type="http://schemas.openxmlformats.org/officeDocument/2006/relationships/externalLinkPath" Target="/nahou-user01v/rperez$/Documents%20and%20Settings/F012094/Local%20Settings/Temp/Model%20Velocity%20v.12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X/USERS/INDUSTRIA/BASES/INDICE%20PRODUCCION%20REAL/INDICE90%20(NUEVO%2098-00).XLS" TargetMode="External"/><Relationship Id="rId1" Type="http://schemas.openxmlformats.org/officeDocument/2006/relationships/externalLinkPath" Target="/X/USERS/INDUSTRIA/BASES/INDICE%20PRODUCCION%20REAL/INDICE90%20(NUEVO%2098-00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TEMP\c.notes.data\Old%20version\Financials%2006Jun03_v1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ndres%20Barrera/Documents/Andres%20Barrera/VYE/El%20Universal%20-%20Editorial%20del%20Mar%20S.A/Info.%20Adicional/Presupuesto/pr&#233;stamos%20y%20amortizaciones.XLS" TargetMode="External"/><Relationship Id="rId1" Type="http://schemas.openxmlformats.org/officeDocument/2006/relationships/externalLinkPath" Target="/Users/Andres%20Barrera/Documents/Andres%20Barrera/VYE/El%20Universal%20-%20Editorial%20del%20Mar%20S.A/Info.%20Adicional/Presupuesto/pr&#233;stamos%20y%20amortizacion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ontab1/c/CONTABIL/publico/MValle-1999%20-%20VerLeasing%2020%20OK.xls" TargetMode="External"/><Relationship Id="rId1" Type="http://schemas.openxmlformats.org/officeDocument/2006/relationships/externalLinkPath" Target="/Contab1/c/CONTABIL/publico/MValle-1999%20-%20VerLeasing%2020%20OK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.Camila%20Jaramillo/Dropbox/RUNT/Dnpprivado/PRIVADO/Indicadores/Indicadores/Marcela%20U/INDICADORES%20COYUNTURA/2001/Marzo/Sectorial/Marcela%20U/INDICADORES%20COYUNTURA/2000/Abril/Sectorial/Cuadros%20Cap%202.xls" TargetMode="External"/><Relationship Id="rId1" Type="http://schemas.openxmlformats.org/officeDocument/2006/relationships/externalLinkPath" Target="/Users/Ma.Camila%20Jaramillo/Dropbox/RUNT/Dnpprivado/PRIVADO/Indicadores/Indicadores/Marcela%20U/INDICADORES%20COYUNTURA/2001/Marzo/Sectorial/Marcela%20U/INDICADORES%20COYUNTURA/2000/Abril/Sectorial/Cuadros%20Cap%2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passpn-my.sharepoint.com/Users/sergiojaramillot/Desktop/Ad%20Hoc/Consultori&#769;as/Compass%20Branding/Henryea/mis%20documen/Mis%20documentos/AREAS/Area%20Direcci&#243;n%20Fciero/Impuestos/Renta%202003%20(Blanco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ITCR94%20(IPM)%201994=100%2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SC%20Finaciera/Documents/Palmariguani/2011/Modelos/credito%20palma2palmariguani.xlsm" TargetMode="External"/><Relationship Id="rId1" Type="http://schemas.openxmlformats.org/officeDocument/2006/relationships/externalLinkPath" Target="/Users/CSC%20Finaciera/Documents/Palmariguani/2011/Modelos/credito%20palma2palmariguani.xlsm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ocuments/Valor%20y%20Estrategia/Impuche%20SA/Cangulo/1Carmen/temp/GRAFICA.xls" TargetMode="External"/><Relationship Id="rId1" Type="http://schemas.openxmlformats.org/officeDocument/2006/relationships/externalLinkPath" Target="/Users/monicamariafernandezramirez/Documents/Valor%20y%20Estrategia/Impuche%20SA/Cangulo/1Carmen/temp/GRAFICA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ropbox/Coomeva/192.168.91.15/Planeacion%20Financiera/Mis%20documentos/INFORMES%20DE%202003/Ejecucion%20de%20gastos/sep-03/ejecucion%20de%20AHORRO%20Y%20CREDITO%20NAL%20septiembre.xls" TargetMode="External"/><Relationship Id="rId1" Type="http://schemas.openxmlformats.org/officeDocument/2006/relationships/externalLinkPath" Target="/Users/monicamariafernandezramirez/Dropbox/Coomeva/192.168.91.15/Planeacion%20Financiera/Mis%20documentos/INFORMES%20DE%202003/Ejecucion%20de%20gastos/sep-03/ejecucion%20de%20AHORRO%20Y%20CREDITO%20NAL%20septiembre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DOCUME~1/slrv5749/CONFIG~1/Temp/Directorio%20temporal%201%20para%20Notas%20Turismo%20Coomeva%202006%20definitivas%20febre-12-07.zip/Estadosfinancieros2006definitivo%20feb12-07-TC.xls" TargetMode="External"/><Relationship Id="rId1" Type="http://schemas.openxmlformats.org/officeDocument/2006/relationships/externalLinkPath" Target="/C/DOCUME~1/slrv5749/CONFIG~1/Temp/Directorio%20temporal%201%20para%20Notas%20Turismo%20Coomeva%202006%20definitivas%20febre-12-07.zip/Estadosfinancieros2006definitivo%20feb12-07-TC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.Camila%20Jaramillo/AppData/Local/Microsoft/Windows/Temporary%20Internet%20Files/Content.Outlook/E3DSHDEM/PC%202004-Junio%2028-SReal3.XLT" TargetMode="External"/><Relationship Id="rId1" Type="http://schemas.openxmlformats.org/officeDocument/2006/relationships/externalLinkPath" Target="/Users/Ma.Camila%20Jaramillo/AppData/Local/Microsoft/Windows/Temporary%20Internet%20Files/Content.Outlook/E3DSHDEM/PC%202004-Junio%2028-SReal3.XL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rsi%20Comparables%202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.Camila%20Jaramillo/Dropbox/RUNT/dnpsvr/PRIVADO/Indicadores/Indicadores/Marcela%20U/INDICADORES%20COYUNTURA/2001/Marzo/Sectorial/Marcela%20U/INDICADORES%20COYUNTURA/2000/Abril/Sectorial/Cuadros%20Cap%202.xls" TargetMode="External"/><Relationship Id="rId1" Type="http://schemas.openxmlformats.org/officeDocument/2006/relationships/externalLinkPath" Target="/Users/Ma.Camila%20Jaramillo/Dropbox/RUNT/dnpsvr/PRIVADO/Indicadores/Indicadores/Marcela%20U/INDICADORES%20COYUNTURA/2001/Marzo/Sectorial/Marcela%20U/INDICADORES%20COYUNTURA/2000/Abril/Sectorial/Cuadros%20Cap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Consultoria/Proyectos%20vigentes/Palmariguan&#237;/Palmariguani%206%20Abril%2009.xlsm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ablo%20Wiesner/Desktop/Wiesner/Database/Benchmark/BenchM2.xlsm" TargetMode="External"/><Relationship Id="rId1" Type="http://schemas.openxmlformats.org/officeDocument/2006/relationships/externalLinkPath" Target="/Users/Pablo%20Wiesner/Desktop/Wiesner/Database/Benchmark/BenchM2.xlsm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nriqueVillota/Dropbox/1.%20En%20Ejecuci&#243;n/1%20Fase%20V/2610-2020%20licitaci&#243;n%20Fase%205%20E3%20(%20GAS).xlsm" TargetMode="External"/><Relationship Id="rId1" Type="http://schemas.openxmlformats.org/officeDocument/2006/relationships/externalLinkPath" Target="/Users/EnriqueVillota/Dropbox/1.%20En%20Ejecuci&#243;n/1%20Fase%20V/2610-2020%20licitaci&#243;n%20Fase%205%20E3%20(%20GAS)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PROM94=100copi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is%20Documentos/Informes%20Ventas%20General/1.%20Canal%20Total%20Compa&#241;ia/2012/Infoventas/05%20VENTAS%20Mayo%202012.xlsx" TargetMode="External"/><Relationship Id="rId1" Type="http://schemas.openxmlformats.org/officeDocument/2006/relationships/externalLinkPath" Target="/Mis%20Documentos/Informes%20Ventas%20General/1.%20Canal%20Total%20Compa&#241;ia/2012/Infoventas/05%20VENTAS%20Mayo%202012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.Camila%20Jaramillo/Dropbox/RUNT/dnpsvr/PRIVADO/Indicadores/Marcela%20U/INDICADORES%20COYUNTURA/2001/Marzo/Sectorial/Marcela%20U/INDICADORES%20COYUNTURA/2000/Abril/Sectorial/Cuadros%20Cap%202.xls" TargetMode="External"/><Relationship Id="rId1" Type="http://schemas.openxmlformats.org/officeDocument/2006/relationships/externalLinkPath" Target="/Users/Ma.Camila%20Jaramillo/Dropbox/RUNT/dnpsvr/PRIVADO/Indicadores/Marcela%20U/INDICADORES%20COYUNTURA/2001/Marzo/Sectorial/Marcela%20U/INDICADORES%20COYUNTURA/2000/Abril/Sectorial/Cuadros%20Cap%2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LCHARRVE\LFCH\varios\BOLETIN1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DOCSEGUIMACRO\RECIBIDOS\DICIEMBRE\CAMBIARIA\CAMSEG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iva%20Espinal%20Girardot\EY%20Diferencial%20IMG.xlsm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ndres%20Barrera/Documents/Andres%20Barrera/VYE/El%20Universal%20-%20Editorial%20del%20Mar%20S.A/Info.%20Adicional/Ingresos%20y%20Costos/ventas%20de%20El%20Universal%20Cartg%202011.xls" TargetMode="External"/><Relationship Id="rId1" Type="http://schemas.openxmlformats.org/officeDocument/2006/relationships/externalLinkPath" Target="/Users/Andres%20Barrera/Documents/Andres%20Barrera/VYE/El%20Universal%20-%20Editorial%20del%20Mar%20S.A/Info.%20Adicional/Ingresos%20y%20Costos/ventas%20de%20El%20Universal%20Cartg%202011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FBacci/Dropbox/Incubadora%20Santander/Definitivos/Modelo%20ALA%20-%20Act.xlsx" TargetMode="External"/><Relationship Id="rId1" Type="http://schemas.openxmlformats.org/officeDocument/2006/relationships/externalLinkPath" Target="/Users/LFBacci/Dropbox/Incubadora%20Santander/Definitivos/Modelo%20ALA%20-%20Act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/TRABAJO%20FINAL%20DE%20GRADO/PLAN%20FINANCIERO%20A%205%20A&#209;OS%20EMPRESA%20DE%20ASESORIA%20CONTABLE.xls" TargetMode="External"/><Relationship Id="rId1" Type="http://schemas.openxmlformats.org/officeDocument/2006/relationships/externalLinkPath" Target="/G/TRABAJO%20FINAL%20DE%20GRADO/PLAN%20FINANCIERO%20A%205%20A&#209;OS%20EMPRESA%20DE%20ASESORIA%20CONTABLE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/Mis%20documentos/Modelaje%20Financiero/Programa%20Modelaje/Grupo%201/Definitivo/Ejercicios%20Funciones%20Excel.xls" TargetMode="External"/><Relationship Id="rId1" Type="http://schemas.openxmlformats.org/officeDocument/2006/relationships/externalLinkPath" Target="/F/Mis%20documentos/Modelaje%20Financiero/Programa%20Modelaje/Grupo%201/Definitivo/Ejercicios%20Funciones%20Excel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os/docs/Carlos/CarlosG/Mis%20documentos/INFORMES/INFORMES/Abril10/EF_Abr10.xls" TargetMode="External"/><Relationship Id="rId1" Type="http://schemas.openxmlformats.org/officeDocument/2006/relationships/externalLinkPath" Target="/documentos/docs/Carlos/CarlosG/Mis%20documentos/INFORMES/INFORMES/Abril10/EF_Abr10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gonzalez/Library/Caches/TemporaryItems/Outlook%20Temp/Servidor/PROYECTOS/Documents%20and%20Settings/julianagalviz/Mis%20documentos/My%20Received%20Files/Copia%20de%2020070418_recaudo_borrador04_plana.xls" TargetMode="External"/><Relationship Id="rId1" Type="http://schemas.openxmlformats.org/officeDocument/2006/relationships/externalLinkPath" Target="/Users/mgonzalez/Library/Caches/TemporaryItems/Outlook%20Temp/Servidor/PROYECTOS/Documents%20and%20Settings/julianagalviz/Mis%20documentos/My%20Received%20Files/Copia%20de%2020070418_recaudo_borrador04_plana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Documents%20and%20Settings/clcxcp45/Mis%20documentos/ANGEL%20AUGUSTO%20RODRIGUEZ%20-%20SCMP/INFORMES/DE%20PPTO%20Y%20CONTANAL%20MARZO%202007/EJECUCION%20MP%20X%20CC%20Y%20DN%20FEBRERO%202007.xls" TargetMode="External"/><Relationship Id="rId1" Type="http://schemas.openxmlformats.org/officeDocument/2006/relationships/externalLinkPath" Target="/C/Documents%20and%20Settings/clcxcp45/Mis%20documentos/ANGEL%20AUGUSTO%20RODRIGUEZ%20-%20SCMP/INFORMES/DE%20PPTO%20Y%20CONTANAL%20MARZO%202007/EJECUCION%20MP%20X%20CC%20Y%20DN%20FEBRERO%202007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ropbox/Coomeva/DNCSC01/Contanal/Mis%20documentos/INFORMES%20DE%202003/Ejecucion%20de%20gastos/sep-03/ejecucion%20de%20AHORRO%20Y%20CREDITO%20NAL%20septiembre.xls" TargetMode="External"/><Relationship Id="rId1" Type="http://schemas.openxmlformats.org/officeDocument/2006/relationships/externalLinkPath" Target="/Users/monicamariafernandezramirez/Dropbox/Coomeva/DNCSC01/Contanal/Mis%20documentos/INFORMES%20DE%202003/Ejecucion%20de%20gastos/sep-03/ejecucion%20de%20AHORRO%20Y%20CREDITO%20NAL%20septi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a.Camila%20Jaramillo/Dropbox/RUNT/Servidor2/proyectos/PNUD%20Recaudo%20Centralizado%20Ciudades%20Intermedias/EJECUCI&#211;N%20DEL%20CONTRATO/MODELOS%20FINANCIEROS/21.%20PNUD-DNP%20Modelo%20de%20Recaudo%20Pasto_Res%20SDG_20-12-07.xls" TargetMode="External"/><Relationship Id="rId1" Type="http://schemas.openxmlformats.org/officeDocument/2006/relationships/externalLinkPath" Target="/Users/Ma.Camila%20Jaramillo/Dropbox/RUNT/Servidor2/proyectos/PNUD%20Recaudo%20Centralizado%20Ciudades%20Intermedias/EJECUCI&#211;N%20DEL%20CONTRATO/MODELOS%20FINANCIEROS/21.%20PNUD-DNP%20Modelo%20de%20Recaudo%20Pasto_Res%20SDG_20-12-07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diegon/Configuraci&#243;n%20local/Archivos%20temporales%20de%20Internet/OLK66/Mis%20documentos/TEMP/10.%20LINEA%20TRADICIONAL%20ORGANIZADO/BKUP%20PLANES%20DE%20ACCION%20POR%20SEDES/Mis%20doc" TargetMode="External"/><Relationship Id="rId1" Type="http://schemas.openxmlformats.org/officeDocument/2006/relationships/externalLinkPath" Target="/Documents%20and%20Settings/diegon/Configuraci&#243;n%20local/Archivos%20temporales%20de%20Internet/OLK66/Mis%20documentos/TEMP/10.%20LINEA%20TRADICIONAL%20ORGANIZADO/BKUP%20PLANES%20DE%20ACCION%20POR%20SEDES/Mis%20doc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/Users/Carlos_Garzon/Documents/Carlos/CarlosG/Mis%20documentos/INFORMES/INFORMES/Febrero/EF_Feb09_Def_1.xls" TargetMode="External"/><Relationship Id="rId1" Type="http://schemas.openxmlformats.org/officeDocument/2006/relationships/externalLinkPath" Target="/G/Users/Carlos_Garzon/Documents/Carlos/CarlosG/Mis%20documentos/INFORMES/INFORMES/Febrero/EF_Feb09_Def_1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/Users/Carlos_Garzon/Documents/Carlos/CarlosG/Mis%20documentos/INFORMES/INFORMES/Marzo/EF_Mar09.xls" TargetMode="External"/><Relationship Id="rId1" Type="http://schemas.openxmlformats.org/officeDocument/2006/relationships/externalLinkPath" Target="/G/Users/Carlos_Garzon/Documents/Carlos/CarlosG/Mis%20documentos/INFORMES/INFORMES/Marzo/EF_Mar09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Mis%20documentos/INFORMES%20DE%202003/Ejecucion%20de%20gastos/sep-03/ejecucion%20de%20AHORRO%20Y%20CREDITO%20NAL%20septiembre.xls" TargetMode="External"/><Relationship Id="rId1" Type="http://schemas.openxmlformats.org/officeDocument/2006/relationships/externalLinkPath" Target="/C/Mis%20documentos/INFORMES%20DE%202003/Ejecucion%20de%20gastos/sep-03/ejecucion%20de%20AHORRO%20Y%20CREDITO%20NAL%20septiembr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Lcharrve\REVISTA\CONSOLIDADO\FPjul9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ropbox/Coomeva/dncsc07/Contanal/CONSULTORIA/PROPUESTAS/MASTERIMPUT.xls" TargetMode="External"/><Relationship Id="rId1" Type="http://schemas.openxmlformats.org/officeDocument/2006/relationships/externalLinkPath" Target="/Users/monicamariafernandezramirez/Dropbox/Coomeva/dncsc07/Contanal/CONSULTORIA/PROPUESTAS/MASTERIMPUT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alej/OneDrive/Documents/HS%2024/PRODUCCI&#211;N/HS24%20-%20TIMELINE%20.xlsx" TargetMode="External"/><Relationship Id="rId1" Type="http://schemas.openxmlformats.org/officeDocument/2006/relationships/externalLinkPath" Target="/Users/jalej/OneDrive/Documents/HS%2024/PRODUCCI&#211;N/HS24%20-%20TIMELINE%20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/Music/Documents/Finvestco/Frupalma/Frupalma%202010/valor%20y%20estrategia/PRESUPUESTO%20PLANTA%202009/MMTO%20PLEXT.xls" TargetMode="External"/><Relationship Id="rId1" Type="http://schemas.openxmlformats.org/officeDocument/2006/relationships/externalLinkPath" Target="/Users/MONICA/Music/Documents/Finvestco/Frupalma/Frupalma%202010/valor%20y%20estrategia/PRESUPUESTO%20PLANTA%202009/MMTO%20PLEXT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ocuments/Valor%20y%20Estrategia/Impuche%20SA/Presupuesto/C/WINNT/Profiles/presup.001/Personal/NELSONIV/DATOS/EXCEL/PREANT1.XLS" TargetMode="External"/><Relationship Id="rId1" Type="http://schemas.openxmlformats.org/officeDocument/2006/relationships/externalLinkPath" Target="/Users/monicamariafernandezramirez/Documents/Valor%20y%20Estrategia/Impuche%20SA/Presupuesto/C/WINNT/Profiles/presup.001/Personal/NELSONIV/DATOS/EXCEL/PREANT1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Vision%20Logistica/Documents/CUPOTRANS/FLUJOS%20DE%20CJA%20POR%20RUTA/Costeo%20Rutas%20Potenciales%20Cetesa%20-%20Cupo%20-%20Ceramica%20(60%20Dias,30FF,%20Sin%20Comb).xlsx" TargetMode="External"/><Relationship Id="rId1" Type="http://schemas.openxmlformats.org/officeDocument/2006/relationships/externalLinkPath" Target="/Users/Vision%20Logistica/Documents/CUPOTRANS/FLUJOS%20DE%20CJA%20POR%20RUTA/Costeo%20Rutas%20Potenciales%20Cetesa%20-%20Cupo%20-%20Ceramica%20(60%20Dias,30FF,%20Sin%20Comb)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Manuelbeltran/proyeccion/SIMULACION%20PYG/Proyeccion%202007/10.%20LINEA%20TRADICIONAL%20ORGANIZADO/BKUP%20PLANES%20DE%20ACCION%20POR%20SEDES/Mis%20documentos/PRESUPUESTO%202004/EJECUCION%20MENSUAL/enero/GASTOS%20PLANEACION.xls" TargetMode="External"/><Relationship Id="rId1" Type="http://schemas.openxmlformats.org/officeDocument/2006/relationships/externalLinkPath" Target="/Manuelbeltran/proyeccion/SIMULACION%20PYG/Proyeccion%202007/10.%20LINEA%20TRADICIONAL%20ORGANIZADO/BKUP%20PLANES%20DE%20ACCION%20POR%20SEDES/Mis%20documentos/PRESUPUESTO%202004/EJECUCION%20MENSUAL/enero/GASTOS%20PLANEACION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Mis%20documentos/INFORMES%20DE%202004/rosember/comportamiento%20a&#241;o%202001-2002-2003-2004.xls" TargetMode="External"/><Relationship Id="rId1" Type="http://schemas.openxmlformats.org/officeDocument/2006/relationships/externalLinkPath" Target="/C/Mis%20documentos/INFORMES%20DE%202004/rosember/comportamiento%20a&#241;o%202001-2002-2003-2004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Akiris/Escritorio/PROYECTOS%20AK/PUERTO%20RICO%20-%20TransIsle&#241;o/1%20%20PR%20Prefactibilidad%20del%20Sistema%20-%2027-04-2009.xls" TargetMode="External"/><Relationship Id="rId1" Type="http://schemas.openxmlformats.org/officeDocument/2006/relationships/externalLinkPath" Target="/Documents%20and%20Settings/Akiris/Escritorio/PROYECTOS%20AK/PUERTO%20RICO%20-%20TransIsle&#241;o/1%20%20PR%20Prefactibilidad%20del%20Sistema%20-%2027-04-2009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Faicegutierrez/My%20Documents/AMVA%202007/Modelo%20Operacion/10%20UT%20AMVA%20Modelo%20Operacion%20ESC28%2011-12-07%202%20(version%201)%20pa%20pasto.xls" TargetMode="External"/><Relationship Id="rId1" Type="http://schemas.openxmlformats.org/officeDocument/2006/relationships/externalLinkPath" Target="/Documents%20and%20Settings/Faicegutierrez/My%20Documents/AMVA%202007/Modelo%20Operacion/10%20UT%20AMVA%20Modelo%20Operacion%20ESC28%2011-12-07%202%20(version%201)%20pa%20pasto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gonzalez/Library/Caches/TemporaryItems/Outlook%20Temp/Servidor/PROYECTOS/DOCUME~1/JULIAN~1/CONFIG~1/Temp/Rar$DI00.021/4(1)(1).UTAMVAModeloOperacion21-04-07.xls" TargetMode="External"/><Relationship Id="rId1" Type="http://schemas.openxmlformats.org/officeDocument/2006/relationships/externalLinkPath" Target="/Users/mgonzalez/Library/Caches/TemporaryItems/Outlook%20Temp/Servidor/PROYECTOS/DOCUME~1/JULIAN~1/CONFIG~1/Temp/Rar$DI00.021/4(1)(1).UTAMVAModeloOperacion21-04-07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ropbox/Coomeva/dncsc07/Contanal/mis_docs/INFORMES%202007/CSA/febrero07/EJECUCION%20MAPA%20POR%20NEGOCIO.xls" TargetMode="External"/><Relationship Id="rId1" Type="http://schemas.openxmlformats.org/officeDocument/2006/relationships/externalLinkPath" Target="/Users/monicamariafernandezramirez/Dropbox/Coomeva/dncsc07/Contanal/mis_docs/INFORMES%202007/CSA/febrero07/EJECUCION%20MAPA%20POR%20NEGOCIO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ndres%20Barrera/FINVESTCO/Proyectos%20de%20Palma/PalmaVista%20S.A/VALOR%20Y%20ESTRATEGIA/Consolidado/20101121%20Palmavista.xlsx" TargetMode="External"/><Relationship Id="rId1" Type="http://schemas.openxmlformats.org/officeDocument/2006/relationships/externalLinkPath" Target="/Andres%20Barrera/FINVESTCO/Proyectos%20de%20Palma/PalmaVista%20S.A/VALOR%20Y%20ESTRATEGIA/Consolidado/20101121%20Palmavista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ropbox/Coomeva/dncsc07/Contanal/mis_docs/INFORMES%202007/CSA/indicadores/indicador%20csa%20a&#241;o%202007.xls" TargetMode="External"/><Relationship Id="rId1" Type="http://schemas.openxmlformats.org/officeDocument/2006/relationships/externalLinkPath" Target="/Users/monicamariafernandezramirez/Dropbox/Coomeva/dncsc07/Contanal/mis_docs/INFORMES%202007/CSA/indicadores/indicador%20csa%20a&#241;o%202007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os/docs/Carlos/CarlosG/Mis%20documentos/INFORMES/INFORMES/Mayo10/EF_May10.xls" TargetMode="External"/><Relationship Id="rId1" Type="http://schemas.openxmlformats.org/officeDocument/2006/relationships/externalLinkPath" Target="/documentos/docs/Carlos/CarlosG/Mis%20documentos/INFORMES/INFORMES/Mayo10/EF_May10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GUSTO/Documents/Dropbox/Extractora%20Loma%20Fresca/20120814%20ELF%2015%20TON.xlsm" TargetMode="External"/><Relationship Id="rId1" Type="http://schemas.openxmlformats.org/officeDocument/2006/relationships/externalLinkPath" Target="/Users/AGUSTO/Documents/Dropbox/Extractora%20Loma%20Fresca/20120814%20ELF%2015%20TON.xlsm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DOCUME~1/slrv5749/CONFIG~1/Temp/Directorio%20temporal%201%20para%20Estadosfinancieros2007.zip/Sumarias%20Turismo%202007.xls" TargetMode="External"/><Relationship Id="rId1" Type="http://schemas.openxmlformats.org/officeDocument/2006/relationships/externalLinkPath" Target="/C/DOCUME~1/slrv5749/CONFIG~1/Temp/Directorio%20temporal%201%20para%20Estadosfinancieros2007.zip/Sumarias%20Turismo%202007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&#225;lisisCxCyCxPVinculadosCia295A&#241;o2001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onicamariafernandezramirez/Dropbox/Coomeva/4kn2691/Mis%20documentos/INF.TESOR/Informacion%20de%20Tesoreria%202006/INFORME%20DE%20TESORERIA%20febrero%2006.xls" TargetMode="External"/><Relationship Id="rId1" Type="http://schemas.openxmlformats.org/officeDocument/2006/relationships/externalLinkPath" Target="/Users/monicamariafernandezramirez/Dropbox/Coomeva/4kn2691/Mis%20documentos/INF.TESOR/Informacion%20de%20Tesoreria%202006/INFORME%20DE%20TESORERIA%20febrero%2006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DIRECTOR/Configuraci&#243;n%20local/Archivos%20temporales%20de%20Internet/Content.Outlook/5J1OZ1U8/Users/Fa/AppData/Roaming/Microsoft/Excel/Ppto%202007/Ppto%202007.xls" TargetMode="External"/><Relationship Id="rId1" Type="http://schemas.openxmlformats.org/officeDocument/2006/relationships/externalLinkPath" Target="/Documents%20and%20Settings/DIRECTOR/Configuraci&#243;n%20local/Archivos%20temporales%20de%20Internet/Content.Outlook/5J1OZ1U8/Users/Fa/AppData/Roaming/Microsoft/Excel/Ppto%202007/Ppto%202007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G/Users/usuario/Documents/Diciembre_3/EF_Dic08_1.xls" TargetMode="External"/><Relationship Id="rId1" Type="http://schemas.openxmlformats.org/officeDocument/2006/relationships/externalLinkPath" Target="/G/Users/usuario/Documents/Diciembre_3/EF_Dic08_1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dministracion/administracion%20city%20u2/Presupuesto%20T/TIERRA%20BUENA%20FACTIBILIDAD%2010.09.2004%2040%20CASAS%20264%20APARTAMENTOS%20(CD%2015.09.2004).xls" TargetMode="External"/><Relationship Id="rId1" Type="http://schemas.openxmlformats.org/officeDocument/2006/relationships/externalLinkPath" Target="/Administracion/administracion%20city%20u2/Presupuesto%20T/TIERRA%20BUENA%20FACTIBILIDAD%2010.09.2004%2040%20CASAS%20264%20APARTAMENTOS%20(CD%2015.09.2004)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DOCUME~1/bocxcp05/CONFIG~1/Temp/SUPROV.xls" TargetMode="External"/><Relationship Id="rId1" Type="http://schemas.openxmlformats.org/officeDocument/2006/relationships/externalLinkPath" Target="/C/DOCUME~1/bocxcp05/CONFIG~1/Temp/SUPROV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LANEACI&#211;N%20FINANCIERA\Proyecci&#243;n%20PPTO\Presupuesto%202025%20con%20Flujo%20de%20Caja%20revisado%2025%2004%202025.xlsx" TargetMode="External"/><Relationship Id="rId1" Type="http://schemas.openxmlformats.org/officeDocument/2006/relationships/externalLinkPath" Target="PLANEACI&#211;N%20FINANCIERA/Proyecci&#243;n%20PPTO/Presupuesto%202025%20con%20Flujo%20de%20Caja%20revisado%2025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ADRO No 4"/>
      <sheetName val="PPE2015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VAR MENSUAL"/>
      <sheetName val="VAR ANUAL"/>
      <sheetName val="VAR ACUMULA CORRIDA"/>
      <sheetName val="VAR ACUMULA ANUAL"/>
      <sheetName val="EJERCICIO CH ACUM VAR% "/>
      <sheetName val="Table 17 Var anual"/>
      <sheetName val="Tabla 17 Promedio"/>
      <sheetName val="Promedi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dv"/>
      <sheetName val="Clientes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nel de control"/>
      <sheetName val="Proyecciones"/>
      <sheetName val="IPC-IPP"/>
      <sheetName val="Balance"/>
      <sheetName val="PyG"/>
      <sheetName val="FC"/>
      <sheetName val="Cap trabajo"/>
      <sheetName val="Patrimonio y div 2"/>
      <sheetName val="Resumen Ingr - Cto- Gto"/>
      <sheetName val="Tarifas ASE"/>
      <sheetName val="Tarifas ASNE"/>
      <sheetName val="Ingresos-costos ASNE"/>
      <sheetName val="Ingresos-costos ASE"/>
      <sheetName val="Derechos"/>
      <sheetName val="FNB"/>
      <sheetName val="Fin Conex y RI"/>
      <sheetName val="FinKits"/>
      <sheetName val="Depreciaciones"/>
      <sheetName val="CAPEX"/>
      <sheetName val="Otros activos"/>
      <sheetName val="Obligaciones"/>
      <sheetName val="Leasing"/>
      <sheetName val="Neces caja"/>
      <sheetName val="Overdraft"/>
      <sheetName val="Impuestos"/>
      <sheetName val="Participaciones"/>
      <sheetName val="Bonos"/>
      <sheetName val="Presentación"/>
      <sheetName val="Correcciones"/>
    </sheetNames>
    <sheetDataSet>
      <sheetData sheetId="0"/>
      <sheetData sheetId="1">
        <row r="8">
          <cell r="E8">
            <v>303.19</v>
          </cell>
        </row>
      </sheetData>
      <sheetData sheetId="2">
        <row r="11">
          <cell r="G11">
            <v>3.5999999999999997E-2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4">
          <cell r="F24">
            <v>35.314599999999999</v>
          </cell>
        </row>
      </sheetData>
      <sheetData sheetId="11">
        <row r="8">
          <cell r="D8">
            <v>294.46590734274827</v>
          </cell>
        </row>
      </sheetData>
      <sheetData sheetId="12">
        <row r="346">
          <cell r="G346">
            <v>286743.27092331665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Metodología"/>
      <sheetName val="supuestos"/>
      <sheetName val="costos"/>
      <sheetName val="Info"/>
      <sheetName val="ingresos"/>
      <sheetName val="PYG"/>
      <sheetName val="FC"/>
      <sheetName val="BG"/>
      <sheetName val="G"/>
      <sheetName val="WK"/>
      <sheetName val="Overdraft"/>
      <sheetName val="Dividendos"/>
      <sheetName val="Inv. Temp."/>
      <sheetName val="Depreciación"/>
      <sheetName val="deuda pesos"/>
      <sheetName val="TX"/>
      <sheetName val="Graficos"/>
      <sheetName val="Gráficas"/>
      <sheetName val="Sensibilidades"/>
      <sheetName val="Sen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nel De Control SG"/>
      <sheetName val="P. Macro"/>
      <sheetName val="Usuarios y Volumenes"/>
      <sheetName val="Gráficas"/>
      <sheetName val="Datos básicos SG"/>
      <sheetName val="Operacionales "/>
      <sheetName val="Brilla"/>
      <sheetName val="Financiación de Conexiones"/>
      <sheetName val="Demanda Costa UPME SG"/>
      <sheetName val="Ing. &amp; CyG Surtigas"/>
      <sheetName val="Balance SG"/>
      <sheetName val="PyG SIP"/>
      <sheetName val="FCL SG"/>
      <sheetName val="Optimización"/>
      <sheetName val="Intangibles SG"/>
      <sheetName val="Aux SG"/>
      <sheetName val="Div"/>
      <sheetName val="Capex SG"/>
      <sheetName val="A.Fijos Surtigas"/>
      <sheetName val="Deuda SG"/>
      <sheetName val="TX"/>
      <sheetName val="Recalculo Tarifario"/>
      <sheetName val="Tarifas"/>
      <sheetName val="Clientes"/>
      <sheetName val="Ing-Costos Op"/>
      <sheetName val="Valoración FCL "/>
      <sheetName val="Valoración FCDA"/>
      <sheetName val="Sensibilidad"/>
    </sheetNames>
    <sheetDataSet>
      <sheetData sheetId="0">
        <row r="23">
          <cell r="C23">
            <v>0</v>
          </cell>
        </row>
      </sheetData>
      <sheetData sheetId="1">
        <row r="8">
          <cell r="H8">
            <v>3.1E-2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na"/>
      <sheetName val="pma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TAPA 50 SMMLV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OFINANC."/>
      <sheetName val="CUADRO No 4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CO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"/>
      <sheetName val="IPC"/>
      <sheetName val="Inputs"/>
      <sheetName val="Resumen"/>
      <sheetName val="Calculo DE"/>
      <sheetName val="Calculo LC - 10 años"/>
      <sheetName val="LC Act Jul 17"/>
      <sheetName val="DE AC jul 17"/>
      <sheetName val="LC 10"/>
      <sheetName val="Calculo LC- 2014"/>
      <sheetName val="LC 14"/>
      <sheetName val="Gráficas y Tablas"/>
      <sheetName val="CERTIFICADO1"/>
      <sheetName val="Hoja2"/>
      <sheetName val="Depreciación"/>
      <sheetName val="Inflacion U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es"/>
      <sheetName val="VAR MENSUAL"/>
      <sheetName val="VAR ANUAL"/>
      <sheetName val="VAR ACUMULA CORRIDA"/>
      <sheetName val="VAR ACUMULA ANUAL"/>
      <sheetName val="EJERCICIO CH ACUM VAR% "/>
      <sheetName val="Table 17 Var anual"/>
      <sheetName val="Tabla 17 Promedio"/>
      <sheetName val="Promedio"/>
      <sheetName val="CERTIFICADO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 06Jun03_v1"/>
      <sheetName val="MEX95IB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ros"/>
      <sheetName val="AMORTIZACION"/>
      <sheetName val="CAP 2011"/>
      <sheetName val="CAP 2012"/>
      <sheetName val="CAP 2013"/>
      <sheetName val="INT 2011"/>
      <sheetName val="INT 2012"/>
      <sheetName val="INT 2013"/>
      <sheetName val="Indices"/>
    </sheetNames>
    <sheetDataSet>
      <sheetData sheetId="0">
        <row r="9">
          <cell r="F9">
            <v>0.04</v>
          </cell>
        </row>
        <row r="25">
          <cell r="B25">
            <v>0.05</v>
          </cell>
        </row>
        <row r="41">
          <cell r="B41">
            <v>8.3333333333333329E-2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SOSTM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ad 2.9 "/>
      <sheetName val="Parametros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_05"/>
      <sheetName val="ANEXO-14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AS"/>
      <sheetName val="DIARIO"/>
      <sheetName val="ITCR FIN DE"/>
      <sheetName val="ITCRIPC(NT)"/>
      <sheetName val="ITCRIPP(NT)"/>
      <sheetName val="GRAFICO ITCR"/>
      <sheetName val="EST. IPM - IPC"/>
      <sheetName val="grfipc"/>
      <sheetName val="ITCRIPP(T)"/>
      <sheetName val="ITCRIPC(T)"/>
      <sheetName val="revista"/>
      <sheetName val="ITCR(TR-NTR)"/>
      <sheetName val="ITCRFMI"/>
      <sheetName val="Gráfico3"/>
      <sheetName val="RESULTAD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LUJO DE FONDOS YUCA"/>
      <sheetName val="INGRESOS YUCA"/>
      <sheetName val="COSTOS  YUCA"/>
      <sheetName val="COSTOS MTO"/>
      <sheetName val="COSTOS 99"/>
      <sheetName val="COSTOS PLANTACION (2)"/>
      <sheetName val="PREMISAS"/>
      <sheetName val="Gráfico3"/>
      <sheetName val="Gráfico4"/>
      <sheetName val="Gráfico5"/>
      <sheetName val="Gráfico6"/>
      <sheetName val="Macro"/>
      <sheetName val=" Palma"/>
      <sheetName val="Crédito Palma (2)"/>
      <sheetName val="Crédito Palma"/>
      <sheetName val="Gráfico1"/>
      <sheetName val="Hoja1"/>
      <sheetName val="Cuad 2.9 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>
            <v>1</v>
          </cell>
        </row>
        <row r="5">
          <cell r="B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REMISA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  <sheetName val="Hoja1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as"/>
      <sheetName val="nota corden"/>
      <sheetName val="Activo"/>
      <sheetName val="Pasivo y patrimonio"/>
      <sheetName val="PyG1"/>
      <sheetName val="ECP"/>
      <sheetName val="ECPF"/>
      <sheetName val="flujoefe"/>
      <sheetName val="tabla"/>
      <sheetName val="anexosIngresos"/>
      <sheetName val="Balancedefinitivo"/>
      <sheetName val="anexosGastos"/>
      <sheetName val="IND"/>
      <sheetName val="NotaCorrec Mon"/>
      <sheetName val="notaPPE"/>
      <sheetName val="ProvRenta"/>
      <sheetName val="Notaprovrenta"/>
      <sheetName val="i-pres"/>
      <sheetName val="AJUSTEXINF FISCALVSCONTABLE"/>
      <sheetName val="RENPRESUN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 xml:space="preserve"> </v>
          </cell>
          <cell r="B1" t="str">
            <v xml:space="preserve"> </v>
          </cell>
          <cell r="D1" t="str">
            <v xml:space="preserve"> </v>
          </cell>
          <cell r="E1" t="str">
            <v xml:space="preserve"> </v>
          </cell>
          <cell r="F1" t="str">
            <v xml:space="preserve"> </v>
          </cell>
          <cell r="G1" t="str">
            <v xml:space="preserve"> </v>
          </cell>
        </row>
        <row r="2">
          <cell r="A2" t="str">
            <v>CUENTA</v>
          </cell>
          <cell r="B2" t="str">
            <v>NOMBRE DE LA CUENTA</v>
          </cell>
          <cell r="D2" t="str">
            <v>SALDO DE BALANCE</v>
          </cell>
          <cell r="E2" t="str">
            <v>DEBITOS DEL MES</v>
          </cell>
          <cell r="F2" t="str">
            <v>CREDITOS DEL MES</v>
          </cell>
          <cell r="G2" t="str">
            <v>SALDO DE BALANCE</v>
          </cell>
        </row>
        <row r="3">
          <cell r="A3" t="str">
            <v>MAYOR</v>
          </cell>
          <cell r="D3" t="str">
            <v>ANTERIOR</v>
          </cell>
          <cell r="G3" t="str">
            <v>ACTUAL</v>
          </cell>
        </row>
        <row r="4">
          <cell r="D4" t="str">
            <v>ACUMULADO</v>
          </cell>
          <cell r="E4" t="str">
            <v>De 06/01</v>
          </cell>
          <cell r="F4" t="str">
            <v>De 06/01</v>
          </cell>
          <cell r="G4" t="str">
            <v>ACUMULADO</v>
          </cell>
        </row>
        <row r="5">
          <cell r="D5" t="str">
            <v>A  05/12</v>
          </cell>
          <cell r="E5" t="str">
            <v>A 06/12</v>
          </cell>
          <cell r="F5" t="str">
            <v>A 06/12</v>
          </cell>
          <cell r="G5" t="str">
            <v>A  06/12</v>
          </cell>
        </row>
        <row r="6">
          <cell r="A6" t="str">
            <v xml:space="preserve"> </v>
          </cell>
          <cell r="B6" t="str">
            <v>TURISMO COOMEVA AGENCIA DE VIAJES LTDA.</v>
          </cell>
          <cell r="D6" t="str">
            <v xml:space="preserve"> </v>
          </cell>
          <cell r="E6" t="str">
            <v xml:space="preserve"> </v>
          </cell>
          <cell r="F6" t="str">
            <v xml:space="preserve"> </v>
          </cell>
          <cell r="G6" t="str">
            <v xml:space="preserve"> </v>
          </cell>
        </row>
        <row r="7">
          <cell r="A7">
            <v>110505</v>
          </cell>
          <cell r="B7" t="str">
            <v>Caja General</v>
          </cell>
          <cell r="D7">
            <v>0</v>
          </cell>
          <cell r="E7">
            <v>10925552981.200001</v>
          </cell>
          <cell r="F7">
            <v>-10924663505.75</v>
          </cell>
          <cell r="G7">
            <v>889475.45</v>
          </cell>
        </row>
        <row r="8">
          <cell r="A8">
            <v>110510</v>
          </cell>
          <cell r="B8" t="str">
            <v>Cajas Menores</v>
          </cell>
          <cell r="D8">
            <v>0</v>
          </cell>
          <cell r="E8">
            <v>4725020</v>
          </cell>
          <cell r="F8">
            <v>-3637020</v>
          </cell>
          <cell r="G8">
            <v>1088000</v>
          </cell>
        </row>
        <row r="9">
          <cell r="A9">
            <v>1105</v>
          </cell>
          <cell r="B9" t="str">
            <v>CAJA GENERAL</v>
          </cell>
          <cell r="D9">
            <v>0</v>
          </cell>
          <cell r="E9">
            <v>10930278001.200001</v>
          </cell>
          <cell r="F9">
            <v>-10928300525.75</v>
          </cell>
          <cell r="G9">
            <v>1977475.45</v>
          </cell>
        </row>
        <row r="10">
          <cell r="A10" t="str">
            <v xml:space="preserve"> </v>
          </cell>
          <cell r="B10" t="str">
            <v xml:space="preserve"> </v>
          </cell>
          <cell r="D10" t="str">
            <v xml:space="preserve"> </v>
          </cell>
          <cell r="E10" t="str">
            <v xml:space="preserve"> </v>
          </cell>
          <cell r="F10" t="str">
            <v xml:space="preserve"> </v>
          </cell>
          <cell r="G10" t="str">
            <v xml:space="preserve"> </v>
          </cell>
        </row>
        <row r="11">
          <cell r="A11">
            <v>1110052</v>
          </cell>
          <cell r="B11" t="str">
            <v>Banco Unioòn Colombiano</v>
          </cell>
          <cell r="D11">
            <v>113375924.23999999</v>
          </cell>
          <cell r="E11">
            <v>1029044131.74</v>
          </cell>
          <cell r="F11">
            <v>-1047103190.45</v>
          </cell>
          <cell r="G11">
            <v>95316865.530000001</v>
          </cell>
        </row>
        <row r="12">
          <cell r="A12">
            <v>111005</v>
          </cell>
          <cell r="B12" t="str">
            <v>MONEDA NACIONAL</v>
          </cell>
          <cell r="D12">
            <v>113375924.23999999</v>
          </cell>
          <cell r="E12">
            <v>1029044131.74</v>
          </cell>
          <cell r="F12">
            <v>-1047103190.45</v>
          </cell>
          <cell r="G12">
            <v>95316865.530000001</v>
          </cell>
        </row>
        <row r="13">
          <cell r="A13" t="str">
            <v xml:space="preserve"> </v>
          </cell>
          <cell r="B13" t="str">
            <v xml:space="preserve"> </v>
          </cell>
          <cell r="D13" t="str">
            <v xml:space="preserve"> </v>
          </cell>
          <cell r="E13" t="str">
            <v xml:space="preserve"> </v>
          </cell>
          <cell r="F13" t="str">
            <v xml:space="preserve"> </v>
          </cell>
          <cell r="G13" t="str">
            <v xml:space="preserve"> </v>
          </cell>
        </row>
        <row r="14">
          <cell r="A14">
            <v>1110</v>
          </cell>
          <cell r="B14" t="str">
            <v>BANCOS</v>
          </cell>
          <cell r="D14">
            <v>113375924.23999999</v>
          </cell>
          <cell r="E14">
            <v>1029044131.74</v>
          </cell>
          <cell r="F14">
            <v>-1047103190.45</v>
          </cell>
          <cell r="G14">
            <v>95316865.530000001</v>
          </cell>
        </row>
        <row r="15">
          <cell r="A15" t="str">
            <v xml:space="preserve"> </v>
          </cell>
          <cell r="B15" t="str">
            <v xml:space="preserve"> </v>
          </cell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</row>
        <row r="16">
          <cell r="A16">
            <v>1120051</v>
          </cell>
          <cell r="B16" t="str">
            <v>BANCO SUPERIOR</v>
          </cell>
          <cell r="D16">
            <v>0</v>
          </cell>
          <cell r="E16">
            <v>5758845</v>
          </cell>
          <cell r="F16">
            <v>-5758845</v>
          </cell>
          <cell r="G16">
            <v>0</v>
          </cell>
        </row>
        <row r="17">
          <cell r="A17">
            <v>1120052</v>
          </cell>
          <cell r="B17" t="str">
            <v>Banco Colpatria</v>
          </cell>
          <cell r="D17">
            <v>0</v>
          </cell>
          <cell r="E17">
            <v>18000</v>
          </cell>
          <cell r="F17">
            <v>-18000</v>
          </cell>
          <cell r="G17">
            <v>0</v>
          </cell>
        </row>
        <row r="18">
          <cell r="A18">
            <v>112005</v>
          </cell>
          <cell r="B18" t="str">
            <v>BANCOS</v>
          </cell>
          <cell r="D18">
            <v>0</v>
          </cell>
          <cell r="E18">
            <v>5776845</v>
          </cell>
          <cell r="F18">
            <v>-5776845</v>
          </cell>
          <cell r="G18">
            <v>0</v>
          </cell>
        </row>
        <row r="19">
          <cell r="A19" t="str">
            <v xml:space="preserve"> </v>
          </cell>
          <cell r="B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</row>
        <row r="20">
          <cell r="A20">
            <v>1120105</v>
          </cell>
          <cell r="B20" t="str">
            <v>Conavi</v>
          </cell>
          <cell r="D20">
            <v>19638526.399999999</v>
          </cell>
          <cell r="E20">
            <v>527999539.19</v>
          </cell>
          <cell r="F20">
            <v>-457787864.38999999</v>
          </cell>
          <cell r="G20">
            <v>89850201.200000003</v>
          </cell>
        </row>
        <row r="21">
          <cell r="A21">
            <v>112010</v>
          </cell>
          <cell r="B21" t="str">
            <v>CORPORACIONES DE AHORRO Y VIVIENDA</v>
          </cell>
          <cell r="D21">
            <v>19638526.399999999</v>
          </cell>
          <cell r="E21">
            <v>527999539.19</v>
          </cell>
          <cell r="F21">
            <v>-457787864.38999999</v>
          </cell>
          <cell r="G21">
            <v>89850201.200000003</v>
          </cell>
        </row>
        <row r="22">
          <cell r="A22" t="str">
            <v xml:space="preserve"> </v>
          </cell>
          <cell r="B22" t="str">
            <v xml:space="preserve"> </v>
          </cell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</row>
        <row r="23">
          <cell r="A23">
            <v>1120151</v>
          </cell>
          <cell r="B23" t="str">
            <v>Coomeva</v>
          </cell>
          <cell r="D23">
            <v>279371999.00999999</v>
          </cell>
          <cell r="E23">
            <v>19284321451.259998</v>
          </cell>
          <cell r="F23">
            <v>-19133604274.009998</v>
          </cell>
          <cell r="G23">
            <v>430089176.25999999</v>
          </cell>
        </row>
        <row r="24">
          <cell r="A24">
            <v>112015</v>
          </cell>
          <cell r="B24" t="str">
            <v>ORGANISMOS COOPERATIVOS FINANCIEROS</v>
          </cell>
          <cell r="D24">
            <v>279371999.00999999</v>
          </cell>
          <cell r="E24">
            <v>19284321451.259998</v>
          </cell>
          <cell r="F24">
            <v>-19133604274.009998</v>
          </cell>
          <cell r="G24">
            <v>430089176.25999999</v>
          </cell>
        </row>
        <row r="25">
          <cell r="A25" t="str">
            <v xml:space="preserve"> </v>
          </cell>
          <cell r="B25" t="str">
            <v xml:space="preserve"> </v>
          </cell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</row>
        <row r="26">
          <cell r="A26">
            <v>1120</v>
          </cell>
          <cell r="B26" t="str">
            <v>CUENTAS DE AHORRO</v>
          </cell>
          <cell r="D26">
            <v>299010525.41000003</v>
          </cell>
          <cell r="E26">
            <v>19818097835.450001</v>
          </cell>
          <cell r="F26">
            <v>-19597168983.400002</v>
          </cell>
          <cell r="G26">
            <v>519939377.45999998</v>
          </cell>
        </row>
        <row r="27">
          <cell r="A27" t="str">
            <v xml:space="preserve"> </v>
          </cell>
          <cell r="B27" t="str">
            <v xml:space="preserve"> </v>
          </cell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</row>
        <row r="28">
          <cell r="A28">
            <v>11</v>
          </cell>
          <cell r="B28" t="str">
            <v>DISPONIBLE</v>
          </cell>
          <cell r="D28">
            <v>412386449.64999998</v>
          </cell>
          <cell r="E28">
            <v>31777419968.389999</v>
          </cell>
          <cell r="F28">
            <v>-31572572699.599998</v>
          </cell>
          <cell r="G28">
            <v>617233718.44000006</v>
          </cell>
        </row>
        <row r="29">
          <cell r="A29" t="str">
            <v xml:space="preserve"> </v>
          </cell>
          <cell r="B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</row>
        <row r="30">
          <cell r="A30">
            <v>1205651</v>
          </cell>
          <cell r="B30" t="str">
            <v>Acciones</v>
          </cell>
          <cell r="D30">
            <v>128386274</v>
          </cell>
          <cell r="E30">
            <v>6277896</v>
          </cell>
          <cell r="F30">
            <v>0</v>
          </cell>
          <cell r="G30">
            <v>134664170</v>
          </cell>
        </row>
        <row r="31">
          <cell r="A31">
            <v>120565</v>
          </cell>
          <cell r="B31" t="str">
            <v>SERVICIOS SOCIALES Y DE SALUD</v>
          </cell>
          <cell r="D31">
            <v>128386274</v>
          </cell>
          <cell r="E31">
            <v>6277896</v>
          </cell>
          <cell r="F31">
            <v>0</v>
          </cell>
          <cell r="G31">
            <v>134664170</v>
          </cell>
        </row>
        <row r="32">
          <cell r="A32" t="str">
            <v xml:space="preserve"> </v>
          </cell>
          <cell r="B32" t="str">
            <v xml:space="preserve"> </v>
          </cell>
          <cell r="D32" t="str">
            <v xml:space="preserve"> </v>
          </cell>
          <cell r="E32" t="str">
            <v xml:space="preserve"> </v>
          </cell>
          <cell r="F32" t="str">
            <v xml:space="preserve"> </v>
          </cell>
          <cell r="G32" t="str">
            <v xml:space="preserve"> </v>
          </cell>
        </row>
        <row r="33">
          <cell r="A33">
            <v>1205701</v>
          </cell>
          <cell r="B33" t="str">
            <v>Acciones</v>
          </cell>
          <cell r="D33">
            <v>33087350</v>
          </cell>
          <cell r="E33">
            <v>0</v>
          </cell>
          <cell r="F33">
            <v>0</v>
          </cell>
          <cell r="G33">
            <v>33087350</v>
          </cell>
        </row>
        <row r="34">
          <cell r="A34">
            <v>120570</v>
          </cell>
          <cell r="B34" t="str">
            <v>OTRAS ACTIVIDADES DE SERVICIOS</v>
          </cell>
          <cell r="D34">
            <v>33087350</v>
          </cell>
          <cell r="E34">
            <v>0</v>
          </cell>
          <cell r="F34">
            <v>0</v>
          </cell>
          <cell r="G34">
            <v>33087350</v>
          </cell>
        </row>
        <row r="35">
          <cell r="A35" t="str">
            <v xml:space="preserve"> </v>
          </cell>
          <cell r="B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</row>
        <row r="36">
          <cell r="A36">
            <v>120599</v>
          </cell>
          <cell r="B36" t="str">
            <v>Ajustes por Inflación</v>
          </cell>
          <cell r="D36">
            <v>92055089.310000002</v>
          </cell>
          <cell r="E36">
            <v>11982497.18</v>
          </cell>
          <cell r="F36">
            <v>-6675250</v>
          </cell>
          <cell r="G36">
            <v>97362336.489999995</v>
          </cell>
        </row>
        <row r="37">
          <cell r="A37">
            <v>1205</v>
          </cell>
          <cell r="B37" t="str">
            <v>ACCIONES</v>
          </cell>
          <cell r="D37">
            <v>253528713.31</v>
          </cell>
          <cell r="E37">
            <v>18260393.18</v>
          </cell>
          <cell r="F37">
            <v>-6675250</v>
          </cell>
          <cell r="G37">
            <v>265113856.49000001</v>
          </cell>
        </row>
        <row r="38">
          <cell r="A38" t="str">
            <v xml:space="preserve"> </v>
          </cell>
          <cell r="B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</row>
        <row r="39">
          <cell r="A39">
            <v>122505</v>
          </cell>
          <cell r="B39" t="str">
            <v>Certificados de Depósito a Término</v>
          </cell>
          <cell r="D39">
            <v>1040000000</v>
          </cell>
          <cell r="E39">
            <v>298886270</v>
          </cell>
          <cell r="F39">
            <v>-390000000</v>
          </cell>
          <cell r="G39">
            <v>948886270</v>
          </cell>
        </row>
        <row r="40">
          <cell r="A40">
            <v>1225</v>
          </cell>
          <cell r="B40" t="str">
            <v>CERTIFICADOS</v>
          </cell>
          <cell r="D40">
            <v>1040000000</v>
          </cell>
          <cell r="E40">
            <v>298886270</v>
          </cell>
          <cell r="F40">
            <v>-390000000</v>
          </cell>
          <cell r="G40">
            <v>948886270</v>
          </cell>
        </row>
        <row r="41">
          <cell r="A41" t="str">
            <v xml:space="preserve"> </v>
          </cell>
          <cell r="B41" t="str">
            <v xml:space="preserve"> </v>
          </cell>
          <cell r="D41" t="str">
            <v xml:space="preserve"> </v>
          </cell>
          <cell r="E41" t="str">
            <v xml:space="preserve"> </v>
          </cell>
          <cell r="F41" t="str">
            <v xml:space="preserve"> </v>
          </cell>
          <cell r="G41" t="str">
            <v xml:space="preserve"> </v>
          </cell>
        </row>
        <row r="42">
          <cell r="A42">
            <v>125505</v>
          </cell>
          <cell r="B42" t="str">
            <v>Bonos de Financiamiento Especial</v>
          </cell>
          <cell r="D42">
            <v>8807000</v>
          </cell>
          <cell r="E42">
            <v>0</v>
          </cell>
          <cell r="F42">
            <v>-1263000</v>
          </cell>
          <cell r="G42">
            <v>7544000</v>
          </cell>
        </row>
        <row r="43">
          <cell r="A43">
            <v>1255951</v>
          </cell>
          <cell r="B43" t="str">
            <v>Ahorro Fondo Capital Emcali</v>
          </cell>
          <cell r="D43">
            <v>415980</v>
          </cell>
          <cell r="E43">
            <v>390551</v>
          </cell>
          <cell r="F43">
            <v>0</v>
          </cell>
          <cell r="G43">
            <v>806531</v>
          </cell>
        </row>
        <row r="44">
          <cell r="A44">
            <v>125595</v>
          </cell>
          <cell r="B44" t="str">
            <v>OTRAS</v>
          </cell>
          <cell r="D44">
            <v>415980</v>
          </cell>
          <cell r="E44">
            <v>390551</v>
          </cell>
          <cell r="F44">
            <v>0</v>
          </cell>
          <cell r="G44">
            <v>806531</v>
          </cell>
        </row>
        <row r="45">
          <cell r="A45" t="str">
            <v xml:space="preserve"> </v>
          </cell>
          <cell r="B45" t="str">
            <v xml:space="preserve"> </v>
          </cell>
          <cell r="D45" t="str">
            <v xml:space="preserve"> </v>
          </cell>
          <cell r="E45" t="str">
            <v xml:space="preserve"> </v>
          </cell>
          <cell r="F45" t="str">
            <v xml:space="preserve"> </v>
          </cell>
          <cell r="G45" t="str">
            <v xml:space="preserve"> </v>
          </cell>
        </row>
        <row r="46">
          <cell r="A46">
            <v>1255</v>
          </cell>
          <cell r="B46" t="str">
            <v>OBLIGATORIAS</v>
          </cell>
          <cell r="D46">
            <v>9222980</v>
          </cell>
          <cell r="E46">
            <v>390551</v>
          </cell>
          <cell r="F46">
            <v>-1263000</v>
          </cell>
          <cell r="G46">
            <v>8350531</v>
          </cell>
        </row>
        <row r="47">
          <cell r="A47" t="str">
            <v xml:space="preserve"> </v>
          </cell>
          <cell r="B47" t="str">
            <v xml:space="preserve"> </v>
          </cell>
          <cell r="D47" t="str">
            <v xml:space="preserve"> </v>
          </cell>
          <cell r="E47" t="str">
            <v xml:space="preserve"> </v>
          </cell>
          <cell r="F47" t="str">
            <v xml:space="preserve"> </v>
          </cell>
          <cell r="G47" t="str">
            <v xml:space="preserve"> </v>
          </cell>
        </row>
        <row r="48">
          <cell r="A48">
            <v>129595</v>
          </cell>
          <cell r="B48" t="str">
            <v>Diversas</v>
          </cell>
          <cell r="D48">
            <v>181424581.84</v>
          </cell>
          <cell r="E48">
            <v>7721305.9100000001</v>
          </cell>
          <cell r="F48">
            <v>-187532687.75</v>
          </cell>
          <cell r="G48">
            <v>1613200</v>
          </cell>
        </row>
        <row r="49">
          <cell r="A49">
            <v>129599</v>
          </cell>
          <cell r="B49" t="str">
            <v>Ajustes por Inflacion</v>
          </cell>
          <cell r="D49">
            <v>21991.3</v>
          </cell>
          <cell r="E49">
            <v>0</v>
          </cell>
          <cell r="F49">
            <v>0</v>
          </cell>
          <cell r="G49">
            <v>21991.3</v>
          </cell>
        </row>
        <row r="50">
          <cell r="A50">
            <v>1295</v>
          </cell>
          <cell r="B50" t="str">
            <v>OTRAS INVERSIONES</v>
          </cell>
          <cell r="D50">
            <v>181446573.13999999</v>
          </cell>
          <cell r="E50">
            <v>7721305.9100000001</v>
          </cell>
          <cell r="F50">
            <v>-187532687.75</v>
          </cell>
          <cell r="G50">
            <v>1635191.3</v>
          </cell>
        </row>
        <row r="51">
          <cell r="A51" t="str">
            <v xml:space="preserve"> </v>
          </cell>
          <cell r="B51" t="str">
            <v xml:space="preserve"> </v>
          </cell>
          <cell r="D51" t="str">
            <v xml:space="preserve"> </v>
          </cell>
          <cell r="E51" t="str">
            <v xml:space="preserve"> </v>
          </cell>
          <cell r="F51" t="str">
            <v xml:space="preserve"> </v>
          </cell>
          <cell r="G51" t="str">
            <v xml:space="preserve"> </v>
          </cell>
        </row>
        <row r="52">
          <cell r="A52">
            <v>129901</v>
          </cell>
          <cell r="B52" t="str">
            <v>Acciones</v>
          </cell>
          <cell r="D52">
            <v>-39239811.079999998</v>
          </cell>
          <cell r="E52">
            <v>41362759.020000003</v>
          </cell>
          <cell r="F52">
            <v>-189822485.99000001</v>
          </cell>
          <cell r="G52">
            <v>-187699538.05000001</v>
          </cell>
        </row>
        <row r="53">
          <cell r="A53">
            <v>1299</v>
          </cell>
          <cell r="B53" t="str">
            <v>PROVISION DE INVERSIONES</v>
          </cell>
          <cell r="D53">
            <v>-39239811.079999998</v>
          </cell>
          <cell r="E53">
            <v>41362759.020000003</v>
          </cell>
          <cell r="F53">
            <v>-189822485.99000001</v>
          </cell>
          <cell r="G53">
            <v>-187699538.05000001</v>
          </cell>
        </row>
        <row r="54">
          <cell r="A54" t="str">
            <v xml:space="preserve"> </v>
          </cell>
          <cell r="B54" t="str">
            <v xml:space="preserve"> </v>
          </cell>
          <cell r="D54" t="str">
            <v xml:space="preserve"> </v>
          </cell>
          <cell r="E54" t="str">
            <v xml:space="preserve"> </v>
          </cell>
          <cell r="F54" t="str">
            <v xml:space="preserve"> </v>
          </cell>
          <cell r="G54" t="str">
            <v xml:space="preserve"> </v>
          </cell>
        </row>
        <row r="55">
          <cell r="A55">
            <v>12</v>
          </cell>
          <cell r="B55" t="str">
            <v>INVERSIONES</v>
          </cell>
          <cell r="D55">
            <v>1444958455.3699999</v>
          </cell>
          <cell r="E55">
            <v>366621279.11000001</v>
          </cell>
          <cell r="F55">
            <v>-775293423.74000001</v>
          </cell>
          <cell r="G55">
            <v>1036286310.74</v>
          </cell>
        </row>
        <row r="56">
          <cell r="A56" t="str">
            <v xml:space="preserve"> </v>
          </cell>
          <cell r="B56" t="str">
            <v xml:space="preserve"> </v>
          </cell>
          <cell r="D56" t="str">
            <v xml:space="preserve"> </v>
          </cell>
          <cell r="E56" t="str">
            <v xml:space="preserve"> </v>
          </cell>
          <cell r="F56" t="str">
            <v xml:space="preserve"> </v>
          </cell>
          <cell r="G56" t="str">
            <v xml:space="preserve"> </v>
          </cell>
        </row>
        <row r="57">
          <cell r="A57">
            <v>130505</v>
          </cell>
          <cell r="B57" t="str">
            <v>Nacionales</v>
          </cell>
          <cell r="D57">
            <v>446083907.75999999</v>
          </cell>
          <cell r="E57">
            <v>2772247107.0500002</v>
          </cell>
          <cell r="F57">
            <v>-3218267674.8099999</v>
          </cell>
          <cell r="G57">
            <v>63340</v>
          </cell>
        </row>
        <row r="58">
          <cell r="A58">
            <v>130506</v>
          </cell>
          <cell r="B58" t="str">
            <v>Comisiones</v>
          </cell>
          <cell r="D58">
            <v>114090407.45</v>
          </cell>
          <cell r="E58">
            <v>78343935</v>
          </cell>
          <cell r="F58">
            <v>-192434342.44999999</v>
          </cell>
          <cell r="G58">
            <v>0</v>
          </cell>
        </row>
        <row r="59">
          <cell r="A59">
            <v>130507</v>
          </cell>
          <cell r="B59" t="str">
            <v>Nacionales</v>
          </cell>
          <cell r="D59">
            <v>0</v>
          </cell>
          <cell r="E59">
            <v>23436297380.68</v>
          </cell>
          <cell r="F59">
            <v>-22821032212.68</v>
          </cell>
          <cell r="G59">
            <v>615265168</v>
          </cell>
        </row>
        <row r="60">
          <cell r="A60">
            <v>1305</v>
          </cell>
          <cell r="B60" t="str">
            <v>CLIENTES</v>
          </cell>
          <cell r="D60">
            <v>560174315.21000004</v>
          </cell>
          <cell r="E60">
            <v>26286888422.73</v>
          </cell>
          <cell r="F60">
            <v>-26231734229.939999</v>
          </cell>
          <cell r="G60">
            <v>615328508</v>
          </cell>
        </row>
        <row r="61">
          <cell r="A61" t="str">
            <v xml:space="preserve"> </v>
          </cell>
          <cell r="B61" t="str">
            <v xml:space="preserve"> 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</row>
        <row r="62">
          <cell r="A62">
            <v>131010</v>
          </cell>
          <cell r="B62" t="str">
            <v>Vinculados Economicos</v>
          </cell>
          <cell r="D62">
            <v>0</v>
          </cell>
          <cell r="E62">
            <v>26708939</v>
          </cell>
          <cell r="F62">
            <v>-25791774</v>
          </cell>
          <cell r="G62">
            <v>917165</v>
          </cell>
        </row>
        <row r="63">
          <cell r="A63">
            <v>131095</v>
          </cell>
          <cell r="B63" t="str">
            <v>Otras Cuentas por Cobrar</v>
          </cell>
          <cell r="D63">
            <v>0</v>
          </cell>
          <cell r="E63">
            <v>18900</v>
          </cell>
          <cell r="F63">
            <v>-18900</v>
          </cell>
          <cell r="G63">
            <v>0</v>
          </cell>
        </row>
        <row r="64">
          <cell r="A64">
            <v>1310</v>
          </cell>
          <cell r="B64" t="str">
            <v>CUENTAS CORRIENTES COMERCIALES</v>
          </cell>
          <cell r="D64">
            <v>0</v>
          </cell>
          <cell r="E64">
            <v>26727839</v>
          </cell>
          <cell r="F64">
            <v>-25810674</v>
          </cell>
          <cell r="G64">
            <v>917165</v>
          </cell>
        </row>
        <row r="65">
          <cell r="A65" t="str">
            <v xml:space="preserve"> </v>
          </cell>
          <cell r="B65" t="str">
            <v xml:space="preserve"> </v>
          </cell>
          <cell r="D65" t="str">
            <v xml:space="preserve"> </v>
          </cell>
          <cell r="E65" t="str">
            <v xml:space="preserve"> </v>
          </cell>
          <cell r="F65" t="str">
            <v xml:space="preserve"> </v>
          </cell>
          <cell r="G65" t="str">
            <v xml:space="preserve"> </v>
          </cell>
        </row>
        <row r="66">
          <cell r="A66">
            <v>132505</v>
          </cell>
          <cell r="B66" t="str">
            <v>Cuentas por Cobrar a Socios</v>
          </cell>
          <cell r="D66">
            <v>3391809</v>
          </cell>
          <cell r="E66">
            <v>1458333.34</v>
          </cell>
          <cell r="F66">
            <v>-1458333.34</v>
          </cell>
          <cell r="G66">
            <v>3391809</v>
          </cell>
        </row>
        <row r="67">
          <cell r="A67">
            <v>1325</v>
          </cell>
          <cell r="B67" t="str">
            <v>CUENTAS POR COBRAR A SOCIOS Y ACCIO.</v>
          </cell>
          <cell r="D67">
            <v>3391809</v>
          </cell>
          <cell r="E67">
            <v>1458333.34</v>
          </cell>
          <cell r="F67">
            <v>-1458333.34</v>
          </cell>
          <cell r="G67">
            <v>3391809</v>
          </cell>
        </row>
        <row r="68">
          <cell r="A68" t="str">
            <v xml:space="preserve"> </v>
          </cell>
          <cell r="B68" t="str">
            <v xml:space="preserve"> </v>
          </cell>
          <cell r="D68" t="str">
            <v xml:space="preserve"> </v>
          </cell>
          <cell r="E68" t="str">
            <v xml:space="preserve"> </v>
          </cell>
          <cell r="F68" t="str">
            <v xml:space="preserve"> </v>
          </cell>
          <cell r="G68" t="str">
            <v xml:space="preserve"> </v>
          </cell>
        </row>
        <row r="69">
          <cell r="A69">
            <v>133005</v>
          </cell>
          <cell r="B69" t="str">
            <v>Proveedores</v>
          </cell>
          <cell r="D69">
            <v>177711078.90000001</v>
          </cell>
          <cell r="E69">
            <v>946772792.85000002</v>
          </cell>
          <cell r="F69">
            <v>-935853929.52999997</v>
          </cell>
          <cell r="G69">
            <v>188629942.22</v>
          </cell>
        </row>
        <row r="70">
          <cell r="A70">
            <v>133015</v>
          </cell>
          <cell r="B70" t="str">
            <v>Trabajadores</v>
          </cell>
          <cell r="D70">
            <v>2489241</v>
          </cell>
          <cell r="E70">
            <v>2130021</v>
          </cell>
          <cell r="F70">
            <v>-4549262</v>
          </cell>
          <cell r="G70">
            <v>70000</v>
          </cell>
        </row>
        <row r="71">
          <cell r="A71">
            <v>133095</v>
          </cell>
          <cell r="B71" t="str">
            <v>Otros Anticipos y Avances</v>
          </cell>
          <cell r="D71">
            <v>319586</v>
          </cell>
          <cell r="E71">
            <v>1774300</v>
          </cell>
          <cell r="F71">
            <v>-1629886</v>
          </cell>
          <cell r="G71">
            <v>464000</v>
          </cell>
        </row>
        <row r="72">
          <cell r="A72">
            <v>1330</v>
          </cell>
          <cell r="B72" t="str">
            <v>ANTICIPOS Y AVANCES</v>
          </cell>
          <cell r="D72">
            <v>180519905.90000001</v>
          </cell>
          <cell r="E72">
            <v>950677113.85000002</v>
          </cell>
          <cell r="F72">
            <v>-942033077.52999997</v>
          </cell>
          <cell r="G72">
            <v>189163942.22</v>
          </cell>
        </row>
        <row r="73">
          <cell r="A73" t="str">
            <v xml:space="preserve"> </v>
          </cell>
          <cell r="B73" t="str">
            <v xml:space="preserve"> </v>
          </cell>
          <cell r="D73" t="str">
            <v xml:space="preserve"> </v>
          </cell>
          <cell r="E73" t="str">
            <v xml:space="preserve"> </v>
          </cell>
          <cell r="F73" t="str">
            <v xml:space="preserve"> </v>
          </cell>
          <cell r="G73" t="str">
            <v xml:space="preserve"> </v>
          </cell>
        </row>
        <row r="74">
          <cell r="A74">
            <v>134510</v>
          </cell>
          <cell r="B74" t="str">
            <v>Ingresos por Cobrar Intereses</v>
          </cell>
          <cell r="D74">
            <v>23100181.219999999</v>
          </cell>
          <cell r="E74">
            <v>317014007.74000001</v>
          </cell>
          <cell r="F74">
            <v>-322197390.68000001</v>
          </cell>
          <cell r="G74">
            <v>17916798.280000001</v>
          </cell>
        </row>
        <row r="75">
          <cell r="A75">
            <v>134515</v>
          </cell>
          <cell r="B75" t="str">
            <v>Comisiones</v>
          </cell>
          <cell r="D75">
            <v>0</v>
          </cell>
          <cell r="E75">
            <v>3660707</v>
          </cell>
          <cell r="F75">
            <v>-3660707</v>
          </cell>
          <cell r="G75">
            <v>0</v>
          </cell>
        </row>
        <row r="76">
          <cell r="A76">
            <v>1345</v>
          </cell>
          <cell r="B76" t="str">
            <v>INGRESOS POR COBRAR</v>
          </cell>
          <cell r="D76">
            <v>23100181.219999999</v>
          </cell>
          <cell r="E76">
            <v>320674714.74000001</v>
          </cell>
          <cell r="F76">
            <v>-325858097.68000001</v>
          </cell>
          <cell r="G76">
            <v>17916798.280000001</v>
          </cell>
        </row>
        <row r="77">
          <cell r="A77" t="str">
            <v xml:space="preserve"> </v>
          </cell>
          <cell r="B77" t="str">
            <v xml:space="preserve"> </v>
          </cell>
          <cell r="D77" t="str">
            <v xml:space="preserve"> </v>
          </cell>
          <cell r="E77" t="str">
            <v xml:space="preserve"> </v>
          </cell>
          <cell r="F77" t="str">
            <v xml:space="preserve"> </v>
          </cell>
          <cell r="G77" t="str">
            <v xml:space="preserve"> </v>
          </cell>
        </row>
        <row r="78">
          <cell r="A78">
            <v>135505</v>
          </cell>
          <cell r="B78" t="str">
            <v>Anticipo de Renta y Complementarios</v>
          </cell>
          <cell r="D78">
            <v>0</v>
          </cell>
          <cell r="E78">
            <v>9041000</v>
          </cell>
          <cell r="F78">
            <v>-8918000</v>
          </cell>
          <cell r="G78">
            <v>123000</v>
          </cell>
          <cell r="H78">
            <v>12740461</v>
          </cell>
          <cell r="I78">
            <v>12863461</v>
          </cell>
        </row>
        <row r="79">
          <cell r="A79">
            <v>1355151</v>
          </cell>
          <cell r="B79" t="str">
            <v>Comisiones</v>
          </cell>
          <cell r="D79">
            <v>0</v>
          </cell>
          <cell r="E79">
            <v>168858251.25</v>
          </cell>
          <cell r="F79">
            <v>-9460191.8900000006</v>
          </cell>
          <cell r="G79">
            <v>159398059.36000001</v>
          </cell>
        </row>
        <row r="80">
          <cell r="A80">
            <v>1355152</v>
          </cell>
          <cell r="B80" t="str">
            <v>Rendimientos Financieros</v>
          </cell>
          <cell r="D80">
            <v>0</v>
          </cell>
          <cell r="E80">
            <v>5053209.68</v>
          </cell>
          <cell r="F80">
            <v>-27659.86</v>
          </cell>
          <cell r="G80">
            <v>5025549.82</v>
          </cell>
        </row>
        <row r="81">
          <cell r="A81">
            <v>13551591</v>
          </cell>
          <cell r="B81" t="str">
            <v>OTROS INGRESOS TRIBUTARIOS</v>
          </cell>
          <cell r="D81">
            <v>0</v>
          </cell>
          <cell r="E81">
            <v>1671338</v>
          </cell>
          <cell r="F81">
            <v>-27486</v>
          </cell>
          <cell r="G81">
            <v>1643852</v>
          </cell>
        </row>
        <row r="82">
          <cell r="A82">
            <v>1355159</v>
          </cell>
          <cell r="B82" t="str">
            <v>OTROS CONCEPTOS</v>
          </cell>
          <cell r="D82">
            <v>0</v>
          </cell>
          <cell r="E82">
            <v>1671338</v>
          </cell>
          <cell r="F82">
            <v>-27486</v>
          </cell>
          <cell r="G82">
            <v>1643852</v>
          </cell>
        </row>
        <row r="83">
          <cell r="A83" t="str">
            <v xml:space="preserve"> </v>
          </cell>
          <cell r="B83" t="str">
            <v xml:space="preserve"> </v>
          </cell>
          <cell r="D83" t="str">
            <v xml:space="preserve"> </v>
          </cell>
          <cell r="E83" t="str">
            <v xml:space="preserve"> </v>
          </cell>
          <cell r="F83" t="str">
            <v xml:space="preserve"> </v>
          </cell>
          <cell r="G83" t="str">
            <v xml:space="preserve"> </v>
          </cell>
        </row>
        <row r="84">
          <cell r="A84">
            <v>135515</v>
          </cell>
          <cell r="B84" t="str">
            <v>RETENCION EN LA FUENTE</v>
          </cell>
          <cell r="D84">
            <v>0</v>
          </cell>
          <cell r="E84">
            <v>175582798.93000001</v>
          </cell>
          <cell r="F84">
            <v>-9515337.75</v>
          </cell>
          <cell r="G84">
            <v>166067461.18000001</v>
          </cell>
          <cell r="H84">
            <v>12740461.180000007</v>
          </cell>
        </row>
        <row r="85">
          <cell r="A85" t="str">
            <v xml:space="preserve"> </v>
          </cell>
          <cell r="B85" t="str">
            <v xml:space="preserve"> </v>
          </cell>
          <cell r="D85" t="str">
            <v xml:space="preserve"> </v>
          </cell>
          <cell r="E85" t="str">
            <v xml:space="preserve"> </v>
          </cell>
          <cell r="F85" t="str">
            <v xml:space="preserve"> </v>
          </cell>
          <cell r="G85" t="str">
            <v xml:space="preserve"> </v>
          </cell>
        </row>
        <row r="86">
          <cell r="A86">
            <v>1355171</v>
          </cell>
          <cell r="B86" t="str">
            <v>Impuesto a las Ventas</v>
          </cell>
          <cell r="D86">
            <v>723274</v>
          </cell>
          <cell r="E86">
            <v>1203157</v>
          </cell>
          <cell r="F86">
            <v>-1937687</v>
          </cell>
          <cell r="G86">
            <v>-11256</v>
          </cell>
        </row>
        <row r="87">
          <cell r="A87">
            <v>135517</v>
          </cell>
          <cell r="B87" t="str">
            <v>IMPUESTO A LAS VENTAS RETENIDO</v>
          </cell>
          <cell r="D87">
            <v>723274</v>
          </cell>
          <cell r="E87">
            <v>1203157</v>
          </cell>
          <cell r="F87">
            <v>-1937687</v>
          </cell>
          <cell r="G87">
            <v>-11256</v>
          </cell>
        </row>
        <row r="88">
          <cell r="A88" t="str">
            <v xml:space="preserve"> </v>
          </cell>
          <cell r="B88" t="str">
            <v xml:space="preserve"> </v>
          </cell>
          <cell r="D88" t="str">
            <v xml:space="preserve"> </v>
          </cell>
          <cell r="E88" t="str">
            <v xml:space="preserve"> </v>
          </cell>
          <cell r="F88" t="str">
            <v xml:space="preserve"> </v>
          </cell>
          <cell r="G88" t="str">
            <v xml:space="preserve"> </v>
          </cell>
        </row>
        <row r="89">
          <cell r="A89">
            <v>1355181</v>
          </cell>
          <cell r="B89" t="str">
            <v>ICA Retenido Cali</v>
          </cell>
          <cell r="D89">
            <v>1440184.54</v>
          </cell>
          <cell r="E89">
            <v>2947611</v>
          </cell>
          <cell r="F89">
            <v>-1737958.54</v>
          </cell>
          <cell r="G89">
            <v>2649837</v>
          </cell>
        </row>
        <row r="90">
          <cell r="A90">
            <v>1355182</v>
          </cell>
          <cell r="B90" t="str">
            <v>ICA Retenido Bogotà</v>
          </cell>
          <cell r="D90">
            <v>0</v>
          </cell>
          <cell r="E90">
            <v>1980</v>
          </cell>
          <cell r="F90">
            <v>-1582</v>
          </cell>
          <cell r="G90">
            <v>398</v>
          </cell>
        </row>
        <row r="91">
          <cell r="A91">
            <v>1355183</v>
          </cell>
          <cell r="B91" t="str">
            <v>ICA Retenido Medellìn</v>
          </cell>
          <cell r="D91">
            <v>20918</v>
          </cell>
          <cell r="E91">
            <v>9688</v>
          </cell>
          <cell r="F91">
            <v>-9688</v>
          </cell>
          <cell r="G91">
            <v>20918</v>
          </cell>
        </row>
        <row r="92">
          <cell r="A92">
            <v>1355184</v>
          </cell>
          <cell r="B92" t="str">
            <v>Ica Retenido Barranquilla</v>
          </cell>
          <cell r="D92">
            <v>0</v>
          </cell>
          <cell r="E92">
            <v>56578</v>
          </cell>
          <cell r="F92">
            <v>0</v>
          </cell>
          <cell r="G92">
            <v>56578</v>
          </cell>
        </row>
        <row r="93">
          <cell r="A93">
            <v>135518</v>
          </cell>
          <cell r="B93" t="str">
            <v>IMPUESTO I.C.A. RETENIDO</v>
          </cell>
          <cell r="D93">
            <v>1461102.54</v>
          </cell>
          <cell r="E93">
            <v>3015857</v>
          </cell>
          <cell r="F93">
            <v>-1749228.54</v>
          </cell>
          <cell r="G93">
            <v>2727731</v>
          </cell>
        </row>
        <row r="94">
          <cell r="A94" t="str">
            <v xml:space="preserve"> </v>
          </cell>
          <cell r="B94" t="str">
            <v xml:space="preserve"> </v>
          </cell>
          <cell r="D94" t="str">
            <v xml:space="preserve"> </v>
          </cell>
          <cell r="E94" t="str">
            <v xml:space="preserve"> </v>
          </cell>
          <cell r="F94" t="str">
            <v xml:space="preserve"> </v>
          </cell>
          <cell r="G94" t="str">
            <v xml:space="preserve"> </v>
          </cell>
        </row>
        <row r="95">
          <cell r="A95">
            <v>1355201</v>
          </cell>
          <cell r="B95" t="str">
            <v>Renta y Complementarios</v>
          </cell>
          <cell r="D95">
            <v>42746467.5</v>
          </cell>
          <cell r="E95">
            <v>0</v>
          </cell>
          <cell r="F95">
            <v>-11026925.529999999</v>
          </cell>
          <cell r="G95">
            <v>31719541.969999999</v>
          </cell>
        </row>
        <row r="96">
          <cell r="A96">
            <v>135520</v>
          </cell>
          <cell r="B96" t="str">
            <v>SOBR.LIQUIDACION PRIVADA DE IMPTOS</v>
          </cell>
          <cell r="D96">
            <v>42746467.5</v>
          </cell>
          <cell r="E96">
            <v>0</v>
          </cell>
          <cell r="F96">
            <v>-11026925.529999999</v>
          </cell>
          <cell r="G96">
            <v>31719541.969999999</v>
          </cell>
        </row>
        <row r="97">
          <cell r="A97" t="str">
            <v xml:space="preserve"> </v>
          </cell>
          <cell r="B97" t="str">
            <v xml:space="preserve"> </v>
          </cell>
          <cell r="D97" t="str">
            <v xml:space="preserve"> </v>
          </cell>
          <cell r="E97" t="str">
            <v xml:space="preserve"> </v>
          </cell>
          <cell r="F97" t="str">
            <v xml:space="preserve"> </v>
          </cell>
          <cell r="G97" t="str">
            <v xml:space="preserve"> </v>
          </cell>
        </row>
        <row r="98">
          <cell r="A98">
            <v>1355</v>
          </cell>
          <cell r="B98" t="str">
            <v>ANT.IMPTOS/CONTRIB.O SALDOS A FAVOR</v>
          </cell>
          <cell r="D98">
            <v>44930844.039999999</v>
          </cell>
          <cell r="E98">
            <v>188842812.93000001</v>
          </cell>
          <cell r="F98">
            <v>-33147178.82</v>
          </cell>
          <cell r="G98">
            <v>200626478.15000001</v>
          </cell>
        </row>
        <row r="99">
          <cell r="A99" t="str">
            <v xml:space="preserve"> </v>
          </cell>
          <cell r="B99" t="str">
            <v xml:space="preserve"> </v>
          </cell>
          <cell r="D99" t="str">
            <v xml:space="preserve"> </v>
          </cell>
          <cell r="E99" t="str">
            <v xml:space="preserve"> </v>
          </cell>
          <cell r="F99" t="str">
            <v xml:space="preserve"> </v>
          </cell>
          <cell r="G99" t="str">
            <v xml:space="preserve"> </v>
          </cell>
        </row>
        <row r="100">
          <cell r="A100">
            <v>1365950</v>
          </cell>
          <cell r="B100" t="str">
            <v>Otros Préstamos</v>
          </cell>
          <cell r="D100">
            <v>71572</v>
          </cell>
          <cell r="E100">
            <v>3976766</v>
          </cell>
          <cell r="F100">
            <v>-1767082</v>
          </cell>
          <cell r="G100">
            <v>2281256</v>
          </cell>
        </row>
        <row r="101">
          <cell r="A101">
            <v>1365953</v>
          </cell>
          <cell r="B101" t="str">
            <v>Otros Prestamos</v>
          </cell>
          <cell r="D101">
            <v>0</v>
          </cell>
          <cell r="E101">
            <v>5421716</v>
          </cell>
          <cell r="F101">
            <v>-4911619</v>
          </cell>
          <cell r="G101">
            <v>510097</v>
          </cell>
        </row>
        <row r="102">
          <cell r="A102">
            <v>1365954</v>
          </cell>
          <cell r="B102" t="str">
            <v>Soat</v>
          </cell>
          <cell r="D102">
            <v>0</v>
          </cell>
          <cell r="E102">
            <v>1561127</v>
          </cell>
          <cell r="F102">
            <v>-1746951</v>
          </cell>
          <cell r="G102">
            <v>-185824</v>
          </cell>
        </row>
        <row r="103">
          <cell r="A103">
            <v>136595</v>
          </cell>
          <cell r="B103" t="str">
            <v>OTROS PRESTAMOS</v>
          </cell>
          <cell r="D103">
            <v>71572</v>
          </cell>
          <cell r="E103">
            <v>10959609</v>
          </cell>
          <cell r="F103">
            <v>-8425652</v>
          </cell>
          <cell r="G103">
            <v>2605529</v>
          </cell>
        </row>
        <row r="104">
          <cell r="A104" t="str">
            <v xml:space="preserve"> </v>
          </cell>
          <cell r="B104" t="str">
            <v xml:space="preserve"> </v>
          </cell>
          <cell r="D104" t="str">
            <v xml:space="preserve"> </v>
          </cell>
          <cell r="E104" t="str">
            <v xml:space="preserve"> </v>
          </cell>
          <cell r="F104" t="str">
            <v xml:space="preserve"> </v>
          </cell>
          <cell r="G104" t="str">
            <v xml:space="preserve"> </v>
          </cell>
        </row>
        <row r="105">
          <cell r="A105">
            <v>1365</v>
          </cell>
          <cell r="B105" t="str">
            <v>CUENTAS POR COBRAR A TRABAJADORES</v>
          </cell>
          <cell r="D105">
            <v>71572</v>
          </cell>
          <cell r="E105">
            <v>10959609</v>
          </cell>
          <cell r="F105">
            <v>-8425652</v>
          </cell>
          <cell r="G105">
            <v>2605529</v>
          </cell>
        </row>
        <row r="106">
          <cell r="A106" t="str">
            <v xml:space="preserve"> </v>
          </cell>
          <cell r="B106" t="str">
            <v xml:space="preserve"> </v>
          </cell>
          <cell r="D106" t="str">
            <v xml:space="preserve"> </v>
          </cell>
          <cell r="E106" t="str">
            <v xml:space="preserve"> </v>
          </cell>
          <cell r="F106" t="str">
            <v xml:space="preserve"> </v>
          </cell>
          <cell r="G106" t="str">
            <v xml:space="preserve"> </v>
          </cell>
        </row>
        <row r="107">
          <cell r="A107">
            <v>138020</v>
          </cell>
          <cell r="B107" t="str">
            <v>Cuentas por Cobrar Terceros</v>
          </cell>
          <cell r="D107">
            <v>28430791.5</v>
          </cell>
          <cell r="E107">
            <v>93480925.549999997</v>
          </cell>
          <cell r="F107">
            <v>-104066099.05</v>
          </cell>
          <cell r="G107">
            <v>17845618</v>
          </cell>
        </row>
        <row r="108">
          <cell r="A108">
            <v>1380</v>
          </cell>
          <cell r="B108" t="str">
            <v>DEUDORES VARIOS</v>
          </cell>
          <cell r="D108">
            <v>28430791.5</v>
          </cell>
          <cell r="E108">
            <v>93480925.549999997</v>
          </cell>
          <cell r="F108">
            <v>-104066099.05</v>
          </cell>
          <cell r="G108">
            <v>17845618</v>
          </cell>
        </row>
        <row r="109">
          <cell r="A109" t="str">
            <v xml:space="preserve"> </v>
          </cell>
          <cell r="B109" t="str">
            <v xml:space="preserve"> </v>
          </cell>
          <cell r="D109" t="str">
            <v xml:space="preserve"> </v>
          </cell>
          <cell r="E109" t="str">
            <v xml:space="preserve"> </v>
          </cell>
          <cell r="F109" t="str">
            <v xml:space="preserve"> </v>
          </cell>
          <cell r="G109" t="str">
            <v xml:space="preserve"> </v>
          </cell>
        </row>
        <row r="110">
          <cell r="A110">
            <v>13</v>
          </cell>
          <cell r="B110" t="str">
            <v>DEUDORES</v>
          </cell>
          <cell r="D110">
            <v>840619418.87</v>
          </cell>
          <cell r="E110">
            <v>27879709771.139999</v>
          </cell>
          <cell r="F110">
            <v>-27672533342.360001</v>
          </cell>
          <cell r="G110">
            <v>1047795847.65</v>
          </cell>
        </row>
        <row r="111">
          <cell r="A111" t="str">
            <v xml:space="preserve"> </v>
          </cell>
          <cell r="B111" t="str">
            <v xml:space="preserve"> </v>
          </cell>
          <cell r="D111" t="str">
            <v xml:space="preserve"> </v>
          </cell>
          <cell r="E111" t="str">
            <v xml:space="preserve"> </v>
          </cell>
          <cell r="F111" t="str">
            <v xml:space="preserve"> </v>
          </cell>
          <cell r="G111" t="str">
            <v xml:space="preserve"> </v>
          </cell>
        </row>
        <row r="112">
          <cell r="A112">
            <v>152405</v>
          </cell>
          <cell r="B112" t="str">
            <v>Muebles y Enseres</v>
          </cell>
          <cell r="D112">
            <v>52800780.530000001</v>
          </cell>
          <cell r="E112">
            <v>6934111</v>
          </cell>
          <cell r="F112">
            <v>-587000</v>
          </cell>
          <cell r="G112">
            <v>59147891.530000001</v>
          </cell>
        </row>
        <row r="113">
          <cell r="A113">
            <v>152410</v>
          </cell>
          <cell r="B113" t="str">
            <v>Equipos</v>
          </cell>
          <cell r="D113">
            <v>14878582.060000001</v>
          </cell>
          <cell r="E113">
            <v>545200</v>
          </cell>
          <cell r="F113">
            <v>-545200</v>
          </cell>
          <cell r="G113">
            <v>14878582.060000001</v>
          </cell>
        </row>
        <row r="114">
          <cell r="A114">
            <v>152495</v>
          </cell>
          <cell r="B114" t="str">
            <v>Otros</v>
          </cell>
          <cell r="D114">
            <v>1255000.4099999999</v>
          </cell>
          <cell r="E114">
            <v>0</v>
          </cell>
          <cell r="F114">
            <v>0</v>
          </cell>
          <cell r="G114">
            <v>1255000.4099999999</v>
          </cell>
        </row>
        <row r="115">
          <cell r="A115">
            <v>152499</v>
          </cell>
          <cell r="B115" t="str">
            <v>Ajustes por Inflación</v>
          </cell>
          <cell r="D115">
            <v>37837332.689999998</v>
          </cell>
          <cell r="E115">
            <v>4602135.0999999996</v>
          </cell>
          <cell r="F115">
            <v>0</v>
          </cell>
          <cell r="G115">
            <v>42439467.789999999</v>
          </cell>
        </row>
        <row r="116">
          <cell r="A116">
            <v>1524</v>
          </cell>
          <cell r="B116" t="str">
            <v>EQUIPO DE OFICINA</v>
          </cell>
          <cell r="D116">
            <v>106771695.69</v>
          </cell>
          <cell r="E116">
            <v>12081446.1</v>
          </cell>
          <cell r="F116">
            <v>-1132200</v>
          </cell>
          <cell r="G116">
            <v>117720941.79000001</v>
          </cell>
        </row>
        <row r="117">
          <cell r="A117" t="str">
            <v xml:space="preserve"> </v>
          </cell>
          <cell r="B117" t="str">
            <v xml:space="preserve"> </v>
          </cell>
          <cell r="D117" t="str">
            <v xml:space="preserve"> </v>
          </cell>
          <cell r="E117" t="str">
            <v xml:space="preserve"> </v>
          </cell>
          <cell r="F117" t="str">
            <v xml:space="preserve"> </v>
          </cell>
          <cell r="G117" t="str">
            <v xml:space="preserve"> </v>
          </cell>
        </row>
        <row r="118">
          <cell r="A118">
            <v>152805</v>
          </cell>
          <cell r="B118" t="str">
            <v>Equipo de Procesamiento de Datos</v>
          </cell>
          <cell r="D118">
            <v>160281869.61000001</v>
          </cell>
          <cell r="E118">
            <v>1414085</v>
          </cell>
          <cell r="F118">
            <v>-491471</v>
          </cell>
          <cell r="G118">
            <v>161204483.61000001</v>
          </cell>
        </row>
        <row r="119">
          <cell r="A119">
            <v>152810</v>
          </cell>
          <cell r="B119" t="str">
            <v>Equipo de Telecomunicaciones</v>
          </cell>
          <cell r="D119">
            <v>37876853.439999998</v>
          </cell>
          <cell r="E119">
            <v>1334056</v>
          </cell>
          <cell r="F119">
            <v>0</v>
          </cell>
          <cell r="G119">
            <v>39210909.439999998</v>
          </cell>
        </row>
        <row r="120">
          <cell r="A120">
            <v>152825</v>
          </cell>
          <cell r="B120" t="str">
            <v>Líneas Telefónicas</v>
          </cell>
          <cell r="D120">
            <v>1865431</v>
          </cell>
          <cell r="E120">
            <v>19932</v>
          </cell>
          <cell r="F120">
            <v>-19932</v>
          </cell>
          <cell r="G120">
            <v>1865431</v>
          </cell>
        </row>
        <row r="121">
          <cell r="A121">
            <v>152895</v>
          </cell>
          <cell r="B121" t="str">
            <v>Otros</v>
          </cell>
          <cell r="D121">
            <v>0.39</v>
          </cell>
          <cell r="E121">
            <v>0</v>
          </cell>
          <cell r="F121">
            <v>0</v>
          </cell>
          <cell r="G121">
            <v>0.39</v>
          </cell>
        </row>
        <row r="122">
          <cell r="A122">
            <v>152899</v>
          </cell>
          <cell r="B122" t="str">
            <v>Ajustes por Inflación</v>
          </cell>
          <cell r="D122">
            <v>61016952.409999996</v>
          </cell>
          <cell r="E122">
            <v>11276920.529999999</v>
          </cell>
          <cell r="F122">
            <v>0</v>
          </cell>
          <cell r="G122">
            <v>72293872.939999998</v>
          </cell>
        </row>
        <row r="123">
          <cell r="A123">
            <v>1528</v>
          </cell>
          <cell r="B123" t="str">
            <v>EQUIPO DE COMPUTACION Y COMUNICACION</v>
          </cell>
          <cell r="D123">
            <v>261041106.84999999</v>
          </cell>
          <cell r="E123">
            <v>14044993.529999999</v>
          </cell>
          <cell r="F123">
            <v>-511403</v>
          </cell>
          <cell r="G123">
            <v>274574697.38</v>
          </cell>
        </row>
        <row r="124">
          <cell r="A124" t="str">
            <v xml:space="preserve"> </v>
          </cell>
          <cell r="B124" t="str">
            <v xml:space="preserve"> </v>
          </cell>
          <cell r="D124" t="str">
            <v xml:space="preserve"> </v>
          </cell>
          <cell r="E124" t="str">
            <v xml:space="preserve"> </v>
          </cell>
          <cell r="F124" t="str">
            <v xml:space="preserve"> </v>
          </cell>
          <cell r="G124" t="str">
            <v xml:space="preserve"> </v>
          </cell>
        </row>
        <row r="125">
          <cell r="A125">
            <v>159215</v>
          </cell>
          <cell r="B125" t="str">
            <v>Equipo de Oficina</v>
          </cell>
          <cell r="D125">
            <v>-41419345.729999997</v>
          </cell>
          <cell r="E125">
            <v>0</v>
          </cell>
          <cell r="F125">
            <v>-11111120.91</v>
          </cell>
          <cell r="G125">
            <v>-52530466.640000001</v>
          </cell>
        </row>
        <row r="126">
          <cell r="A126">
            <v>159220</v>
          </cell>
          <cell r="B126" t="str">
            <v>Equipo de Computación y Comunicacion</v>
          </cell>
          <cell r="D126">
            <v>-160353598.47999999</v>
          </cell>
          <cell r="E126">
            <v>0</v>
          </cell>
          <cell r="F126">
            <v>-28609425.609999999</v>
          </cell>
          <cell r="G126">
            <v>-188963024.09</v>
          </cell>
        </row>
        <row r="127">
          <cell r="A127">
            <v>1592992</v>
          </cell>
          <cell r="B127" t="str">
            <v>Muebles y Enseres</v>
          </cell>
          <cell r="D127">
            <v>-22237081.600000001</v>
          </cell>
          <cell r="E127">
            <v>0</v>
          </cell>
          <cell r="F127">
            <v>-2672491.5499999998</v>
          </cell>
          <cell r="G127">
            <v>-24909573.149999999</v>
          </cell>
        </row>
        <row r="128">
          <cell r="A128">
            <v>1592993</v>
          </cell>
          <cell r="B128" t="str">
            <v>Equipo de Computo</v>
          </cell>
          <cell r="D128">
            <v>-31816883.48</v>
          </cell>
          <cell r="E128">
            <v>0</v>
          </cell>
          <cell r="F128">
            <v>-8557213.6400000006</v>
          </cell>
          <cell r="G128">
            <v>-40374097.119999997</v>
          </cell>
        </row>
        <row r="129">
          <cell r="A129">
            <v>159299</v>
          </cell>
          <cell r="B129" t="str">
            <v>AJUSTE POR INFLACION</v>
          </cell>
          <cell r="D129">
            <v>-54053965.079999998</v>
          </cell>
          <cell r="E129">
            <v>0</v>
          </cell>
          <cell r="F129">
            <v>-11229705.189999999</v>
          </cell>
          <cell r="G129">
            <v>-65283670.270000003</v>
          </cell>
        </row>
        <row r="130">
          <cell r="A130" t="str">
            <v xml:space="preserve"> </v>
          </cell>
          <cell r="B130" t="str">
            <v xml:space="preserve"> </v>
          </cell>
          <cell r="D130" t="str">
            <v xml:space="preserve"> </v>
          </cell>
          <cell r="E130" t="str">
            <v xml:space="preserve"> </v>
          </cell>
          <cell r="F130" t="str">
            <v xml:space="preserve"> </v>
          </cell>
          <cell r="G130" t="str">
            <v xml:space="preserve"> </v>
          </cell>
        </row>
        <row r="131">
          <cell r="A131">
            <v>1592</v>
          </cell>
          <cell r="B131" t="str">
            <v>DEPRECIACION ACUMULADA</v>
          </cell>
          <cell r="D131">
            <v>-255826909.28999999</v>
          </cell>
          <cell r="E131">
            <v>0</v>
          </cell>
          <cell r="F131">
            <v>-50950251.710000001</v>
          </cell>
          <cell r="G131">
            <v>-306777161</v>
          </cell>
        </row>
        <row r="132">
          <cell r="A132" t="str">
            <v xml:space="preserve"> </v>
          </cell>
          <cell r="B132" t="str">
            <v xml:space="preserve"> </v>
          </cell>
          <cell r="D132" t="str">
            <v xml:space="preserve"> </v>
          </cell>
          <cell r="E132" t="str">
            <v xml:space="preserve"> </v>
          </cell>
          <cell r="F132" t="str">
            <v xml:space="preserve"> </v>
          </cell>
          <cell r="G132" t="str">
            <v xml:space="preserve"> </v>
          </cell>
        </row>
        <row r="133">
          <cell r="A133">
            <v>15</v>
          </cell>
          <cell r="B133" t="str">
            <v>PROPIEDAD PLANTA Y EQUIPO</v>
          </cell>
          <cell r="D133">
            <v>111985893.25</v>
          </cell>
          <cell r="E133">
            <v>26126439.629999999</v>
          </cell>
          <cell r="F133">
            <v>-52593854.710000001</v>
          </cell>
          <cell r="G133">
            <v>85518478.170000002</v>
          </cell>
        </row>
        <row r="134">
          <cell r="A134" t="str">
            <v xml:space="preserve"> </v>
          </cell>
          <cell r="B134" t="str">
            <v xml:space="preserve"> </v>
          </cell>
          <cell r="D134" t="str">
            <v xml:space="preserve"> </v>
          </cell>
          <cell r="E134" t="str">
            <v xml:space="preserve"> </v>
          </cell>
          <cell r="F134" t="str">
            <v xml:space="preserve"> </v>
          </cell>
          <cell r="G134" t="str">
            <v xml:space="preserve"> </v>
          </cell>
        </row>
        <row r="135">
          <cell r="A135">
            <v>170510</v>
          </cell>
          <cell r="B135" t="str">
            <v>Honorarios</v>
          </cell>
          <cell r="D135">
            <v>0</v>
          </cell>
          <cell r="E135">
            <v>1624548</v>
          </cell>
          <cell r="F135">
            <v>-1624548</v>
          </cell>
          <cell r="G135">
            <v>0</v>
          </cell>
        </row>
        <row r="136">
          <cell r="A136">
            <v>170520</v>
          </cell>
          <cell r="B136" t="str">
            <v>Seguros y Fianzas</v>
          </cell>
          <cell r="D136">
            <v>3877531</v>
          </cell>
          <cell r="E136">
            <v>15985137</v>
          </cell>
          <cell r="F136">
            <v>-13908155.800000001</v>
          </cell>
          <cell r="G136">
            <v>5954512.2000000002</v>
          </cell>
        </row>
        <row r="137">
          <cell r="A137">
            <v>170540</v>
          </cell>
          <cell r="B137" t="str">
            <v>Servicios</v>
          </cell>
          <cell r="D137">
            <v>0</v>
          </cell>
          <cell r="E137">
            <v>2337359</v>
          </cell>
          <cell r="F137">
            <v>-2337359</v>
          </cell>
          <cell r="G137">
            <v>0</v>
          </cell>
        </row>
        <row r="138">
          <cell r="A138">
            <v>170545</v>
          </cell>
          <cell r="B138" t="str">
            <v>Suscripciones</v>
          </cell>
          <cell r="D138">
            <v>670000</v>
          </cell>
          <cell r="E138">
            <v>1051260</v>
          </cell>
          <cell r="F138">
            <v>-938259</v>
          </cell>
          <cell r="G138">
            <v>783001</v>
          </cell>
        </row>
        <row r="139">
          <cell r="A139">
            <v>170595</v>
          </cell>
          <cell r="B139" t="str">
            <v>Otros Gastos Diferidos</v>
          </cell>
          <cell r="D139">
            <v>792967</v>
          </cell>
          <cell r="E139">
            <v>17269897.329999998</v>
          </cell>
          <cell r="F139">
            <v>-17028191.23</v>
          </cell>
          <cell r="G139">
            <v>1034673.1</v>
          </cell>
        </row>
        <row r="140">
          <cell r="A140">
            <v>1705</v>
          </cell>
          <cell r="B140" t="str">
            <v>GASTOS PAGADOS POR ANTICIPADO</v>
          </cell>
          <cell r="D140">
            <v>5340498</v>
          </cell>
          <cell r="E140">
            <v>38268201.329999998</v>
          </cell>
          <cell r="F140">
            <v>-35836513.030000001</v>
          </cell>
          <cell r="G140">
            <v>7772186.2999999998</v>
          </cell>
        </row>
        <row r="141">
          <cell r="A141" t="str">
            <v xml:space="preserve"> </v>
          </cell>
          <cell r="B141" t="str">
            <v xml:space="preserve"> </v>
          </cell>
          <cell r="D141" t="str">
            <v xml:space="preserve"> </v>
          </cell>
          <cell r="E141" t="str">
            <v xml:space="preserve"> </v>
          </cell>
          <cell r="F141" t="str">
            <v xml:space="preserve"> </v>
          </cell>
          <cell r="G141" t="str">
            <v xml:space="preserve"> </v>
          </cell>
        </row>
        <row r="142">
          <cell r="A142">
            <v>171004</v>
          </cell>
          <cell r="B142" t="str">
            <v>Organizaciòn y Properativos</v>
          </cell>
          <cell r="D142">
            <v>0</v>
          </cell>
          <cell r="E142">
            <v>3796889</v>
          </cell>
          <cell r="F142">
            <v>-3796889</v>
          </cell>
          <cell r="G142">
            <v>0</v>
          </cell>
        </row>
        <row r="143">
          <cell r="A143">
            <v>171020</v>
          </cell>
          <cell r="B143" t="str">
            <v>Utiles y Papelería</v>
          </cell>
          <cell r="D143">
            <v>3444188</v>
          </cell>
          <cell r="E143">
            <v>8644404</v>
          </cell>
          <cell r="F143">
            <v>-12088592</v>
          </cell>
          <cell r="G143">
            <v>0</v>
          </cell>
        </row>
        <row r="144">
          <cell r="A144">
            <v>171044</v>
          </cell>
          <cell r="B144" t="str">
            <v>Publicidad Propaganda y Promociòn</v>
          </cell>
          <cell r="D144">
            <v>0</v>
          </cell>
          <cell r="E144">
            <v>10883143</v>
          </cell>
          <cell r="F144">
            <v>-10883141</v>
          </cell>
          <cell r="G144">
            <v>2</v>
          </cell>
        </row>
        <row r="145">
          <cell r="A145">
            <v>171076</v>
          </cell>
          <cell r="B145" t="str">
            <v>Impuesto de renta diferido (debitos)</v>
          </cell>
          <cell r="D145">
            <v>0</v>
          </cell>
          <cell r="E145">
            <v>5168000</v>
          </cell>
          <cell r="F145">
            <v>-5168000</v>
          </cell>
          <cell r="G145">
            <v>0</v>
          </cell>
        </row>
        <row r="146">
          <cell r="A146">
            <v>171095</v>
          </cell>
          <cell r="B146" t="str">
            <v>Otros Cargos Diferidos</v>
          </cell>
          <cell r="D146">
            <v>0</v>
          </cell>
          <cell r="E146">
            <v>10643564</v>
          </cell>
          <cell r="F146">
            <v>-10643564</v>
          </cell>
          <cell r="G146">
            <v>0</v>
          </cell>
        </row>
        <row r="147">
          <cell r="A147">
            <v>171099</v>
          </cell>
          <cell r="B147" t="str">
            <v>Ajuste por Inflación</v>
          </cell>
          <cell r="D147">
            <v>1152421</v>
          </cell>
          <cell r="E147">
            <v>798123</v>
          </cell>
          <cell r="F147">
            <v>-1950544</v>
          </cell>
          <cell r="G147">
            <v>0</v>
          </cell>
        </row>
        <row r="148">
          <cell r="A148">
            <v>1710</v>
          </cell>
          <cell r="B148" t="str">
            <v>CARGOS DIFERIDOS</v>
          </cell>
          <cell r="D148">
            <v>4596609</v>
          </cell>
          <cell r="E148">
            <v>39934123</v>
          </cell>
          <cell r="F148">
            <v>-44530730</v>
          </cell>
          <cell r="G148">
            <v>2</v>
          </cell>
        </row>
        <row r="149">
          <cell r="A149" t="str">
            <v xml:space="preserve"> </v>
          </cell>
          <cell r="B149" t="str">
            <v xml:space="preserve"> </v>
          </cell>
          <cell r="D149" t="str">
            <v xml:space="preserve"> </v>
          </cell>
          <cell r="E149" t="str">
            <v xml:space="preserve"> </v>
          </cell>
          <cell r="F149" t="str">
            <v xml:space="preserve"> </v>
          </cell>
          <cell r="G149" t="str">
            <v xml:space="preserve"> </v>
          </cell>
        </row>
        <row r="150">
          <cell r="A150">
            <v>17</v>
          </cell>
          <cell r="B150" t="str">
            <v>DIFERIDOS</v>
          </cell>
          <cell r="D150">
            <v>9937107</v>
          </cell>
          <cell r="E150">
            <v>78202324.329999998</v>
          </cell>
          <cell r="F150">
            <v>-80367243.030000001</v>
          </cell>
          <cell r="G150">
            <v>7772188.2999999998</v>
          </cell>
        </row>
        <row r="151">
          <cell r="A151" t="str">
            <v xml:space="preserve"> </v>
          </cell>
          <cell r="B151" t="str">
            <v xml:space="preserve"> </v>
          </cell>
          <cell r="D151" t="str">
            <v xml:space="preserve"> </v>
          </cell>
          <cell r="E151" t="str">
            <v xml:space="preserve"> </v>
          </cell>
          <cell r="F151" t="str">
            <v xml:space="preserve"> </v>
          </cell>
          <cell r="G151" t="str">
            <v xml:space="preserve"> </v>
          </cell>
        </row>
        <row r="152">
          <cell r="A152">
            <v>190505</v>
          </cell>
          <cell r="B152" t="str">
            <v>Acciones</v>
          </cell>
          <cell r="D152">
            <v>37234929.490000002</v>
          </cell>
          <cell r="E152">
            <v>20527433.52</v>
          </cell>
          <cell r="F152">
            <v>-57762363</v>
          </cell>
          <cell r="G152">
            <v>0.01</v>
          </cell>
        </row>
        <row r="153">
          <cell r="A153">
            <v>1905</v>
          </cell>
          <cell r="B153" t="str">
            <v>DE INVERSIONES</v>
          </cell>
          <cell r="D153">
            <v>37234929.490000002</v>
          </cell>
          <cell r="E153">
            <v>20527433.52</v>
          </cell>
          <cell r="F153">
            <v>-57762363</v>
          </cell>
          <cell r="G153">
            <v>0.01</v>
          </cell>
        </row>
        <row r="154">
          <cell r="A154" t="str">
            <v xml:space="preserve"> </v>
          </cell>
          <cell r="B154" t="str">
            <v xml:space="preserve"> </v>
          </cell>
          <cell r="D154" t="str">
            <v xml:space="preserve"> </v>
          </cell>
          <cell r="E154" t="str">
            <v xml:space="preserve"> </v>
          </cell>
          <cell r="F154" t="str">
            <v xml:space="preserve"> </v>
          </cell>
          <cell r="G154" t="str">
            <v xml:space="preserve"> </v>
          </cell>
        </row>
        <row r="155">
          <cell r="A155">
            <v>19</v>
          </cell>
          <cell r="B155" t="str">
            <v>VALORIZACIONES</v>
          </cell>
          <cell r="D155">
            <v>37234929.490000002</v>
          </cell>
          <cell r="E155">
            <v>20527433.52</v>
          </cell>
          <cell r="F155">
            <v>-57762363</v>
          </cell>
          <cell r="G155">
            <v>0.01</v>
          </cell>
        </row>
        <row r="156">
          <cell r="A156" t="str">
            <v xml:space="preserve"> </v>
          </cell>
          <cell r="B156" t="str">
            <v xml:space="preserve"> </v>
          </cell>
          <cell r="D156" t="str">
            <v xml:space="preserve"> </v>
          </cell>
          <cell r="E156" t="str">
            <v xml:space="preserve"> </v>
          </cell>
          <cell r="F156" t="str">
            <v xml:space="preserve"> </v>
          </cell>
          <cell r="G156" t="str">
            <v xml:space="preserve"> </v>
          </cell>
        </row>
        <row r="157">
          <cell r="A157">
            <v>1</v>
          </cell>
          <cell r="B157" t="str">
            <v>ACTIVOS</v>
          </cell>
          <cell r="D157">
            <v>2857122253.6300001</v>
          </cell>
          <cell r="E157">
            <v>60148607216.120003</v>
          </cell>
          <cell r="F157">
            <v>-60211122926.440002</v>
          </cell>
          <cell r="G157">
            <v>2794606543.3099999</v>
          </cell>
        </row>
        <row r="158">
          <cell r="A158" t="str">
            <v xml:space="preserve"> </v>
          </cell>
          <cell r="B158" t="str">
            <v xml:space="preserve"> </v>
          </cell>
          <cell r="D158" t="str">
            <v xml:space="preserve"> </v>
          </cell>
          <cell r="E158" t="str">
            <v xml:space="preserve"> </v>
          </cell>
          <cell r="F158" t="str">
            <v xml:space="preserve"> </v>
          </cell>
          <cell r="G158" t="str">
            <v xml:space="preserve"> </v>
          </cell>
        </row>
        <row r="159">
          <cell r="A159">
            <v>220504</v>
          </cell>
          <cell r="B159" t="str">
            <v>Proveedores de Servicios</v>
          </cell>
          <cell r="D159">
            <v>-364189384.74000001</v>
          </cell>
          <cell r="E159">
            <v>15106761393.84</v>
          </cell>
          <cell r="F159">
            <v>-15132161482.23</v>
          </cell>
          <cell r="G159">
            <v>-389589473.13</v>
          </cell>
        </row>
        <row r="160">
          <cell r="A160">
            <v>2205</v>
          </cell>
          <cell r="B160" t="str">
            <v>NACIONALES</v>
          </cell>
          <cell r="D160">
            <v>-364189384.74000001</v>
          </cell>
          <cell r="E160">
            <v>15106761393.84</v>
          </cell>
          <cell r="F160">
            <v>-15132161482.23</v>
          </cell>
          <cell r="G160">
            <v>-389589473.13</v>
          </cell>
        </row>
        <row r="161">
          <cell r="A161" t="str">
            <v xml:space="preserve"> </v>
          </cell>
          <cell r="B161" t="str">
            <v xml:space="preserve"> </v>
          </cell>
          <cell r="D161" t="str">
            <v xml:space="preserve"> </v>
          </cell>
          <cell r="E161" t="str">
            <v xml:space="preserve"> </v>
          </cell>
          <cell r="F161" t="str">
            <v xml:space="preserve"> </v>
          </cell>
          <cell r="G161" t="str">
            <v xml:space="preserve"> </v>
          </cell>
        </row>
        <row r="162">
          <cell r="A162">
            <v>22</v>
          </cell>
          <cell r="B162" t="str">
            <v>PROVEEDORES</v>
          </cell>
          <cell r="D162">
            <v>-364189384.74000001</v>
          </cell>
          <cell r="E162">
            <v>15106761393.84</v>
          </cell>
          <cell r="F162">
            <v>-15132161482.23</v>
          </cell>
          <cell r="G162">
            <v>-389589473.13</v>
          </cell>
        </row>
        <row r="163">
          <cell r="A163" t="str">
            <v xml:space="preserve"> </v>
          </cell>
          <cell r="B163" t="str">
            <v xml:space="preserve"> </v>
          </cell>
          <cell r="D163" t="str">
            <v xml:space="preserve"> </v>
          </cell>
          <cell r="E163" t="str">
            <v xml:space="preserve"> </v>
          </cell>
          <cell r="F163" t="str">
            <v xml:space="preserve"> </v>
          </cell>
          <cell r="G163" t="str">
            <v xml:space="preserve"> </v>
          </cell>
        </row>
        <row r="164">
          <cell r="A164">
            <v>231505</v>
          </cell>
          <cell r="B164" t="str">
            <v>Companias Vinculadas</v>
          </cell>
          <cell r="D164">
            <v>-35483354.079999998</v>
          </cell>
          <cell r="E164">
            <v>368995703.05000001</v>
          </cell>
          <cell r="F164">
            <v>-347933200</v>
          </cell>
          <cell r="G164">
            <v>-14420851.029999999</v>
          </cell>
        </row>
        <row r="165">
          <cell r="A165">
            <v>2315</v>
          </cell>
          <cell r="B165" t="str">
            <v>A COMPA#IAS VINCULADAS</v>
          </cell>
          <cell r="D165">
            <v>-35483354.079999998</v>
          </cell>
          <cell r="E165">
            <v>368995703.05000001</v>
          </cell>
          <cell r="F165">
            <v>-347933200</v>
          </cell>
          <cell r="G165">
            <v>-14420851.029999999</v>
          </cell>
        </row>
        <row r="166">
          <cell r="A166" t="str">
            <v xml:space="preserve"> </v>
          </cell>
          <cell r="B166" t="str">
            <v xml:space="preserve"> </v>
          </cell>
          <cell r="D166" t="str">
            <v xml:space="preserve"> </v>
          </cell>
          <cell r="E166" t="str">
            <v xml:space="preserve"> </v>
          </cell>
          <cell r="F166" t="str">
            <v xml:space="preserve"> </v>
          </cell>
          <cell r="G166" t="str">
            <v xml:space="preserve"> </v>
          </cell>
        </row>
        <row r="167">
          <cell r="A167">
            <v>233510</v>
          </cell>
          <cell r="B167" t="str">
            <v>Gastos Legales</v>
          </cell>
          <cell r="D167">
            <v>0</v>
          </cell>
          <cell r="E167">
            <v>1400200</v>
          </cell>
          <cell r="F167">
            <v>-1400200</v>
          </cell>
          <cell r="G167">
            <v>0</v>
          </cell>
        </row>
        <row r="168">
          <cell r="A168">
            <v>233520</v>
          </cell>
          <cell r="B168" t="str">
            <v>Comisiones</v>
          </cell>
          <cell r="D168">
            <v>0</v>
          </cell>
          <cell r="E168">
            <v>1090118</v>
          </cell>
          <cell r="F168">
            <v>-1090118</v>
          </cell>
          <cell r="G168">
            <v>0</v>
          </cell>
        </row>
        <row r="169">
          <cell r="A169">
            <v>233525</v>
          </cell>
          <cell r="B169" t="str">
            <v>Honorarios</v>
          </cell>
          <cell r="D169">
            <v>-531143</v>
          </cell>
          <cell r="E169">
            <v>11863378</v>
          </cell>
          <cell r="F169">
            <v>-11332235</v>
          </cell>
          <cell r="G169">
            <v>0</v>
          </cell>
        </row>
        <row r="170">
          <cell r="A170">
            <v>233535</v>
          </cell>
          <cell r="B170" t="str">
            <v>Servicios de Mantenimiento</v>
          </cell>
          <cell r="D170">
            <v>0</v>
          </cell>
          <cell r="E170">
            <v>838152</v>
          </cell>
          <cell r="F170">
            <v>-838152</v>
          </cell>
          <cell r="G170">
            <v>0</v>
          </cell>
        </row>
        <row r="171">
          <cell r="A171">
            <v>233540</v>
          </cell>
          <cell r="B171" t="str">
            <v>Arrendamientos</v>
          </cell>
          <cell r="D171">
            <v>-4364748</v>
          </cell>
          <cell r="E171">
            <v>68225467</v>
          </cell>
          <cell r="F171">
            <v>-65238291</v>
          </cell>
          <cell r="G171">
            <v>-1377572</v>
          </cell>
        </row>
        <row r="172">
          <cell r="A172">
            <v>233545</v>
          </cell>
          <cell r="B172" t="str">
            <v>Transportes Fletes y Acarreos</v>
          </cell>
          <cell r="D172">
            <v>0</v>
          </cell>
          <cell r="E172">
            <v>315157</v>
          </cell>
          <cell r="F172">
            <v>-315157</v>
          </cell>
          <cell r="G172">
            <v>0</v>
          </cell>
        </row>
        <row r="173">
          <cell r="A173">
            <v>233550</v>
          </cell>
          <cell r="B173" t="str">
            <v>Servicios Públicos</v>
          </cell>
          <cell r="D173">
            <v>-47790</v>
          </cell>
          <cell r="E173">
            <v>48614268</v>
          </cell>
          <cell r="F173">
            <v>-48566478</v>
          </cell>
          <cell r="G173">
            <v>0</v>
          </cell>
        </row>
        <row r="174">
          <cell r="A174">
            <v>233555</v>
          </cell>
          <cell r="B174" t="str">
            <v>Seguros</v>
          </cell>
          <cell r="D174">
            <v>-2160503</v>
          </cell>
          <cell r="E174">
            <v>9783876</v>
          </cell>
          <cell r="F174">
            <v>-12068238</v>
          </cell>
          <cell r="G174">
            <v>-4444865</v>
          </cell>
        </row>
        <row r="175">
          <cell r="A175">
            <v>233565</v>
          </cell>
          <cell r="B175" t="str">
            <v>Gastos de Representacion y Relacione</v>
          </cell>
          <cell r="D175">
            <v>0</v>
          </cell>
          <cell r="E175">
            <v>170000</v>
          </cell>
          <cell r="F175">
            <v>-170000</v>
          </cell>
          <cell r="G175">
            <v>0</v>
          </cell>
        </row>
        <row r="176">
          <cell r="A176">
            <v>2335901</v>
          </cell>
          <cell r="B176" t="str">
            <v>Arrendamientos</v>
          </cell>
          <cell r="D176">
            <v>0</v>
          </cell>
          <cell r="E176">
            <v>3017560</v>
          </cell>
          <cell r="F176">
            <v>-3017560</v>
          </cell>
          <cell r="G176">
            <v>0</v>
          </cell>
        </row>
        <row r="177">
          <cell r="A177">
            <v>233590</v>
          </cell>
          <cell r="B177" t="str">
            <v>GASTOS COORPORATIVOS</v>
          </cell>
          <cell r="D177">
            <v>0</v>
          </cell>
          <cell r="E177">
            <v>3017560</v>
          </cell>
          <cell r="F177">
            <v>-3017560</v>
          </cell>
          <cell r="G177">
            <v>0</v>
          </cell>
        </row>
        <row r="178">
          <cell r="A178" t="str">
            <v xml:space="preserve"> </v>
          </cell>
          <cell r="B178" t="str">
            <v xml:space="preserve"> </v>
          </cell>
          <cell r="D178" t="str">
            <v xml:space="preserve"> </v>
          </cell>
          <cell r="E178" t="str">
            <v xml:space="preserve"> </v>
          </cell>
          <cell r="F178" t="str">
            <v xml:space="preserve"> </v>
          </cell>
          <cell r="G178" t="str">
            <v xml:space="preserve"> </v>
          </cell>
        </row>
        <row r="179">
          <cell r="A179">
            <v>2335951</v>
          </cell>
          <cell r="B179" t="str">
            <v>Otros</v>
          </cell>
          <cell r="D179">
            <v>-9267818.6899999995</v>
          </cell>
          <cell r="E179">
            <v>1080300387.9300001</v>
          </cell>
          <cell r="F179">
            <v>-1130254648.2</v>
          </cell>
          <cell r="G179">
            <v>-59222078.960000001</v>
          </cell>
        </row>
        <row r="180">
          <cell r="A180">
            <v>2335954</v>
          </cell>
          <cell r="B180" t="str">
            <v>Pagos Nómina</v>
          </cell>
          <cell r="D180">
            <v>588251</v>
          </cell>
          <cell r="E180">
            <v>34545734</v>
          </cell>
          <cell r="F180">
            <v>-35133985</v>
          </cell>
          <cell r="G180">
            <v>0</v>
          </cell>
        </row>
        <row r="181">
          <cell r="A181">
            <v>2335955</v>
          </cell>
          <cell r="B181" t="str">
            <v>Subsidio Familiar</v>
          </cell>
          <cell r="D181">
            <v>214288</v>
          </cell>
          <cell r="E181">
            <v>12512</v>
          </cell>
          <cell r="F181">
            <v>-226800</v>
          </cell>
          <cell r="G181">
            <v>0</v>
          </cell>
        </row>
        <row r="182">
          <cell r="A182">
            <v>233595</v>
          </cell>
          <cell r="B182" t="str">
            <v>OTRAS CUENTAS POR PAGAR</v>
          </cell>
          <cell r="D182">
            <v>-8465279.6899999995</v>
          </cell>
          <cell r="E182">
            <v>1114858633.9300001</v>
          </cell>
          <cell r="F182">
            <v>-1165615433.2</v>
          </cell>
          <cell r="G182">
            <v>-59222078.960000001</v>
          </cell>
        </row>
        <row r="183">
          <cell r="A183" t="str">
            <v xml:space="preserve"> </v>
          </cell>
          <cell r="B183" t="str">
            <v xml:space="preserve"> </v>
          </cell>
          <cell r="D183" t="str">
            <v xml:space="preserve"> </v>
          </cell>
          <cell r="E183" t="str">
            <v xml:space="preserve"> </v>
          </cell>
          <cell r="F183" t="str">
            <v xml:space="preserve"> </v>
          </cell>
          <cell r="G183" t="str">
            <v xml:space="preserve"> </v>
          </cell>
        </row>
        <row r="184">
          <cell r="A184">
            <v>2335</v>
          </cell>
          <cell r="B184" t="str">
            <v>COSTOS Y GASTOS POR PAGAR</v>
          </cell>
          <cell r="D184">
            <v>-15569463.689999999</v>
          </cell>
          <cell r="E184">
            <v>1260176809.9300001</v>
          </cell>
          <cell r="F184">
            <v>-1309651862.2</v>
          </cell>
          <cell r="G184">
            <v>-65044515.960000001</v>
          </cell>
        </row>
        <row r="185">
          <cell r="A185" t="str">
            <v xml:space="preserve"> </v>
          </cell>
          <cell r="B185" t="str">
            <v xml:space="preserve"> </v>
          </cell>
          <cell r="D185" t="str">
            <v xml:space="preserve"> </v>
          </cell>
          <cell r="E185" t="str">
            <v xml:space="preserve"> </v>
          </cell>
          <cell r="F185" t="str">
            <v xml:space="preserve"> </v>
          </cell>
          <cell r="G185" t="str">
            <v xml:space="preserve"> </v>
          </cell>
        </row>
        <row r="186">
          <cell r="A186">
            <v>236005</v>
          </cell>
          <cell r="B186" t="str">
            <v>Dividendos por Pagar</v>
          </cell>
          <cell r="D186">
            <v>0</v>
          </cell>
          <cell r="E186">
            <v>301161572</v>
          </cell>
          <cell r="F186">
            <v>-301161572</v>
          </cell>
          <cell r="G186">
            <v>0</v>
          </cell>
        </row>
        <row r="187">
          <cell r="A187">
            <v>2360</v>
          </cell>
          <cell r="B187" t="str">
            <v>DIVIDENDOS PARTICIPACIONES POR PAGAR</v>
          </cell>
          <cell r="D187">
            <v>0</v>
          </cell>
          <cell r="E187">
            <v>301161572</v>
          </cell>
          <cell r="F187">
            <v>-301161572</v>
          </cell>
          <cell r="G187">
            <v>0</v>
          </cell>
        </row>
        <row r="188">
          <cell r="A188" t="str">
            <v xml:space="preserve"> </v>
          </cell>
          <cell r="B188" t="str">
            <v xml:space="preserve"> </v>
          </cell>
          <cell r="D188" t="str">
            <v xml:space="preserve"> </v>
          </cell>
          <cell r="E188" t="str">
            <v xml:space="preserve"> </v>
          </cell>
          <cell r="F188" t="str">
            <v xml:space="preserve"> </v>
          </cell>
          <cell r="G188" t="str">
            <v xml:space="preserve"> </v>
          </cell>
        </row>
        <row r="189">
          <cell r="A189">
            <v>236505</v>
          </cell>
          <cell r="B189" t="str">
            <v>Salarios y Pagos Laborales</v>
          </cell>
          <cell r="D189">
            <v>-1401050</v>
          </cell>
          <cell r="E189">
            <v>17433530</v>
          </cell>
          <cell r="F189">
            <v>-17477402</v>
          </cell>
          <cell r="G189">
            <v>-1444922</v>
          </cell>
        </row>
        <row r="190">
          <cell r="A190">
            <v>2365151</v>
          </cell>
          <cell r="B190" t="str">
            <v>Honorarios 10%</v>
          </cell>
          <cell r="D190">
            <v>0</v>
          </cell>
          <cell r="E190">
            <v>233451</v>
          </cell>
          <cell r="F190">
            <v>-233451</v>
          </cell>
          <cell r="G190">
            <v>0</v>
          </cell>
        </row>
        <row r="191">
          <cell r="A191">
            <v>2365152</v>
          </cell>
          <cell r="B191" t="str">
            <v>Honorarios 11%</v>
          </cell>
          <cell r="D191">
            <v>-270366.40000000002</v>
          </cell>
          <cell r="E191">
            <v>10085375.4</v>
          </cell>
          <cell r="F191">
            <v>-10462873</v>
          </cell>
          <cell r="G191">
            <v>-647864</v>
          </cell>
        </row>
        <row r="192">
          <cell r="A192">
            <v>236515</v>
          </cell>
          <cell r="B192" t="str">
            <v>HONORARIOS</v>
          </cell>
          <cell r="D192">
            <v>-270366.40000000002</v>
          </cell>
          <cell r="E192">
            <v>10318826.4</v>
          </cell>
          <cell r="F192">
            <v>-10696324</v>
          </cell>
          <cell r="G192">
            <v>-647864</v>
          </cell>
        </row>
        <row r="193">
          <cell r="A193" t="str">
            <v xml:space="preserve"> </v>
          </cell>
          <cell r="B193" t="str">
            <v xml:space="preserve"> </v>
          </cell>
          <cell r="D193" t="str">
            <v xml:space="preserve"> </v>
          </cell>
          <cell r="E193" t="str">
            <v xml:space="preserve"> </v>
          </cell>
          <cell r="F193" t="str">
            <v xml:space="preserve"> </v>
          </cell>
          <cell r="G193" t="str">
            <v xml:space="preserve"> </v>
          </cell>
        </row>
        <row r="194">
          <cell r="A194">
            <v>2365200</v>
          </cell>
          <cell r="B194" t="str">
            <v>Comisiones</v>
          </cell>
          <cell r="D194">
            <v>0</v>
          </cell>
          <cell r="E194">
            <v>5340</v>
          </cell>
          <cell r="F194">
            <v>-5340</v>
          </cell>
          <cell r="G194">
            <v>0</v>
          </cell>
        </row>
        <row r="195">
          <cell r="A195">
            <v>2365201</v>
          </cell>
          <cell r="B195" t="str">
            <v>Comisiones 10%</v>
          </cell>
          <cell r="D195">
            <v>0</v>
          </cell>
          <cell r="E195">
            <v>11091</v>
          </cell>
          <cell r="F195">
            <v>-11091</v>
          </cell>
          <cell r="G195">
            <v>0</v>
          </cell>
        </row>
        <row r="196">
          <cell r="A196">
            <v>2365202</v>
          </cell>
          <cell r="B196" t="str">
            <v>Comisiones 11%</v>
          </cell>
          <cell r="D196">
            <v>0</v>
          </cell>
          <cell r="E196">
            <v>501293</v>
          </cell>
          <cell r="F196">
            <v>-501293</v>
          </cell>
          <cell r="G196">
            <v>0</v>
          </cell>
        </row>
        <row r="197">
          <cell r="A197">
            <v>236520</v>
          </cell>
          <cell r="B197" t="str">
            <v>COMISIONES</v>
          </cell>
          <cell r="D197">
            <v>0</v>
          </cell>
          <cell r="E197">
            <v>517724</v>
          </cell>
          <cell r="F197">
            <v>-517724</v>
          </cell>
          <cell r="G197">
            <v>0</v>
          </cell>
        </row>
        <row r="198">
          <cell r="A198" t="str">
            <v xml:space="preserve"> </v>
          </cell>
          <cell r="B198" t="str">
            <v xml:space="preserve"> </v>
          </cell>
          <cell r="D198" t="str">
            <v xml:space="preserve"> </v>
          </cell>
          <cell r="E198" t="str">
            <v xml:space="preserve"> </v>
          </cell>
          <cell r="F198" t="str">
            <v xml:space="preserve"> </v>
          </cell>
          <cell r="G198" t="str">
            <v xml:space="preserve"> </v>
          </cell>
        </row>
        <row r="199">
          <cell r="A199">
            <v>2365251</v>
          </cell>
          <cell r="B199" t="str">
            <v>Servicios Tarifa 4% Declarante</v>
          </cell>
          <cell r="D199">
            <v>-240821</v>
          </cell>
          <cell r="E199">
            <v>3143938.92</v>
          </cell>
          <cell r="F199">
            <v>-3230395.92</v>
          </cell>
          <cell r="G199">
            <v>-327278</v>
          </cell>
        </row>
        <row r="200">
          <cell r="A200">
            <v>2365252</v>
          </cell>
          <cell r="B200" t="str">
            <v>Servicios Transporte de Carga 1%</v>
          </cell>
          <cell r="D200">
            <v>-1419</v>
          </cell>
          <cell r="E200">
            <v>63433.81</v>
          </cell>
          <cell r="F200">
            <v>-62014.81</v>
          </cell>
          <cell r="G200">
            <v>0</v>
          </cell>
        </row>
        <row r="201">
          <cell r="A201">
            <v>2365253</v>
          </cell>
          <cell r="B201" t="str">
            <v>Serv. Transporte de Pasajeros 3.5%</v>
          </cell>
          <cell r="D201">
            <v>-153388</v>
          </cell>
          <cell r="E201">
            <v>294413</v>
          </cell>
          <cell r="F201">
            <v>-141025</v>
          </cell>
          <cell r="G201">
            <v>0</v>
          </cell>
        </row>
        <row r="202">
          <cell r="A202">
            <v>2365254</v>
          </cell>
          <cell r="B202" t="str">
            <v>Servicios Temporales 2%</v>
          </cell>
          <cell r="D202">
            <v>0</v>
          </cell>
          <cell r="E202">
            <v>16703</v>
          </cell>
          <cell r="F202">
            <v>-18240</v>
          </cell>
          <cell r="G202">
            <v>-1537</v>
          </cell>
        </row>
        <row r="203">
          <cell r="A203">
            <v>2365256</v>
          </cell>
          <cell r="B203" t="str">
            <v>Servicios Tarifa 6% No Declarante</v>
          </cell>
          <cell r="D203">
            <v>-51600</v>
          </cell>
          <cell r="E203">
            <v>1467234.94</v>
          </cell>
          <cell r="F203">
            <v>-2740284.94</v>
          </cell>
          <cell r="G203">
            <v>-1324650</v>
          </cell>
        </row>
        <row r="204">
          <cell r="A204">
            <v>2365258</v>
          </cell>
          <cell r="B204" t="str">
            <v>Restaurantes Hotel y Hospedaje 3.5%</v>
          </cell>
          <cell r="D204">
            <v>-2126986.5</v>
          </cell>
          <cell r="E204">
            <v>16695943.800000001</v>
          </cell>
          <cell r="F204">
            <v>-17314361.300000001</v>
          </cell>
          <cell r="G204">
            <v>-2745404</v>
          </cell>
        </row>
        <row r="205">
          <cell r="A205">
            <v>2365259</v>
          </cell>
          <cell r="B205" t="str">
            <v>Servicios de Aseo y/o Vigilancia 3%</v>
          </cell>
          <cell r="D205">
            <v>0</v>
          </cell>
          <cell r="E205">
            <v>7539.54</v>
          </cell>
          <cell r="F205">
            <v>-7539.54</v>
          </cell>
          <cell r="G205">
            <v>0</v>
          </cell>
        </row>
        <row r="206">
          <cell r="A206">
            <v>236525</v>
          </cell>
          <cell r="B206" t="str">
            <v>SERVICIOS</v>
          </cell>
          <cell r="D206">
            <v>-2574214.5</v>
          </cell>
          <cell r="E206">
            <v>21689207.010000002</v>
          </cell>
          <cell r="F206">
            <v>-23513861.510000002</v>
          </cell>
          <cell r="G206">
            <v>-4398869</v>
          </cell>
        </row>
        <row r="207">
          <cell r="A207" t="str">
            <v xml:space="preserve"> </v>
          </cell>
          <cell r="B207" t="str">
            <v xml:space="preserve"> </v>
          </cell>
          <cell r="D207" t="str">
            <v xml:space="preserve"> </v>
          </cell>
          <cell r="E207" t="str">
            <v xml:space="preserve"> </v>
          </cell>
          <cell r="F207" t="str">
            <v xml:space="preserve"> </v>
          </cell>
          <cell r="G207" t="str">
            <v xml:space="preserve"> </v>
          </cell>
        </row>
        <row r="208">
          <cell r="A208">
            <v>2365303</v>
          </cell>
          <cell r="B208" t="str">
            <v>Bienes Inmuebles Tarifa 3.5%</v>
          </cell>
          <cell r="D208">
            <v>-125370</v>
          </cell>
          <cell r="E208">
            <v>2113643.27</v>
          </cell>
          <cell r="F208">
            <v>-2037273.27</v>
          </cell>
          <cell r="G208">
            <v>-49000</v>
          </cell>
        </row>
        <row r="209">
          <cell r="A209">
            <v>2365304</v>
          </cell>
          <cell r="B209" t="str">
            <v>Bienes Muebles Tarifa 4%</v>
          </cell>
          <cell r="D209">
            <v>0</v>
          </cell>
          <cell r="E209">
            <v>439535.24</v>
          </cell>
          <cell r="F209">
            <v>-494335.24</v>
          </cell>
          <cell r="G209">
            <v>-54800</v>
          </cell>
        </row>
        <row r="210">
          <cell r="A210">
            <v>236530</v>
          </cell>
          <cell r="B210" t="str">
            <v>ARRENDAMIENTOS</v>
          </cell>
          <cell r="D210">
            <v>-125370</v>
          </cell>
          <cell r="E210">
            <v>2553178.5099999998</v>
          </cell>
          <cell r="F210">
            <v>-2531608.5099999998</v>
          </cell>
          <cell r="G210">
            <v>-103800</v>
          </cell>
        </row>
        <row r="211">
          <cell r="A211" t="str">
            <v xml:space="preserve"> </v>
          </cell>
          <cell r="B211" t="str">
            <v xml:space="preserve"> </v>
          </cell>
          <cell r="D211" t="str">
            <v xml:space="preserve"> </v>
          </cell>
          <cell r="E211" t="str">
            <v xml:space="preserve"> </v>
          </cell>
          <cell r="F211" t="str">
            <v xml:space="preserve"> </v>
          </cell>
          <cell r="G211" t="str">
            <v xml:space="preserve"> </v>
          </cell>
        </row>
        <row r="212">
          <cell r="A212">
            <v>2365402</v>
          </cell>
          <cell r="B212" t="str">
            <v>Compras Tarifa 3.5%</v>
          </cell>
          <cell r="D212">
            <v>-87127</v>
          </cell>
          <cell r="E212">
            <v>1404067.21</v>
          </cell>
          <cell r="F212">
            <v>-1690600.21</v>
          </cell>
          <cell r="G212">
            <v>-373660</v>
          </cell>
        </row>
        <row r="213">
          <cell r="A213">
            <v>236540</v>
          </cell>
          <cell r="B213" t="str">
            <v>COMPRAS</v>
          </cell>
          <cell r="D213">
            <v>-87127</v>
          </cell>
          <cell r="E213">
            <v>1404067.21</v>
          </cell>
          <cell r="F213">
            <v>-1690600.21</v>
          </cell>
          <cell r="G213">
            <v>-373660</v>
          </cell>
        </row>
        <row r="214">
          <cell r="A214" t="str">
            <v xml:space="preserve"> </v>
          </cell>
          <cell r="B214" t="str">
            <v xml:space="preserve"> </v>
          </cell>
          <cell r="D214" t="str">
            <v xml:space="preserve"> </v>
          </cell>
          <cell r="E214" t="str">
            <v xml:space="preserve"> </v>
          </cell>
          <cell r="F214" t="str">
            <v xml:space="preserve"> </v>
          </cell>
          <cell r="G214" t="str">
            <v xml:space="preserve"> </v>
          </cell>
        </row>
        <row r="215">
          <cell r="A215">
            <v>236565</v>
          </cell>
          <cell r="B215" t="str">
            <v>Por Impuesto de Timbre</v>
          </cell>
          <cell r="D215">
            <v>0</v>
          </cell>
          <cell r="E215">
            <v>2701610</v>
          </cell>
          <cell r="F215">
            <v>-2701610</v>
          </cell>
          <cell r="G215">
            <v>0</v>
          </cell>
        </row>
        <row r="216">
          <cell r="A216">
            <v>2365705</v>
          </cell>
          <cell r="B216" t="str">
            <v>SERVICIOS TEMPORALES 1 %</v>
          </cell>
          <cell r="D216">
            <v>0</v>
          </cell>
          <cell r="E216">
            <v>18846</v>
          </cell>
          <cell r="F216">
            <v>-18846</v>
          </cell>
          <cell r="G216">
            <v>0</v>
          </cell>
        </row>
        <row r="217">
          <cell r="A217">
            <v>2365706</v>
          </cell>
          <cell r="B217" t="str">
            <v>INDEMNIZACIONS</v>
          </cell>
          <cell r="D217">
            <v>0</v>
          </cell>
          <cell r="E217">
            <v>207639</v>
          </cell>
          <cell r="F217">
            <v>-207639</v>
          </cell>
          <cell r="G217">
            <v>0</v>
          </cell>
        </row>
        <row r="218">
          <cell r="A218">
            <v>2365707</v>
          </cell>
          <cell r="B218" t="str">
            <v>Servicios de Aseo y Vigilancia 2 %</v>
          </cell>
          <cell r="D218">
            <v>-33110</v>
          </cell>
          <cell r="E218">
            <v>403884</v>
          </cell>
          <cell r="F218">
            <v>-406226</v>
          </cell>
          <cell r="G218">
            <v>-35452</v>
          </cell>
        </row>
        <row r="219">
          <cell r="A219">
            <v>236570</v>
          </cell>
          <cell r="B219" t="str">
            <v>OTRAS RETENCIONES Y PATRIMONIO</v>
          </cell>
          <cell r="D219">
            <v>-33110</v>
          </cell>
          <cell r="E219">
            <v>630369</v>
          </cell>
          <cell r="F219">
            <v>-632711</v>
          </cell>
          <cell r="G219">
            <v>-35452</v>
          </cell>
        </row>
        <row r="220">
          <cell r="A220" t="str">
            <v xml:space="preserve"> </v>
          </cell>
          <cell r="B220" t="str">
            <v xml:space="preserve"> </v>
          </cell>
          <cell r="D220" t="str">
            <v xml:space="preserve"> </v>
          </cell>
          <cell r="E220" t="str">
            <v xml:space="preserve"> </v>
          </cell>
          <cell r="F220" t="str">
            <v xml:space="preserve"> </v>
          </cell>
          <cell r="G220" t="str">
            <v xml:space="preserve"> </v>
          </cell>
        </row>
        <row r="221">
          <cell r="A221">
            <v>2365</v>
          </cell>
          <cell r="B221" t="str">
            <v>RETENCION EN LA FUENTE</v>
          </cell>
          <cell r="D221">
            <v>-4491237.9000000004</v>
          </cell>
          <cell r="E221">
            <v>57248512.130000003</v>
          </cell>
          <cell r="F221">
            <v>-59761841.229999997</v>
          </cell>
          <cell r="G221">
            <v>-7004567</v>
          </cell>
        </row>
        <row r="222">
          <cell r="A222" t="str">
            <v xml:space="preserve"> </v>
          </cell>
          <cell r="B222" t="str">
            <v xml:space="preserve"> </v>
          </cell>
          <cell r="D222" t="str">
            <v xml:space="preserve"> </v>
          </cell>
          <cell r="E222" t="str">
            <v xml:space="preserve"> </v>
          </cell>
          <cell r="F222" t="str">
            <v xml:space="preserve"> </v>
          </cell>
          <cell r="G222" t="str">
            <v xml:space="preserve"> </v>
          </cell>
        </row>
        <row r="223">
          <cell r="A223">
            <v>236701</v>
          </cell>
          <cell r="B223" t="str">
            <v>I.V.A Retenido</v>
          </cell>
          <cell r="D223">
            <v>-813047</v>
          </cell>
          <cell r="E223">
            <v>11225291.199999999</v>
          </cell>
          <cell r="F223">
            <v>-11886941.199999999</v>
          </cell>
          <cell r="G223">
            <v>-1474697</v>
          </cell>
        </row>
        <row r="224">
          <cell r="A224">
            <v>236702</v>
          </cell>
          <cell r="B224" t="str">
            <v>Retefuente IVA Reg. Simplificado 75%</v>
          </cell>
          <cell r="D224">
            <v>0</v>
          </cell>
          <cell r="E224">
            <v>1379244</v>
          </cell>
          <cell r="F224">
            <v>-1466022</v>
          </cell>
          <cell r="G224">
            <v>-86778</v>
          </cell>
        </row>
        <row r="225">
          <cell r="A225">
            <v>236703</v>
          </cell>
          <cell r="B225" t="str">
            <v>Retencion IVA Regimen Comun 50 %</v>
          </cell>
          <cell r="D225">
            <v>-1438217.5</v>
          </cell>
          <cell r="E225">
            <v>11972571.5</v>
          </cell>
          <cell r="F225">
            <v>-12119943</v>
          </cell>
          <cell r="G225">
            <v>-1585589</v>
          </cell>
        </row>
        <row r="226">
          <cell r="A226">
            <v>236704</v>
          </cell>
          <cell r="B226" t="str">
            <v>Ret. IVA Regimen Simplificado 50 %</v>
          </cell>
          <cell r="D226">
            <v>-1199520</v>
          </cell>
          <cell r="E226">
            <v>3027057</v>
          </cell>
          <cell r="F226">
            <v>-4484349</v>
          </cell>
          <cell r="G226">
            <v>-2656812</v>
          </cell>
        </row>
        <row r="227">
          <cell r="A227">
            <v>2367</v>
          </cell>
          <cell r="B227" t="str">
            <v>IMPUESTO A LAS VENTAS RETENIDO</v>
          </cell>
          <cell r="D227">
            <v>-3450784.5</v>
          </cell>
          <cell r="E227">
            <v>27604163.699999999</v>
          </cell>
          <cell r="F227">
            <v>-29957255.199999999</v>
          </cell>
          <cell r="G227">
            <v>-5803876</v>
          </cell>
        </row>
        <row r="228">
          <cell r="A228" t="str">
            <v xml:space="preserve"> </v>
          </cell>
          <cell r="B228" t="str">
            <v xml:space="preserve"> </v>
          </cell>
          <cell r="D228" t="str">
            <v xml:space="preserve"> </v>
          </cell>
          <cell r="E228" t="str">
            <v xml:space="preserve"> </v>
          </cell>
          <cell r="F228" t="str">
            <v xml:space="preserve"> </v>
          </cell>
          <cell r="G228" t="str">
            <v xml:space="preserve"> </v>
          </cell>
        </row>
        <row r="229">
          <cell r="A229">
            <v>2368012</v>
          </cell>
          <cell r="B229" t="str">
            <v>Tarifa 6 X Mil</v>
          </cell>
          <cell r="D229">
            <v>0</v>
          </cell>
          <cell r="E229">
            <v>63510</v>
          </cell>
          <cell r="F229">
            <v>-98842</v>
          </cell>
          <cell r="G229">
            <v>-35332</v>
          </cell>
        </row>
        <row r="230">
          <cell r="A230">
            <v>2368013</v>
          </cell>
          <cell r="B230" t="str">
            <v>Tarifa 7 X Mil</v>
          </cell>
          <cell r="D230">
            <v>0</v>
          </cell>
          <cell r="E230">
            <v>113465.57</v>
          </cell>
          <cell r="F230">
            <v>-113465.57</v>
          </cell>
          <cell r="G230">
            <v>0</v>
          </cell>
        </row>
        <row r="231">
          <cell r="A231">
            <v>2368014</v>
          </cell>
          <cell r="B231" t="str">
            <v>Tarifa 8 X Mil</v>
          </cell>
          <cell r="D231">
            <v>0</v>
          </cell>
          <cell r="E231">
            <v>5880</v>
          </cell>
          <cell r="F231">
            <v>-5880</v>
          </cell>
          <cell r="G231">
            <v>0</v>
          </cell>
        </row>
        <row r="232">
          <cell r="A232">
            <v>2368018</v>
          </cell>
          <cell r="B232" t="str">
            <v>Tarifa 3.3 X Mil</v>
          </cell>
          <cell r="D232">
            <v>-3372</v>
          </cell>
          <cell r="E232">
            <v>12183.07</v>
          </cell>
          <cell r="F232">
            <v>-9735.32</v>
          </cell>
          <cell r="G232">
            <v>-924.25</v>
          </cell>
        </row>
        <row r="233">
          <cell r="A233">
            <v>2368019</v>
          </cell>
          <cell r="B233" t="str">
            <v>Tarifa 8.8 X Mil</v>
          </cell>
          <cell r="D233">
            <v>-39329</v>
          </cell>
          <cell r="E233">
            <v>191191.58</v>
          </cell>
          <cell r="F233">
            <v>-186323.58</v>
          </cell>
          <cell r="G233">
            <v>-34461</v>
          </cell>
        </row>
        <row r="234">
          <cell r="A234">
            <v>236801</v>
          </cell>
          <cell r="B234" t="str">
            <v>ICA RETENIDO</v>
          </cell>
          <cell r="D234">
            <v>-42701</v>
          </cell>
          <cell r="E234">
            <v>386230.22</v>
          </cell>
          <cell r="F234">
            <v>-414246.47</v>
          </cell>
          <cell r="G234">
            <v>-70717.25</v>
          </cell>
        </row>
        <row r="235">
          <cell r="A235" t="str">
            <v xml:space="preserve"> </v>
          </cell>
          <cell r="B235" t="str">
            <v xml:space="preserve"> </v>
          </cell>
          <cell r="D235" t="str">
            <v xml:space="preserve"> </v>
          </cell>
          <cell r="E235" t="str">
            <v xml:space="preserve"> </v>
          </cell>
          <cell r="F235" t="str">
            <v xml:space="preserve"> </v>
          </cell>
          <cell r="G235" t="str">
            <v xml:space="preserve"> </v>
          </cell>
        </row>
        <row r="236">
          <cell r="A236">
            <v>236802</v>
          </cell>
          <cell r="B236" t="str">
            <v>ICA Retenido Bogotà</v>
          </cell>
          <cell r="D236">
            <v>0</v>
          </cell>
          <cell r="E236">
            <v>7151</v>
          </cell>
          <cell r="F236">
            <v>-7151</v>
          </cell>
          <cell r="G236">
            <v>0</v>
          </cell>
        </row>
        <row r="237">
          <cell r="A237">
            <v>2368040</v>
          </cell>
          <cell r="B237" t="str">
            <v>Tarifa 3.6 por Mil</v>
          </cell>
          <cell r="D237">
            <v>162143</v>
          </cell>
          <cell r="E237">
            <v>0</v>
          </cell>
          <cell r="F237">
            <v>-162143</v>
          </cell>
          <cell r="G237">
            <v>0</v>
          </cell>
        </row>
        <row r="238">
          <cell r="A238">
            <v>2368042</v>
          </cell>
          <cell r="B238" t="str">
            <v>Tarifa 6.6 por Mil</v>
          </cell>
          <cell r="D238">
            <v>-4382</v>
          </cell>
          <cell r="E238">
            <v>395114</v>
          </cell>
          <cell r="F238">
            <v>-422014</v>
          </cell>
          <cell r="G238">
            <v>-31282</v>
          </cell>
        </row>
        <row r="239">
          <cell r="A239">
            <v>2368043</v>
          </cell>
          <cell r="B239" t="str">
            <v>Tarifa 11 por Mil</v>
          </cell>
          <cell r="D239">
            <v>-75341</v>
          </cell>
          <cell r="E239">
            <v>788847.6</v>
          </cell>
          <cell r="F239">
            <v>-754010.6</v>
          </cell>
          <cell r="G239">
            <v>-40504</v>
          </cell>
        </row>
        <row r="240">
          <cell r="A240">
            <v>2368045</v>
          </cell>
          <cell r="B240" t="str">
            <v>Tarifa 7.7 por Mil</v>
          </cell>
          <cell r="D240">
            <v>-18647</v>
          </cell>
          <cell r="E240">
            <v>161770.62</v>
          </cell>
          <cell r="F240">
            <v>-143123.62</v>
          </cell>
          <cell r="G240">
            <v>0</v>
          </cell>
        </row>
        <row r="241">
          <cell r="A241">
            <v>2368048</v>
          </cell>
          <cell r="B241" t="str">
            <v>Tarifa 9.66 x 1000</v>
          </cell>
          <cell r="D241">
            <v>-220733</v>
          </cell>
          <cell r="E241">
            <v>664021</v>
          </cell>
          <cell r="F241">
            <v>-483860</v>
          </cell>
          <cell r="G241">
            <v>-40572</v>
          </cell>
        </row>
        <row r="242">
          <cell r="A242">
            <v>2368049</v>
          </cell>
          <cell r="B242" t="str">
            <v>Tarifa 13.8 x 1000</v>
          </cell>
          <cell r="D242">
            <v>-6139</v>
          </cell>
          <cell r="E242">
            <v>25381</v>
          </cell>
          <cell r="F242">
            <v>-20691</v>
          </cell>
          <cell r="G242">
            <v>-1449</v>
          </cell>
        </row>
        <row r="243">
          <cell r="A243">
            <v>236804</v>
          </cell>
          <cell r="B243" t="str">
            <v>OTRAS TARIFAS</v>
          </cell>
          <cell r="D243">
            <v>-163099</v>
          </cell>
          <cell r="E243">
            <v>2035134.22</v>
          </cell>
          <cell r="F243">
            <v>-1985842.22</v>
          </cell>
          <cell r="G243">
            <v>-113807</v>
          </cell>
        </row>
        <row r="244">
          <cell r="A244" t="str">
            <v xml:space="preserve"> </v>
          </cell>
          <cell r="B244" t="str">
            <v xml:space="preserve"> </v>
          </cell>
          <cell r="D244" t="str">
            <v xml:space="preserve"> </v>
          </cell>
          <cell r="E244" t="str">
            <v xml:space="preserve"> </v>
          </cell>
          <cell r="F244" t="str">
            <v xml:space="preserve"> </v>
          </cell>
          <cell r="G244" t="str">
            <v xml:space="preserve"> </v>
          </cell>
        </row>
        <row r="245">
          <cell r="A245">
            <v>2368050</v>
          </cell>
          <cell r="B245" t="str">
            <v>Tarifa 4.14 x 1000</v>
          </cell>
          <cell r="D245">
            <v>-18682</v>
          </cell>
          <cell r="E245">
            <v>18682</v>
          </cell>
          <cell r="F245">
            <v>0</v>
          </cell>
          <cell r="G245">
            <v>0</v>
          </cell>
        </row>
        <row r="246">
          <cell r="A246">
            <v>2368051</v>
          </cell>
          <cell r="B246" t="str">
            <v>Tarifa 11.04 x 1000</v>
          </cell>
          <cell r="D246">
            <v>-828</v>
          </cell>
          <cell r="E246">
            <v>25353</v>
          </cell>
          <cell r="F246">
            <v>-24525</v>
          </cell>
          <cell r="G246">
            <v>0</v>
          </cell>
        </row>
        <row r="247">
          <cell r="A247">
            <v>2368056</v>
          </cell>
          <cell r="B247" t="str">
            <v>Tarifa 10 x 1000</v>
          </cell>
          <cell r="D247">
            <v>0</v>
          </cell>
          <cell r="E247">
            <v>13400</v>
          </cell>
          <cell r="F247">
            <v>-20580</v>
          </cell>
          <cell r="G247">
            <v>-7180</v>
          </cell>
        </row>
        <row r="248">
          <cell r="A248">
            <v>236805</v>
          </cell>
          <cell r="B248" t="str">
            <v>ACTIVIDAD INDUSTRIAL</v>
          </cell>
          <cell r="D248">
            <v>-19510</v>
          </cell>
          <cell r="E248">
            <v>57435</v>
          </cell>
          <cell r="F248">
            <v>-45105</v>
          </cell>
          <cell r="G248">
            <v>-7180</v>
          </cell>
        </row>
        <row r="249">
          <cell r="A249" t="str">
            <v xml:space="preserve"> </v>
          </cell>
          <cell r="B249" t="str">
            <v xml:space="preserve"> </v>
          </cell>
          <cell r="D249" t="str">
            <v xml:space="preserve"> </v>
          </cell>
          <cell r="E249" t="str">
            <v xml:space="preserve"> </v>
          </cell>
          <cell r="F249" t="str">
            <v xml:space="preserve"> </v>
          </cell>
          <cell r="G249" t="str">
            <v xml:space="preserve"> </v>
          </cell>
        </row>
        <row r="250">
          <cell r="A250">
            <v>236806</v>
          </cell>
          <cell r="B250" t="str">
            <v>ICA PEREIRA 10 X 1000</v>
          </cell>
          <cell r="D250">
            <v>-65016</v>
          </cell>
          <cell r="E250">
            <v>300765</v>
          </cell>
          <cell r="F250">
            <v>-625692</v>
          </cell>
          <cell r="G250">
            <v>-389943</v>
          </cell>
        </row>
        <row r="251">
          <cell r="A251">
            <v>2368</v>
          </cell>
          <cell r="B251" t="str">
            <v>IMPTO I.C.A. RETENIDO</v>
          </cell>
          <cell r="D251">
            <v>-290326</v>
          </cell>
          <cell r="E251">
            <v>2786715.44</v>
          </cell>
          <cell r="F251">
            <v>-3078036.69</v>
          </cell>
          <cell r="G251">
            <v>-581647.25</v>
          </cell>
        </row>
        <row r="252">
          <cell r="A252" t="str">
            <v xml:space="preserve"> </v>
          </cell>
          <cell r="B252" t="str">
            <v xml:space="preserve"> </v>
          </cell>
          <cell r="D252" t="str">
            <v xml:space="preserve"> </v>
          </cell>
          <cell r="E252" t="str">
            <v xml:space="preserve"> </v>
          </cell>
          <cell r="F252" t="str">
            <v xml:space="preserve"> </v>
          </cell>
          <cell r="G252" t="str">
            <v xml:space="preserve"> </v>
          </cell>
        </row>
        <row r="253">
          <cell r="A253">
            <v>2370051</v>
          </cell>
          <cell r="B253" t="str">
            <v>Aportes a E.P.S</v>
          </cell>
          <cell r="D253">
            <v>-4342559</v>
          </cell>
          <cell r="E253">
            <v>66461048</v>
          </cell>
          <cell r="F253">
            <v>-66993301</v>
          </cell>
          <cell r="G253">
            <v>-4874812</v>
          </cell>
        </row>
        <row r="254">
          <cell r="A254">
            <v>2370052</v>
          </cell>
          <cell r="B254" t="str">
            <v>Aportes a Pensiones y Cesantías</v>
          </cell>
          <cell r="D254">
            <v>0</v>
          </cell>
          <cell r="E254">
            <v>16505952</v>
          </cell>
          <cell r="F254">
            <v>-16505952</v>
          </cell>
          <cell r="G254">
            <v>0</v>
          </cell>
        </row>
        <row r="255">
          <cell r="A255">
            <v>2370053</v>
          </cell>
          <cell r="B255" t="str">
            <v>Aportes Voluntarios AFP</v>
          </cell>
          <cell r="D255">
            <v>-586545</v>
          </cell>
          <cell r="E255">
            <v>17598892</v>
          </cell>
          <cell r="F255">
            <v>-19045975</v>
          </cell>
          <cell r="G255">
            <v>-2033628</v>
          </cell>
        </row>
        <row r="256">
          <cell r="A256">
            <v>2370054</v>
          </cell>
          <cell r="B256" t="str">
            <v>Aportes UPC Adicionales</v>
          </cell>
          <cell r="D256">
            <v>-312283</v>
          </cell>
          <cell r="E256">
            <v>3352730</v>
          </cell>
          <cell r="F256">
            <v>-3130863</v>
          </cell>
          <cell r="G256">
            <v>-90416</v>
          </cell>
        </row>
        <row r="257">
          <cell r="A257">
            <v>237005</v>
          </cell>
          <cell r="B257" t="str">
            <v>SEGURIDAD SOCIAL</v>
          </cell>
          <cell r="D257">
            <v>-5241387</v>
          </cell>
          <cell r="E257">
            <v>103918622</v>
          </cell>
          <cell r="F257">
            <v>-105676091</v>
          </cell>
          <cell r="G257">
            <v>-6998856</v>
          </cell>
        </row>
        <row r="258">
          <cell r="A258" t="str">
            <v xml:space="preserve"> </v>
          </cell>
          <cell r="B258" t="str">
            <v xml:space="preserve"> </v>
          </cell>
          <cell r="D258" t="str">
            <v xml:space="preserve"> </v>
          </cell>
          <cell r="E258" t="str">
            <v xml:space="preserve"> </v>
          </cell>
          <cell r="F258" t="str">
            <v xml:space="preserve"> </v>
          </cell>
          <cell r="G258" t="str">
            <v xml:space="preserve"> </v>
          </cell>
        </row>
        <row r="259">
          <cell r="A259">
            <v>237006</v>
          </cell>
          <cell r="B259" t="str">
            <v>Aportes a A.R.P</v>
          </cell>
          <cell r="D259">
            <v>-189441</v>
          </cell>
          <cell r="E259">
            <v>2842441</v>
          </cell>
          <cell r="F259">
            <v>-2866400</v>
          </cell>
          <cell r="G259">
            <v>-213400</v>
          </cell>
        </row>
        <row r="260">
          <cell r="A260">
            <v>2370101</v>
          </cell>
          <cell r="B260" t="str">
            <v>Aportes Caja Compensaciòn Familiar</v>
          </cell>
          <cell r="D260">
            <v>-3788721</v>
          </cell>
          <cell r="E260">
            <v>63160001</v>
          </cell>
          <cell r="F260">
            <v>-63342440</v>
          </cell>
          <cell r="G260">
            <v>-3971160</v>
          </cell>
        </row>
        <row r="261">
          <cell r="A261">
            <v>2370102</v>
          </cell>
          <cell r="B261" t="str">
            <v>Aportes ICBF</v>
          </cell>
          <cell r="D261">
            <v>-28800</v>
          </cell>
          <cell r="E261">
            <v>1349550</v>
          </cell>
          <cell r="F261">
            <v>-1320750</v>
          </cell>
          <cell r="G261">
            <v>0</v>
          </cell>
        </row>
        <row r="262">
          <cell r="A262">
            <v>2370103</v>
          </cell>
          <cell r="B262" t="str">
            <v>Aportes SENA</v>
          </cell>
          <cell r="D262">
            <v>-19200</v>
          </cell>
          <cell r="E262">
            <v>899700</v>
          </cell>
          <cell r="F262">
            <v>-880500</v>
          </cell>
          <cell r="G262">
            <v>0</v>
          </cell>
        </row>
        <row r="263">
          <cell r="A263">
            <v>237010</v>
          </cell>
          <cell r="B263" t="str">
            <v>APORTES PARAFISCALES</v>
          </cell>
          <cell r="D263">
            <v>-3836721</v>
          </cell>
          <cell r="E263">
            <v>65409251</v>
          </cell>
          <cell r="F263">
            <v>-65543690</v>
          </cell>
          <cell r="G263">
            <v>-3971160</v>
          </cell>
        </row>
        <row r="264">
          <cell r="A264" t="str">
            <v xml:space="preserve"> </v>
          </cell>
          <cell r="B264" t="str">
            <v xml:space="preserve"> </v>
          </cell>
          <cell r="D264" t="str">
            <v xml:space="preserve"> </v>
          </cell>
          <cell r="E264" t="str">
            <v xml:space="preserve"> </v>
          </cell>
          <cell r="F264" t="str">
            <v xml:space="preserve"> </v>
          </cell>
          <cell r="G264" t="str">
            <v xml:space="preserve"> </v>
          </cell>
        </row>
        <row r="265">
          <cell r="A265">
            <v>23704501</v>
          </cell>
          <cell r="B265" t="str">
            <v>Fondos de Pensiones</v>
          </cell>
          <cell r="D265">
            <v>-5768080</v>
          </cell>
          <cell r="E265">
            <v>84999830</v>
          </cell>
          <cell r="F265">
            <v>-84260421</v>
          </cell>
          <cell r="G265">
            <v>-5028671</v>
          </cell>
        </row>
        <row r="266">
          <cell r="A266">
            <v>23704502</v>
          </cell>
          <cell r="B266" t="str">
            <v>Fondos de Cesantías</v>
          </cell>
          <cell r="D266">
            <v>0</v>
          </cell>
          <cell r="E266">
            <v>23008777</v>
          </cell>
          <cell r="F266">
            <v>-23008777</v>
          </cell>
          <cell r="G266">
            <v>0</v>
          </cell>
        </row>
        <row r="267">
          <cell r="A267">
            <v>23704503</v>
          </cell>
          <cell r="B267" t="str">
            <v>Fondos de Empleados</v>
          </cell>
          <cell r="D267">
            <v>-2792923</v>
          </cell>
          <cell r="E267">
            <v>74363937</v>
          </cell>
          <cell r="F267">
            <v>-74650019</v>
          </cell>
          <cell r="G267">
            <v>-3079005</v>
          </cell>
        </row>
        <row r="268">
          <cell r="A268">
            <v>2370450</v>
          </cell>
          <cell r="B268" t="str">
            <v>FONDOS</v>
          </cell>
          <cell r="D268">
            <v>-8561003</v>
          </cell>
          <cell r="E268">
            <v>182372544</v>
          </cell>
          <cell r="F268">
            <v>-181919217</v>
          </cell>
          <cell r="G268">
            <v>-8107676</v>
          </cell>
        </row>
        <row r="269">
          <cell r="A269" t="str">
            <v xml:space="preserve"> </v>
          </cell>
          <cell r="B269" t="str">
            <v xml:space="preserve"> </v>
          </cell>
          <cell r="D269" t="str">
            <v xml:space="preserve"> </v>
          </cell>
          <cell r="E269" t="str">
            <v xml:space="preserve"> </v>
          </cell>
          <cell r="F269" t="str">
            <v xml:space="preserve"> </v>
          </cell>
          <cell r="G269" t="str">
            <v xml:space="preserve"> </v>
          </cell>
        </row>
        <row r="270">
          <cell r="A270">
            <v>237045</v>
          </cell>
          <cell r="B270" t="str">
            <v>FONDOS</v>
          </cell>
          <cell r="D270">
            <v>-8561003</v>
          </cell>
          <cell r="E270">
            <v>182372544</v>
          </cell>
          <cell r="F270">
            <v>-181919217</v>
          </cell>
          <cell r="G270">
            <v>-8107676</v>
          </cell>
        </row>
        <row r="271">
          <cell r="A271" t="str">
            <v xml:space="preserve"> </v>
          </cell>
          <cell r="B271" t="str">
            <v xml:space="preserve"> </v>
          </cell>
          <cell r="D271" t="str">
            <v xml:space="preserve"> </v>
          </cell>
          <cell r="E271" t="str">
            <v xml:space="preserve"> </v>
          </cell>
          <cell r="F271" t="str">
            <v xml:space="preserve"> </v>
          </cell>
          <cell r="G271" t="str">
            <v xml:space="preserve"> </v>
          </cell>
        </row>
        <row r="272">
          <cell r="A272">
            <v>23709501</v>
          </cell>
          <cell r="B272" t="str">
            <v>Seguros Coomeva</v>
          </cell>
          <cell r="D272">
            <v>98475</v>
          </cell>
          <cell r="E272">
            <v>5880890</v>
          </cell>
          <cell r="F272">
            <v>-6946341</v>
          </cell>
          <cell r="G272">
            <v>-966976</v>
          </cell>
        </row>
        <row r="273">
          <cell r="A273">
            <v>23709503</v>
          </cell>
          <cell r="B273" t="str">
            <v>Coomeva SOAT</v>
          </cell>
          <cell r="D273">
            <v>0</v>
          </cell>
          <cell r="E273">
            <v>1217676</v>
          </cell>
          <cell r="F273">
            <v>-413508</v>
          </cell>
          <cell r="G273">
            <v>804168</v>
          </cell>
        </row>
        <row r="274">
          <cell r="A274">
            <v>2370950</v>
          </cell>
          <cell r="B274" t="str">
            <v>OTROS</v>
          </cell>
          <cell r="D274">
            <v>98475</v>
          </cell>
          <cell r="E274">
            <v>7098566</v>
          </cell>
          <cell r="F274">
            <v>-7359849</v>
          </cell>
          <cell r="G274">
            <v>-162808</v>
          </cell>
        </row>
        <row r="275">
          <cell r="A275" t="str">
            <v xml:space="preserve"> </v>
          </cell>
          <cell r="B275" t="str">
            <v xml:space="preserve"> 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G275" t="str">
            <v xml:space="preserve"> </v>
          </cell>
        </row>
        <row r="276">
          <cell r="A276">
            <v>2370951</v>
          </cell>
          <cell r="B276" t="str">
            <v>Medicina Prepagada</v>
          </cell>
          <cell r="D276">
            <v>-2067810</v>
          </cell>
          <cell r="E276">
            <v>39335139</v>
          </cell>
          <cell r="F276">
            <v>-37989692</v>
          </cell>
          <cell r="G276">
            <v>-722363</v>
          </cell>
        </row>
        <row r="277">
          <cell r="A277">
            <v>237095</v>
          </cell>
          <cell r="B277" t="str">
            <v>OTROS</v>
          </cell>
          <cell r="D277">
            <v>-1969335</v>
          </cell>
          <cell r="E277">
            <v>46433705</v>
          </cell>
          <cell r="F277">
            <v>-45349541</v>
          </cell>
          <cell r="G277">
            <v>-885171</v>
          </cell>
        </row>
        <row r="278">
          <cell r="A278" t="str">
            <v xml:space="preserve"> </v>
          </cell>
          <cell r="B278" t="str">
            <v xml:space="preserve"> </v>
          </cell>
          <cell r="D278" t="str">
            <v xml:space="preserve"> </v>
          </cell>
          <cell r="E278" t="str">
            <v xml:space="preserve"> </v>
          </cell>
          <cell r="F278" t="str">
            <v xml:space="preserve"> </v>
          </cell>
          <cell r="G278" t="str">
            <v xml:space="preserve"> </v>
          </cell>
        </row>
        <row r="279">
          <cell r="A279">
            <v>2370</v>
          </cell>
          <cell r="B279" t="str">
            <v>RETENCIONES Y APORTES DE NOMINA</v>
          </cell>
          <cell r="D279">
            <v>-19797887</v>
          </cell>
          <cell r="E279">
            <v>400976563</v>
          </cell>
          <cell r="F279">
            <v>-401354939</v>
          </cell>
          <cell r="G279">
            <v>-20176263</v>
          </cell>
        </row>
        <row r="280">
          <cell r="A280" t="str">
            <v xml:space="preserve"> </v>
          </cell>
          <cell r="B280" t="str">
            <v xml:space="preserve"> </v>
          </cell>
          <cell r="D280" t="str">
            <v xml:space="preserve"> </v>
          </cell>
          <cell r="E280" t="str">
            <v xml:space="preserve"> </v>
          </cell>
          <cell r="F280" t="str">
            <v xml:space="preserve"> </v>
          </cell>
          <cell r="G280" t="str">
            <v xml:space="preserve"> </v>
          </cell>
        </row>
        <row r="281">
          <cell r="A281">
            <v>238020</v>
          </cell>
          <cell r="B281" t="str">
            <v>Reintegros por Pagar</v>
          </cell>
          <cell r="D281">
            <v>-1121960</v>
          </cell>
          <cell r="E281">
            <v>10817517</v>
          </cell>
          <cell r="F281">
            <v>-9695557</v>
          </cell>
          <cell r="G281">
            <v>0</v>
          </cell>
        </row>
        <row r="282">
          <cell r="A282">
            <v>2380</v>
          </cell>
          <cell r="B282" t="str">
            <v>ACREEDORES VARIOS</v>
          </cell>
          <cell r="D282">
            <v>-1121960</v>
          </cell>
          <cell r="E282">
            <v>10817517</v>
          </cell>
          <cell r="F282">
            <v>-9695557</v>
          </cell>
          <cell r="G282">
            <v>0</v>
          </cell>
        </row>
        <row r="283">
          <cell r="A283" t="str">
            <v xml:space="preserve"> </v>
          </cell>
          <cell r="B283" t="str">
            <v xml:space="preserve"> </v>
          </cell>
          <cell r="D283" t="str">
            <v xml:space="preserve"> </v>
          </cell>
          <cell r="E283" t="str">
            <v xml:space="preserve"> </v>
          </cell>
          <cell r="F283" t="str">
            <v xml:space="preserve"> </v>
          </cell>
          <cell r="G283" t="str">
            <v xml:space="preserve"> </v>
          </cell>
        </row>
        <row r="284">
          <cell r="A284">
            <v>23</v>
          </cell>
          <cell r="B284" t="str">
            <v>CUENTAS POR PAGAR</v>
          </cell>
          <cell r="D284">
            <v>-80205013.170000002</v>
          </cell>
          <cell r="E284">
            <v>2429767556.25</v>
          </cell>
          <cell r="F284">
            <v>-2462594263.3200002</v>
          </cell>
          <cell r="G284">
            <v>-113031720.23999999</v>
          </cell>
        </row>
        <row r="285">
          <cell r="A285" t="str">
            <v xml:space="preserve"> </v>
          </cell>
          <cell r="B285" t="str">
            <v xml:space="preserve"> </v>
          </cell>
          <cell r="D285" t="str">
            <v xml:space="preserve"> </v>
          </cell>
          <cell r="E285" t="str">
            <v xml:space="preserve"> </v>
          </cell>
          <cell r="F285" t="str">
            <v xml:space="preserve"> </v>
          </cell>
          <cell r="G285" t="str">
            <v xml:space="preserve"> </v>
          </cell>
        </row>
        <row r="286">
          <cell r="A286">
            <v>240410</v>
          </cell>
          <cell r="B286" t="str">
            <v>Renta y complementario</v>
          </cell>
          <cell r="D286">
            <v>-125352331.2</v>
          </cell>
          <cell r="E286">
            <v>268821274.30000001</v>
          </cell>
          <cell r="F286">
            <v>-143468943.09999999</v>
          </cell>
          <cell r="G286">
            <v>0</v>
          </cell>
        </row>
        <row r="287">
          <cell r="A287">
            <v>2404</v>
          </cell>
          <cell r="B287" t="str">
            <v>DE RENTA Y COMPLEMENTARIOS</v>
          </cell>
          <cell r="D287">
            <v>-125352331.2</v>
          </cell>
          <cell r="E287">
            <v>268821274.30000001</v>
          </cell>
          <cell r="F287">
            <v>-143468943.09999999</v>
          </cell>
          <cell r="G287">
            <v>0</v>
          </cell>
        </row>
        <row r="288">
          <cell r="A288" t="str">
            <v xml:space="preserve"> </v>
          </cell>
          <cell r="B288" t="str">
            <v xml:space="preserve"> </v>
          </cell>
          <cell r="D288" t="str">
            <v xml:space="preserve"> </v>
          </cell>
          <cell r="E288" t="str">
            <v xml:space="preserve"> </v>
          </cell>
          <cell r="F288" t="str">
            <v xml:space="preserve"> </v>
          </cell>
          <cell r="G288" t="str">
            <v xml:space="preserve"> </v>
          </cell>
        </row>
        <row r="289">
          <cell r="A289">
            <v>240801</v>
          </cell>
          <cell r="B289" t="str">
            <v>Iva por Pagar</v>
          </cell>
          <cell r="D289">
            <v>-41248543</v>
          </cell>
          <cell r="E289">
            <v>290640177.69</v>
          </cell>
          <cell r="F289">
            <v>-298915702.58999997</v>
          </cell>
          <cell r="G289">
            <v>-49524067.899999999</v>
          </cell>
        </row>
        <row r="290">
          <cell r="A290">
            <v>240802</v>
          </cell>
          <cell r="B290" t="str">
            <v>Iva Descontable x Compras</v>
          </cell>
          <cell r="D290">
            <v>1393434</v>
          </cell>
          <cell r="E290">
            <v>10244067.279999999</v>
          </cell>
          <cell r="F290">
            <v>-10908755.279999999</v>
          </cell>
          <cell r="G290">
            <v>728746</v>
          </cell>
        </row>
        <row r="291">
          <cell r="A291">
            <v>240803</v>
          </cell>
          <cell r="B291" t="str">
            <v>Iva Descontable x Servicios</v>
          </cell>
          <cell r="D291">
            <v>12091053.76</v>
          </cell>
          <cell r="E291">
            <v>81573022.430000007</v>
          </cell>
          <cell r="F291">
            <v>-83014970.329999998</v>
          </cell>
          <cell r="G291">
            <v>10649105.859999999</v>
          </cell>
        </row>
        <row r="292">
          <cell r="A292">
            <v>240804</v>
          </cell>
          <cell r="B292" t="str">
            <v>Iva a Favor Retenido 12%</v>
          </cell>
          <cell r="D292">
            <v>0</v>
          </cell>
          <cell r="E292">
            <v>2649627</v>
          </cell>
          <cell r="F292">
            <v>-1389975</v>
          </cell>
          <cell r="G292">
            <v>1259652</v>
          </cell>
        </row>
        <row r="293">
          <cell r="A293">
            <v>240805</v>
          </cell>
          <cell r="B293" t="str">
            <v>Iva a Favor Retenido 7,50%</v>
          </cell>
          <cell r="D293">
            <v>2313304</v>
          </cell>
          <cell r="E293">
            <v>2609162</v>
          </cell>
          <cell r="F293">
            <v>-3309054</v>
          </cell>
          <cell r="G293">
            <v>1613412</v>
          </cell>
        </row>
        <row r="294">
          <cell r="A294">
            <v>2408</v>
          </cell>
          <cell r="B294" t="str">
            <v>IMPUESTO SOBRE LAS VENTAS</v>
          </cell>
          <cell r="D294">
            <v>-25450751.239999998</v>
          </cell>
          <cell r="E294">
            <v>387716056.39999998</v>
          </cell>
          <cell r="F294">
            <v>-397538457.19999999</v>
          </cell>
          <cell r="G294">
            <v>-35273152.039999999</v>
          </cell>
        </row>
        <row r="295">
          <cell r="A295" t="str">
            <v xml:space="preserve"> </v>
          </cell>
          <cell r="B295" t="str">
            <v xml:space="preserve"> </v>
          </cell>
          <cell r="D295" t="str">
            <v xml:space="preserve"> </v>
          </cell>
          <cell r="E295" t="str">
            <v xml:space="preserve"> </v>
          </cell>
          <cell r="F295" t="str">
            <v xml:space="preserve"> </v>
          </cell>
          <cell r="G295" t="str">
            <v xml:space="preserve"> </v>
          </cell>
        </row>
        <row r="296">
          <cell r="A296">
            <v>241205</v>
          </cell>
          <cell r="B296" t="str">
            <v>Pagos de ICA</v>
          </cell>
          <cell r="D296">
            <v>0</v>
          </cell>
          <cell r="E296">
            <v>8479513</v>
          </cell>
          <cell r="F296">
            <v>-7712513</v>
          </cell>
          <cell r="G296">
            <v>767000</v>
          </cell>
        </row>
        <row r="297">
          <cell r="A297">
            <v>241210</v>
          </cell>
          <cell r="B297" t="str">
            <v>VIG FISCAL AÑOS ANTERIORES</v>
          </cell>
          <cell r="D297">
            <v>0</v>
          </cell>
          <cell r="E297">
            <v>1003000</v>
          </cell>
          <cell r="F297">
            <v>-1992650</v>
          </cell>
          <cell r="G297">
            <v>-989650</v>
          </cell>
        </row>
        <row r="298">
          <cell r="A298">
            <v>2412</v>
          </cell>
          <cell r="B298" t="str">
            <v>DE INDUSTRIA Y COMERCIO</v>
          </cell>
          <cell r="D298">
            <v>0</v>
          </cell>
          <cell r="E298">
            <v>9482513</v>
          </cell>
          <cell r="F298">
            <v>-9705163</v>
          </cell>
          <cell r="G298">
            <v>-222650</v>
          </cell>
        </row>
        <row r="299">
          <cell r="A299" t="str">
            <v xml:space="preserve"> </v>
          </cell>
          <cell r="B299" t="str">
            <v xml:space="preserve"> </v>
          </cell>
          <cell r="D299" t="str">
            <v xml:space="preserve"> </v>
          </cell>
          <cell r="E299" t="str">
            <v xml:space="preserve"> </v>
          </cell>
          <cell r="F299" t="str">
            <v xml:space="preserve"> </v>
          </cell>
          <cell r="G299" t="str">
            <v xml:space="preserve"> </v>
          </cell>
        </row>
        <row r="300">
          <cell r="A300">
            <v>24</v>
          </cell>
          <cell r="B300" t="str">
            <v>IMPUESTOS, GRAVAMENES Y TASAS</v>
          </cell>
          <cell r="D300">
            <v>-150803082.44</v>
          </cell>
          <cell r="E300">
            <v>666019843.70000005</v>
          </cell>
          <cell r="F300">
            <v>-550712563.29999995</v>
          </cell>
          <cell r="G300">
            <v>-35495802.039999999</v>
          </cell>
        </row>
        <row r="301">
          <cell r="A301" t="str">
            <v xml:space="preserve"> </v>
          </cell>
          <cell r="B301" t="str">
            <v xml:space="preserve"> </v>
          </cell>
          <cell r="D301" t="str">
            <v xml:space="preserve"> </v>
          </cell>
          <cell r="E301" t="str">
            <v xml:space="preserve"> </v>
          </cell>
          <cell r="F301" t="str">
            <v xml:space="preserve"> </v>
          </cell>
          <cell r="G301" t="str">
            <v xml:space="preserve"> </v>
          </cell>
        </row>
        <row r="302">
          <cell r="A302">
            <v>250501</v>
          </cell>
          <cell r="B302" t="str">
            <v>Nómina por Pagar</v>
          </cell>
          <cell r="D302">
            <v>0</v>
          </cell>
          <cell r="E302">
            <v>663508761</v>
          </cell>
          <cell r="F302">
            <v>-663603761</v>
          </cell>
          <cell r="G302">
            <v>-95000</v>
          </cell>
        </row>
        <row r="303">
          <cell r="A303">
            <v>2505</v>
          </cell>
          <cell r="B303" t="str">
            <v>SALARIOS POR PAGAR</v>
          </cell>
          <cell r="D303">
            <v>0</v>
          </cell>
          <cell r="E303">
            <v>663508761</v>
          </cell>
          <cell r="F303">
            <v>-663603761</v>
          </cell>
          <cell r="G303">
            <v>-95000</v>
          </cell>
        </row>
        <row r="304">
          <cell r="A304" t="str">
            <v xml:space="preserve"> </v>
          </cell>
          <cell r="B304" t="str">
            <v xml:space="preserve"> </v>
          </cell>
          <cell r="D304" t="str">
            <v xml:space="preserve"> </v>
          </cell>
          <cell r="E304" t="str">
            <v xml:space="preserve"> </v>
          </cell>
          <cell r="F304" t="str">
            <v xml:space="preserve"> </v>
          </cell>
          <cell r="G304" t="str">
            <v xml:space="preserve"> </v>
          </cell>
        </row>
        <row r="305">
          <cell r="A305">
            <v>251010</v>
          </cell>
          <cell r="B305" t="str">
            <v>Ley 50 de 1990 y Posteriores</v>
          </cell>
          <cell r="D305">
            <v>-22461077</v>
          </cell>
          <cell r="E305">
            <v>33482406.010000002</v>
          </cell>
          <cell r="F305">
            <v>-36837653.899999999</v>
          </cell>
          <cell r="G305">
            <v>-25816324.890000001</v>
          </cell>
        </row>
        <row r="306">
          <cell r="A306">
            <v>2510</v>
          </cell>
          <cell r="B306" t="str">
            <v>CESANTIAS CONSOLIDADAS</v>
          </cell>
          <cell r="D306">
            <v>-22461077</v>
          </cell>
          <cell r="E306">
            <v>33482406.010000002</v>
          </cell>
          <cell r="F306">
            <v>-36837653.899999999</v>
          </cell>
          <cell r="G306">
            <v>-25816324.890000001</v>
          </cell>
        </row>
        <row r="307">
          <cell r="A307" t="str">
            <v xml:space="preserve"> </v>
          </cell>
          <cell r="B307" t="str">
            <v xml:space="preserve"> </v>
          </cell>
          <cell r="D307" t="str">
            <v xml:space="preserve"> </v>
          </cell>
          <cell r="E307" t="str">
            <v xml:space="preserve"> </v>
          </cell>
          <cell r="F307" t="str">
            <v xml:space="preserve"> </v>
          </cell>
          <cell r="G307" t="str">
            <v xml:space="preserve"> </v>
          </cell>
        </row>
        <row r="308">
          <cell r="A308">
            <v>251501</v>
          </cell>
          <cell r="B308" t="str">
            <v>Interèses sobre Cesantìas</v>
          </cell>
          <cell r="D308">
            <v>-2522866</v>
          </cell>
          <cell r="E308">
            <v>3334886.58</v>
          </cell>
          <cell r="F308">
            <v>-3670580.36</v>
          </cell>
          <cell r="G308">
            <v>-2858559.78</v>
          </cell>
        </row>
        <row r="309">
          <cell r="A309">
            <v>2515</v>
          </cell>
          <cell r="B309" t="str">
            <v>INTERESES SOBRE CESANTIAS</v>
          </cell>
          <cell r="D309">
            <v>-2522866</v>
          </cell>
          <cell r="E309">
            <v>3334886.58</v>
          </cell>
          <cell r="F309">
            <v>-3670580.36</v>
          </cell>
          <cell r="G309">
            <v>-2858559.78</v>
          </cell>
        </row>
        <row r="310">
          <cell r="A310" t="str">
            <v xml:space="preserve"> </v>
          </cell>
          <cell r="B310" t="str">
            <v xml:space="preserve"> </v>
          </cell>
          <cell r="D310" t="str">
            <v xml:space="preserve"> </v>
          </cell>
          <cell r="E310" t="str">
            <v xml:space="preserve"> </v>
          </cell>
          <cell r="F310" t="str">
            <v xml:space="preserve"> </v>
          </cell>
          <cell r="G310" t="str">
            <v xml:space="preserve"> </v>
          </cell>
        </row>
        <row r="311">
          <cell r="A311">
            <v>252001</v>
          </cell>
          <cell r="B311" t="str">
            <v>Prima de Servicios</v>
          </cell>
          <cell r="D311">
            <v>0</v>
          </cell>
          <cell r="E311">
            <v>36326183</v>
          </cell>
          <cell r="F311">
            <v>-36326183</v>
          </cell>
          <cell r="G311">
            <v>0</v>
          </cell>
        </row>
        <row r="312">
          <cell r="A312">
            <v>2520</v>
          </cell>
          <cell r="B312" t="str">
            <v>PRIMA DE SERVICIOS</v>
          </cell>
          <cell r="D312">
            <v>0</v>
          </cell>
          <cell r="E312">
            <v>36326183</v>
          </cell>
          <cell r="F312">
            <v>-36326183</v>
          </cell>
          <cell r="G312">
            <v>0</v>
          </cell>
        </row>
        <row r="313">
          <cell r="A313" t="str">
            <v xml:space="preserve"> </v>
          </cell>
          <cell r="B313" t="str">
            <v xml:space="preserve"> </v>
          </cell>
          <cell r="D313" t="str">
            <v xml:space="preserve"> </v>
          </cell>
          <cell r="E313" t="str">
            <v xml:space="preserve"> </v>
          </cell>
          <cell r="F313" t="str">
            <v xml:space="preserve"> </v>
          </cell>
          <cell r="G313" t="str">
            <v xml:space="preserve"> </v>
          </cell>
        </row>
        <row r="314">
          <cell r="A314">
            <v>252501</v>
          </cell>
          <cell r="B314" t="str">
            <v>Vacaciones Consolidadas</v>
          </cell>
          <cell r="D314">
            <v>-22350194</v>
          </cell>
          <cell r="E314">
            <v>20350910.149999999</v>
          </cell>
          <cell r="F314">
            <v>-24870616.039999999</v>
          </cell>
          <cell r="G314">
            <v>-26869899.890000001</v>
          </cell>
        </row>
        <row r="315">
          <cell r="A315">
            <v>2525</v>
          </cell>
          <cell r="B315" t="str">
            <v>VACACIONES CONSOLIDADAS</v>
          </cell>
          <cell r="D315">
            <v>-22350194</v>
          </cell>
          <cell r="E315">
            <v>20350910.149999999</v>
          </cell>
          <cell r="F315">
            <v>-24870616.039999999</v>
          </cell>
          <cell r="G315">
            <v>-26869899.890000001</v>
          </cell>
        </row>
        <row r="316">
          <cell r="A316" t="str">
            <v xml:space="preserve"> </v>
          </cell>
          <cell r="B316" t="str">
            <v xml:space="preserve"> </v>
          </cell>
          <cell r="D316" t="str">
            <v xml:space="preserve"> </v>
          </cell>
          <cell r="E316" t="str">
            <v xml:space="preserve"> </v>
          </cell>
          <cell r="F316" t="str">
            <v xml:space="preserve"> </v>
          </cell>
          <cell r="G316" t="str">
            <v xml:space="preserve"> </v>
          </cell>
        </row>
        <row r="317">
          <cell r="A317">
            <v>253020</v>
          </cell>
          <cell r="B317" t="str">
            <v>De Productividad</v>
          </cell>
          <cell r="D317">
            <v>-18803808</v>
          </cell>
          <cell r="E317">
            <v>50364615</v>
          </cell>
          <cell r="F317">
            <v>-31560807</v>
          </cell>
          <cell r="G317">
            <v>0</v>
          </cell>
        </row>
        <row r="318">
          <cell r="A318">
            <v>2530</v>
          </cell>
          <cell r="B318" t="str">
            <v>PRESTACIONES EXTRALEGALES</v>
          </cell>
          <cell r="D318">
            <v>-18803808</v>
          </cell>
          <cell r="E318">
            <v>50364615</v>
          </cell>
          <cell r="F318">
            <v>-31560807</v>
          </cell>
          <cell r="G318">
            <v>0</v>
          </cell>
        </row>
        <row r="319">
          <cell r="A319" t="str">
            <v xml:space="preserve"> </v>
          </cell>
          <cell r="B319" t="str">
            <v xml:space="preserve"> </v>
          </cell>
          <cell r="D319" t="str">
            <v xml:space="preserve"> </v>
          </cell>
          <cell r="E319" t="str">
            <v xml:space="preserve"> </v>
          </cell>
          <cell r="F319" t="str">
            <v xml:space="preserve"> </v>
          </cell>
          <cell r="G319" t="str">
            <v xml:space="preserve"> </v>
          </cell>
        </row>
        <row r="320">
          <cell r="A320">
            <v>25</v>
          </cell>
          <cell r="B320" t="str">
            <v>OBLIGACIONES LABORALES</v>
          </cell>
          <cell r="D320">
            <v>-66137945</v>
          </cell>
          <cell r="E320">
            <v>807367761.74000001</v>
          </cell>
          <cell r="F320">
            <v>-796869601.29999995</v>
          </cell>
          <cell r="G320">
            <v>-55639784.560000002</v>
          </cell>
        </row>
        <row r="321">
          <cell r="A321" t="str">
            <v xml:space="preserve"> </v>
          </cell>
          <cell r="B321" t="str">
            <v xml:space="preserve"> </v>
          </cell>
          <cell r="D321" t="str">
            <v xml:space="preserve"> </v>
          </cell>
          <cell r="E321" t="str">
            <v xml:space="preserve"> </v>
          </cell>
          <cell r="F321" t="str">
            <v xml:space="preserve"> </v>
          </cell>
          <cell r="G321" t="str">
            <v xml:space="preserve"> </v>
          </cell>
        </row>
        <row r="322">
          <cell r="A322">
            <v>260595</v>
          </cell>
          <cell r="B322" t="str">
            <v>Otros</v>
          </cell>
          <cell r="D322">
            <v>-490656</v>
          </cell>
          <cell r="E322">
            <v>40528035</v>
          </cell>
          <cell r="F322">
            <v>-55223443.700000003</v>
          </cell>
          <cell r="G322">
            <v>-15186064.699999999</v>
          </cell>
        </row>
        <row r="323">
          <cell r="A323">
            <v>2605</v>
          </cell>
          <cell r="B323" t="str">
            <v>PARA COSTOS Y GASTOS</v>
          </cell>
          <cell r="D323">
            <v>-490656</v>
          </cell>
          <cell r="E323">
            <v>40528035</v>
          </cell>
          <cell r="F323">
            <v>-55223443.700000003</v>
          </cell>
          <cell r="G323">
            <v>-15186064.699999999</v>
          </cell>
        </row>
        <row r="324">
          <cell r="A324" t="str">
            <v xml:space="preserve"> </v>
          </cell>
          <cell r="B324" t="str">
            <v xml:space="preserve"> </v>
          </cell>
          <cell r="D324" t="str">
            <v xml:space="preserve"> </v>
          </cell>
          <cell r="E324" t="str">
            <v xml:space="preserve"> </v>
          </cell>
          <cell r="F324" t="str">
            <v xml:space="preserve"> </v>
          </cell>
          <cell r="G324" t="str">
            <v xml:space="preserve"> </v>
          </cell>
        </row>
        <row r="325">
          <cell r="A325">
            <v>261505</v>
          </cell>
          <cell r="B325" t="str">
            <v>De Renta y Complementarios</v>
          </cell>
          <cell r="D325">
            <v>0</v>
          </cell>
          <cell r="E325">
            <v>168945916</v>
          </cell>
          <cell r="F325">
            <v>-322272916</v>
          </cell>
          <cell r="G325">
            <v>-153327000</v>
          </cell>
        </row>
        <row r="326">
          <cell r="A326">
            <v>2615</v>
          </cell>
          <cell r="B326" t="str">
            <v>PARA OBLIGACIONES FISCALES</v>
          </cell>
          <cell r="D326">
            <v>0</v>
          </cell>
          <cell r="E326">
            <v>168945916</v>
          </cell>
          <cell r="F326">
            <v>-322272916</v>
          </cell>
          <cell r="G326">
            <v>-153327000</v>
          </cell>
        </row>
        <row r="327">
          <cell r="A327" t="str">
            <v xml:space="preserve"> </v>
          </cell>
          <cell r="B327" t="str">
            <v xml:space="preserve"> </v>
          </cell>
          <cell r="D327" t="str">
            <v xml:space="preserve"> </v>
          </cell>
          <cell r="E327" t="str">
            <v xml:space="preserve"> </v>
          </cell>
          <cell r="F327" t="str">
            <v xml:space="preserve"> </v>
          </cell>
          <cell r="G327" t="str">
            <v xml:space="preserve"> </v>
          </cell>
        </row>
        <row r="328">
          <cell r="A328">
            <v>263540</v>
          </cell>
          <cell r="B328" t="str">
            <v>Comerciales</v>
          </cell>
          <cell r="D328">
            <v>0</v>
          </cell>
          <cell r="E328">
            <v>817800</v>
          </cell>
          <cell r="F328">
            <v>-817800</v>
          </cell>
          <cell r="G328">
            <v>0</v>
          </cell>
        </row>
        <row r="329">
          <cell r="A329">
            <v>2635</v>
          </cell>
          <cell r="B329" t="str">
            <v>PARA CONTINGENCIAS</v>
          </cell>
          <cell r="D329">
            <v>0</v>
          </cell>
          <cell r="E329">
            <v>817800</v>
          </cell>
          <cell r="F329">
            <v>-817800</v>
          </cell>
          <cell r="G329">
            <v>0</v>
          </cell>
        </row>
        <row r="330">
          <cell r="A330" t="str">
            <v xml:space="preserve"> </v>
          </cell>
          <cell r="B330" t="str">
            <v xml:space="preserve"> </v>
          </cell>
          <cell r="D330" t="str">
            <v xml:space="preserve"> </v>
          </cell>
          <cell r="E330" t="str">
            <v xml:space="preserve"> </v>
          </cell>
          <cell r="F330" t="str">
            <v xml:space="preserve"> </v>
          </cell>
          <cell r="G330" t="str">
            <v xml:space="preserve"> </v>
          </cell>
        </row>
        <row r="331">
          <cell r="A331">
            <v>26</v>
          </cell>
          <cell r="B331" t="str">
            <v>PASIVOS ESTIMADOS Y PROVISIONES</v>
          </cell>
          <cell r="D331">
            <v>-490656</v>
          </cell>
          <cell r="E331">
            <v>210291751</v>
          </cell>
          <cell r="F331">
            <v>-378314159.69999999</v>
          </cell>
          <cell r="G331">
            <v>-168513064.69999999</v>
          </cell>
        </row>
        <row r="332">
          <cell r="A332" t="str">
            <v xml:space="preserve"> </v>
          </cell>
          <cell r="B332" t="str">
            <v xml:space="preserve"> </v>
          </cell>
          <cell r="D332" t="str">
            <v xml:space="preserve"> </v>
          </cell>
          <cell r="E332" t="str">
            <v xml:space="preserve"> </v>
          </cell>
          <cell r="F332" t="str">
            <v xml:space="preserve"> </v>
          </cell>
          <cell r="G332" t="str">
            <v xml:space="preserve"> </v>
          </cell>
        </row>
        <row r="333">
          <cell r="A333">
            <v>280505</v>
          </cell>
          <cell r="B333" t="str">
            <v>De Clientes</v>
          </cell>
          <cell r="D333">
            <v>-153374133.02000001</v>
          </cell>
          <cell r="E333">
            <v>2995385858</v>
          </cell>
          <cell r="F333">
            <v>-3011482258</v>
          </cell>
          <cell r="G333">
            <v>-169470533.02000001</v>
          </cell>
        </row>
        <row r="334">
          <cell r="A334">
            <v>280595</v>
          </cell>
          <cell r="B334" t="str">
            <v>Otros Anticipos y Avances Recibidos</v>
          </cell>
          <cell r="D334">
            <v>-729861.4</v>
          </cell>
          <cell r="E334">
            <v>53593239.189999998</v>
          </cell>
          <cell r="F334">
            <v>-53513378.189999998</v>
          </cell>
          <cell r="G334">
            <v>-650000.4</v>
          </cell>
        </row>
        <row r="335">
          <cell r="A335">
            <v>2805</v>
          </cell>
          <cell r="B335" t="str">
            <v>ANTICIPOS Y AVANCES RECIBIDOS</v>
          </cell>
          <cell r="D335">
            <v>-154103994.41999999</v>
          </cell>
          <cell r="E335">
            <v>3048979097.1900001</v>
          </cell>
          <cell r="F335">
            <v>-3064995636.1900001</v>
          </cell>
          <cell r="G335">
            <v>-170120533.41999999</v>
          </cell>
        </row>
        <row r="336">
          <cell r="A336" t="str">
            <v xml:space="preserve"> </v>
          </cell>
          <cell r="B336" t="str">
            <v xml:space="preserve"> </v>
          </cell>
          <cell r="D336" t="str">
            <v xml:space="preserve"> </v>
          </cell>
          <cell r="E336" t="str">
            <v xml:space="preserve"> </v>
          </cell>
          <cell r="F336" t="str">
            <v xml:space="preserve"> </v>
          </cell>
          <cell r="G336" t="str">
            <v xml:space="preserve"> </v>
          </cell>
        </row>
        <row r="337">
          <cell r="A337">
            <v>2815051</v>
          </cell>
          <cell r="B337" t="str">
            <v>Moneda Nacional</v>
          </cell>
          <cell r="D337">
            <v>0</v>
          </cell>
          <cell r="E337">
            <v>177596</v>
          </cell>
          <cell r="F337">
            <v>-177596</v>
          </cell>
          <cell r="G337">
            <v>0</v>
          </cell>
        </row>
        <row r="338">
          <cell r="A338">
            <v>281505</v>
          </cell>
          <cell r="B338" t="str">
            <v>VALORES RECIBIDOS PARA TERCEROS</v>
          </cell>
          <cell r="D338">
            <v>0</v>
          </cell>
          <cell r="E338">
            <v>177596</v>
          </cell>
          <cell r="F338">
            <v>-177596</v>
          </cell>
          <cell r="G338">
            <v>0</v>
          </cell>
        </row>
        <row r="339">
          <cell r="A339" t="str">
            <v xml:space="preserve"> </v>
          </cell>
          <cell r="B339" t="str">
            <v xml:space="preserve"> </v>
          </cell>
          <cell r="D339" t="str">
            <v xml:space="preserve"> </v>
          </cell>
          <cell r="E339" t="str">
            <v xml:space="preserve"> </v>
          </cell>
          <cell r="F339" t="str">
            <v xml:space="preserve"> </v>
          </cell>
          <cell r="G339" t="str">
            <v xml:space="preserve"> </v>
          </cell>
        </row>
        <row r="340">
          <cell r="A340">
            <v>281510</v>
          </cell>
          <cell r="B340" t="str">
            <v>Venta por Cuenta de Terceros</v>
          </cell>
          <cell r="D340">
            <v>-116557115</v>
          </cell>
          <cell r="E340">
            <v>23331482728.349998</v>
          </cell>
          <cell r="F340">
            <v>-23399082463.349998</v>
          </cell>
          <cell r="G340">
            <v>-184156850</v>
          </cell>
        </row>
        <row r="341">
          <cell r="A341">
            <v>2815</v>
          </cell>
          <cell r="B341" t="str">
            <v>INGRESOS RECIBIDOS PARA TERCEROS</v>
          </cell>
          <cell r="D341">
            <v>-116557115</v>
          </cell>
          <cell r="E341">
            <v>23331660324.349998</v>
          </cell>
          <cell r="F341">
            <v>-23399260059.349998</v>
          </cell>
          <cell r="G341">
            <v>-184156850</v>
          </cell>
        </row>
        <row r="342">
          <cell r="A342" t="str">
            <v xml:space="preserve"> </v>
          </cell>
          <cell r="B342" t="str">
            <v xml:space="preserve"> </v>
          </cell>
          <cell r="D342" t="str">
            <v xml:space="preserve"> </v>
          </cell>
          <cell r="E342" t="str">
            <v xml:space="preserve"> </v>
          </cell>
          <cell r="F342" t="str">
            <v xml:space="preserve"> </v>
          </cell>
          <cell r="G342" t="str">
            <v xml:space="preserve"> </v>
          </cell>
        </row>
        <row r="343">
          <cell r="A343">
            <v>28</v>
          </cell>
          <cell r="B343" t="str">
            <v>OTROS PASIVOS</v>
          </cell>
          <cell r="D343">
            <v>-270661109.42000002</v>
          </cell>
          <cell r="E343">
            <v>26380639421.540001</v>
          </cell>
          <cell r="F343">
            <v>-26464255695.540001</v>
          </cell>
          <cell r="G343">
            <v>-354277383.42000002</v>
          </cell>
        </row>
        <row r="344">
          <cell r="A344" t="str">
            <v xml:space="preserve"> </v>
          </cell>
          <cell r="B344" t="str">
            <v xml:space="preserve"> </v>
          </cell>
          <cell r="D344" t="str">
            <v xml:space="preserve"> </v>
          </cell>
          <cell r="E344" t="str">
            <v xml:space="preserve"> </v>
          </cell>
          <cell r="F344" t="str">
            <v xml:space="preserve"> </v>
          </cell>
          <cell r="G344" t="str">
            <v xml:space="preserve"> </v>
          </cell>
        </row>
        <row r="345">
          <cell r="A345">
            <v>2</v>
          </cell>
          <cell r="B345" t="str">
            <v>PASIVOS</v>
          </cell>
          <cell r="D345">
            <v>-932487190.76999998</v>
          </cell>
          <cell r="E345">
            <v>45600847728.07</v>
          </cell>
          <cell r="F345">
            <v>-45784907765.389999</v>
          </cell>
          <cell r="G345">
            <v>-1116547228.0899999</v>
          </cell>
        </row>
        <row r="346">
          <cell r="A346" t="str">
            <v xml:space="preserve"> </v>
          </cell>
          <cell r="B346" t="str">
            <v xml:space="preserve"> </v>
          </cell>
          <cell r="D346" t="str">
            <v xml:space="preserve"> </v>
          </cell>
          <cell r="E346" t="str">
            <v xml:space="preserve"> </v>
          </cell>
          <cell r="F346" t="str">
            <v xml:space="preserve"> </v>
          </cell>
          <cell r="G346" t="str">
            <v xml:space="preserve"> </v>
          </cell>
        </row>
        <row r="347">
          <cell r="A347">
            <v>311505</v>
          </cell>
          <cell r="B347" t="str">
            <v>Cuotas o Partes de Interes Social</v>
          </cell>
          <cell r="D347">
            <v>-654085000</v>
          </cell>
          <cell r="E347">
            <v>0</v>
          </cell>
          <cell r="F347">
            <v>0</v>
          </cell>
          <cell r="G347">
            <v>-654085000</v>
          </cell>
        </row>
        <row r="348">
          <cell r="A348">
            <v>3115</v>
          </cell>
          <cell r="B348" t="str">
            <v>APORTES SOCIALES</v>
          </cell>
          <cell r="D348">
            <v>-654085000</v>
          </cell>
          <cell r="E348">
            <v>0</v>
          </cell>
          <cell r="F348">
            <v>0</v>
          </cell>
          <cell r="G348">
            <v>-654085000</v>
          </cell>
        </row>
        <row r="349">
          <cell r="A349" t="str">
            <v xml:space="preserve"> </v>
          </cell>
          <cell r="B349" t="str">
            <v xml:space="preserve"> </v>
          </cell>
          <cell r="D349" t="str">
            <v xml:space="preserve"> </v>
          </cell>
          <cell r="E349" t="str">
            <v xml:space="preserve"> </v>
          </cell>
          <cell r="F349" t="str">
            <v xml:space="preserve"> </v>
          </cell>
          <cell r="G349" t="str">
            <v xml:space="preserve"> </v>
          </cell>
        </row>
        <row r="350">
          <cell r="A350">
            <v>31</v>
          </cell>
          <cell r="B350" t="str">
            <v>CAPITAL SOCIAL</v>
          </cell>
          <cell r="D350">
            <v>-654085000</v>
          </cell>
          <cell r="E350">
            <v>0</v>
          </cell>
          <cell r="F350">
            <v>0</v>
          </cell>
          <cell r="G350">
            <v>-654085000</v>
          </cell>
        </row>
        <row r="351">
          <cell r="A351" t="str">
            <v xml:space="preserve"> </v>
          </cell>
          <cell r="B351" t="str">
            <v xml:space="preserve"> </v>
          </cell>
          <cell r="D351" t="str">
            <v xml:space="preserve"> </v>
          </cell>
          <cell r="E351" t="str">
            <v xml:space="preserve"> </v>
          </cell>
          <cell r="F351" t="str">
            <v xml:space="preserve"> </v>
          </cell>
          <cell r="G351" t="str">
            <v xml:space="preserve"> </v>
          </cell>
        </row>
        <row r="352">
          <cell r="A352">
            <v>330505</v>
          </cell>
          <cell r="B352" t="str">
            <v>Reserva Legal</v>
          </cell>
          <cell r="D352">
            <v>-75586138</v>
          </cell>
          <cell r="E352">
            <v>0</v>
          </cell>
          <cell r="F352">
            <v>-33462397.960000001</v>
          </cell>
          <cell r="G352">
            <v>-109048535.95999999</v>
          </cell>
        </row>
        <row r="353">
          <cell r="A353">
            <v>3305</v>
          </cell>
          <cell r="B353" t="str">
            <v>RESERVAS OBLIGATORIAS</v>
          </cell>
          <cell r="D353">
            <v>-75586138</v>
          </cell>
          <cell r="E353">
            <v>0</v>
          </cell>
          <cell r="F353">
            <v>-33462397.960000001</v>
          </cell>
          <cell r="G353">
            <v>-109048535.95999999</v>
          </cell>
        </row>
        <row r="354">
          <cell r="A354" t="str">
            <v xml:space="preserve"> </v>
          </cell>
          <cell r="B354" t="str">
            <v xml:space="preserve"> </v>
          </cell>
          <cell r="D354" t="str">
            <v xml:space="preserve"> </v>
          </cell>
          <cell r="E354" t="str">
            <v xml:space="preserve"> </v>
          </cell>
          <cell r="F354" t="str">
            <v xml:space="preserve"> </v>
          </cell>
          <cell r="G354" t="str">
            <v xml:space="preserve"> </v>
          </cell>
        </row>
        <row r="355">
          <cell r="A355">
            <v>33</v>
          </cell>
          <cell r="B355" t="str">
            <v>RESERVAS</v>
          </cell>
          <cell r="D355">
            <v>-75586138</v>
          </cell>
          <cell r="E355">
            <v>0</v>
          </cell>
          <cell r="F355">
            <v>-33462397.960000001</v>
          </cell>
          <cell r="G355">
            <v>-109048535.95999999</v>
          </cell>
        </row>
        <row r="356">
          <cell r="A356" t="str">
            <v xml:space="preserve"> </v>
          </cell>
          <cell r="B356" t="str">
            <v xml:space="preserve"> </v>
          </cell>
          <cell r="D356" t="str">
            <v xml:space="preserve"> </v>
          </cell>
          <cell r="E356" t="str">
            <v xml:space="preserve"> </v>
          </cell>
          <cell r="F356" t="str">
            <v xml:space="preserve"> </v>
          </cell>
          <cell r="G356" t="str">
            <v xml:space="preserve"> </v>
          </cell>
        </row>
        <row r="357">
          <cell r="A357">
            <v>340505</v>
          </cell>
          <cell r="B357" t="str">
            <v>De Capital Social</v>
          </cell>
          <cell r="D357">
            <v>-668112508.39999998</v>
          </cell>
          <cell r="E357">
            <v>2072274</v>
          </cell>
          <cell r="F357">
            <v>-62495632.710000001</v>
          </cell>
          <cell r="G357">
            <v>-728535867.11000001</v>
          </cell>
        </row>
        <row r="358">
          <cell r="A358">
            <v>340515</v>
          </cell>
          <cell r="B358" t="str">
            <v>De Reservas</v>
          </cell>
          <cell r="D358">
            <v>-7717000</v>
          </cell>
          <cell r="E358">
            <v>182238</v>
          </cell>
          <cell r="F358">
            <v>-5005944.28</v>
          </cell>
          <cell r="G358">
            <v>-12540706.279999999</v>
          </cell>
        </row>
        <row r="359">
          <cell r="A359">
            <v>340520</v>
          </cell>
          <cell r="B359" t="str">
            <v>De Resultados de Ejercicios Anterior</v>
          </cell>
          <cell r="D359">
            <v>94100887.239999995</v>
          </cell>
          <cell r="E359">
            <v>67685</v>
          </cell>
          <cell r="F359">
            <v>-6540101.5199999996</v>
          </cell>
          <cell r="G359">
            <v>87628470.719999999</v>
          </cell>
        </row>
        <row r="360">
          <cell r="A360">
            <v>340599</v>
          </cell>
          <cell r="B360" t="str">
            <v>Revalorizaciòn del Patrimonio</v>
          </cell>
          <cell r="D360">
            <v>-108588297.72</v>
          </cell>
          <cell r="E360">
            <v>170190</v>
          </cell>
          <cell r="F360">
            <v>-5132837.01</v>
          </cell>
          <cell r="G360">
            <v>-113550944.73</v>
          </cell>
        </row>
        <row r="361">
          <cell r="A361">
            <v>3405</v>
          </cell>
          <cell r="B361" t="str">
            <v>AJUSTES POR INFLACION</v>
          </cell>
          <cell r="D361">
            <v>-690316918.88</v>
          </cell>
          <cell r="E361">
            <v>2492387</v>
          </cell>
          <cell r="F361">
            <v>-79174515.519999996</v>
          </cell>
          <cell r="G361">
            <v>-766999047.39999998</v>
          </cell>
        </row>
        <row r="362">
          <cell r="A362" t="str">
            <v xml:space="preserve"> </v>
          </cell>
          <cell r="B362" t="str">
            <v xml:space="preserve"> </v>
          </cell>
          <cell r="D362" t="str">
            <v xml:space="preserve"> </v>
          </cell>
          <cell r="E362" t="str">
            <v xml:space="preserve"> </v>
          </cell>
          <cell r="F362" t="str">
            <v xml:space="preserve"> </v>
          </cell>
          <cell r="G362" t="str">
            <v xml:space="preserve"> </v>
          </cell>
        </row>
        <row r="363">
          <cell r="A363">
            <v>34</v>
          </cell>
          <cell r="B363" t="str">
            <v>REVALORIZACION DEL PATRIMONIO</v>
          </cell>
          <cell r="D363">
            <v>-690316918.88</v>
          </cell>
          <cell r="E363">
            <v>2492387</v>
          </cell>
          <cell r="F363">
            <v>-79174515.519999996</v>
          </cell>
          <cell r="G363">
            <v>-766999047.39999998</v>
          </cell>
        </row>
        <row r="364">
          <cell r="A364" t="str">
            <v xml:space="preserve"> </v>
          </cell>
          <cell r="B364" t="str">
            <v xml:space="preserve"> </v>
          </cell>
          <cell r="D364" t="str">
            <v xml:space="preserve"> </v>
          </cell>
          <cell r="E364" t="str">
            <v xml:space="preserve"> </v>
          </cell>
          <cell r="F364" t="str">
            <v xml:space="preserve"> </v>
          </cell>
          <cell r="G364" t="str">
            <v xml:space="preserve"> </v>
          </cell>
        </row>
        <row r="365">
          <cell r="A365">
            <v>360501</v>
          </cell>
          <cell r="B365" t="str">
            <v>Utilidad del Presente Ejercicio</v>
          </cell>
          <cell r="D365">
            <v>0</v>
          </cell>
          <cell r="E365">
            <v>396892309.68000001</v>
          </cell>
          <cell r="F365">
            <v>0</v>
          </cell>
          <cell r="G365">
            <v>0</v>
          </cell>
        </row>
        <row r="366">
          <cell r="A366">
            <v>360502</v>
          </cell>
          <cell r="B366" t="str">
            <v>Utilidad por Exposición a la Inflaci</v>
          </cell>
          <cell r="D366">
            <v>0</v>
          </cell>
          <cell r="E366">
            <v>0</v>
          </cell>
          <cell r="F366">
            <v>-62268339.719999999</v>
          </cell>
          <cell r="G366">
            <v>0</v>
          </cell>
        </row>
        <row r="367">
          <cell r="A367">
            <v>3605</v>
          </cell>
          <cell r="B367" t="str">
            <v>UTILIDAD DEL EJERCICIO</v>
          </cell>
          <cell r="D367">
            <v>0</v>
          </cell>
          <cell r="E367">
            <v>396892309.68000001</v>
          </cell>
          <cell r="F367">
            <v>-62268339.719999999</v>
          </cell>
          <cell r="G367">
            <v>0</v>
          </cell>
        </row>
        <row r="368">
          <cell r="A368" t="str">
            <v xml:space="preserve"> </v>
          </cell>
          <cell r="B368" t="str">
            <v xml:space="preserve"> </v>
          </cell>
          <cell r="D368" t="str">
            <v xml:space="preserve"> </v>
          </cell>
          <cell r="E368" t="str">
            <v xml:space="preserve"> </v>
          </cell>
          <cell r="F368" t="str">
            <v xml:space="preserve"> </v>
          </cell>
          <cell r="G368" t="str">
            <v xml:space="preserve"> </v>
          </cell>
        </row>
        <row r="369">
          <cell r="A369">
            <v>36</v>
          </cell>
          <cell r="B369" t="str">
            <v>RESULTADOS PRESENTE EJERCICIO</v>
          </cell>
          <cell r="D369">
            <v>0</v>
          </cell>
          <cell r="E369">
            <v>396892309.68000001</v>
          </cell>
          <cell r="F369">
            <v>-62268339.719999999</v>
          </cell>
          <cell r="G369">
            <v>0</v>
          </cell>
        </row>
        <row r="370">
          <cell r="A370" t="str">
            <v xml:space="preserve"> </v>
          </cell>
          <cell r="B370" t="str">
            <v xml:space="preserve"> </v>
          </cell>
          <cell r="D370" t="str">
            <v xml:space="preserve"> </v>
          </cell>
          <cell r="E370" t="str">
            <v xml:space="preserve"> </v>
          </cell>
          <cell r="F370" t="str">
            <v xml:space="preserve"> </v>
          </cell>
          <cell r="G370" t="str">
            <v xml:space="preserve"> </v>
          </cell>
        </row>
        <row r="371">
          <cell r="A371">
            <v>370501</v>
          </cell>
          <cell r="B371" t="str">
            <v>Utilidades Acumuladas</v>
          </cell>
          <cell r="D371">
            <v>-331496342.50999999</v>
          </cell>
          <cell r="E371">
            <v>396892309.68000001</v>
          </cell>
          <cell r="F371">
            <v>-396892309.68000001</v>
          </cell>
          <cell r="G371">
            <v>-331496342.50999999</v>
          </cell>
        </row>
        <row r="372">
          <cell r="A372">
            <v>3705</v>
          </cell>
          <cell r="B372" t="str">
            <v>UTILIDADES ACUMULADAS</v>
          </cell>
          <cell r="D372">
            <v>-331496342.50999999</v>
          </cell>
          <cell r="E372">
            <v>396892309.68000001</v>
          </cell>
          <cell r="F372">
            <v>-396892309.68000001</v>
          </cell>
          <cell r="G372">
            <v>-331496342.50999999</v>
          </cell>
        </row>
        <row r="373">
          <cell r="A373" t="str">
            <v xml:space="preserve"> </v>
          </cell>
          <cell r="B373" t="str">
            <v xml:space="preserve"> </v>
          </cell>
          <cell r="D373" t="str">
            <v xml:space="preserve"> </v>
          </cell>
          <cell r="E373" t="str">
            <v xml:space="preserve"> </v>
          </cell>
          <cell r="F373" t="str">
            <v xml:space="preserve"> </v>
          </cell>
          <cell r="G373" t="str">
            <v xml:space="preserve"> </v>
          </cell>
        </row>
        <row r="374">
          <cell r="A374">
            <v>371001</v>
          </cell>
          <cell r="B374" t="str">
            <v>Pérdidas Acumuladas</v>
          </cell>
          <cell r="D374">
            <v>267492466.40000001</v>
          </cell>
          <cell r="E374">
            <v>0</v>
          </cell>
          <cell r="F374">
            <v>0</v>
          </cell>
          <cell r="G374">
            <v>267492466.40000001</v>
          </cell>
        </row>
        <row r="375">
          <cell r="A375">
            <v>371002</v>
          </cell>
          <cell r="B375" t="str">
            <v>Pérdida Acumulada Ajuste por Inflaci</v>
          </cell>
          <cell r="D375">
            <v>-68784230.420000002</v>
          </cell>
          <cell r="E375">
            <v>62268339.719999999</v>
          </cell>
          <cell r="F375">
            <v>-62268339.719999999</v>
          </cell>
          <cell r="G375">
            <v>-68784230.420000002</v>
          </cell>
        </row>
        <row r="376">
          <cell r="A376">
            <v>3710</v>
          </cell>
          <cell r="B376" t="str">
            <v>PERDIDAS ACUMULADAS</v>
          </cell>
          <cell r="D376">
            <v>198708235.97999999</v>
          </cell>
          <cell r="E376">
            <v>62268339.719999999</v>
          </cell>
          <cell r="F376">
            <v>-62268339.719999999</v>
          </cell>
          <cell r="G376">
            <v>198708235.97999999</v>
          </cell>
        </row>
        <row r="377">
          <cell r="A377" t="str">
            <v xml:space="preserve"> </v>
          </cell>
          <cell r="B377" t="str">
            <v xml:space="preserve"> </v>
          </cell>
          <cell r="D377" t="str">
            <v xml:space="preserve"> </v>
          </cell>
          <cell r="E377" t="str">
            <v xml:space="preserve"> </v>
          </cell>
          <cell r="F377" t="str">
            <v xml:space="preserve"> </v>
          </cell>
          <cell r="G377" t="str">
            <v xml:space="preserve"> </v>
          </cell>
        </row>
        <row r="378">
          <cell r="A378">
            <v>37</v>
          </cell>
          <cell r="B378" t="str">
            <v>RESULTADOS DE EJERCICIOS ANTERIORES</v>
          </cell>
          <cell r="D378">
            <v>-132788106.53</v>
          </cell>
          <cell r="E378">
            <v>459160649.39999998</v>
          </cell>
          <cell r="F378">
            <v>-459160649.39999998</v>
          </cell>
          <cell r="G378">
            <v>-132788106.53</v>
          </cell>
        </row>
        <row r="379">
          <cell r="A379" t="str">
            <v xml:space="preserve"> </v>
          </cell>
          <cell r="B379" t="str">
            <v xml:space="preserve"> </v>
          </cell>
          <cell r="D379" t="str">
            <v xml:space="preserve"> </v>
          </cell>
          <cell r="E379" t="str">
            <v xml:space="preserve"> </v>
          </cell>
          <cell r="F379" t="str">
            <v xml:space="preserve"> </v>
          </cell>
          <cell r="G379" t="str">
            <v xml:space="preserve"> </v>
          </cell>
        </row>
        <row r="380">
          <cell r="A380">
            <v>380505</v>
          </cell>
          <cell r="B380" t="str">
            <v>Acciones</v>
          </cell>
          <cell r="D380">
            <v>-37234929.490000002</v>
          </cell>
          <cell r="E380">
            <v>57762363</v>
          </cell>
          <cell r="F380">
            <v>-20527433.52</v>
          </cell>
          <cell r="G380">
            <v>-0.01</v>
          </cell>
        </row>
        <row r="381">
          <cell r="A381">
            <v>3805</v>
          </cell>
          <cell r="B381" t="str">
            <v>DE INVERSIONES</v>
          </cell>
          <cell r="D381">
            <v>-37234929.490000002</v>
          </cell>
          <cell r="E381">
            <v>57762363</v>
          </cell>
          <cell r="F381">
            <v>-20527433.52</v>
          </cell>
          <cell r="G381">
            <v>-0.01</v>
          </cell>
        </row>
        <row r="382">
          <cell r="A382" t="str">
            <v xml:space="preserve"> </v>
          </cell>
          <cell r="B382" t="str">
            <v xml:space="preserve"> </v>
          </cell>
          <cell r="D382" t="str">
            <v xml:space="preserve"> </v>
          </cell>
          <cell r="E382" t="str">
            <v xml:space="preserve"> </v>
          </cell>
          <cell r="F382" t="str">
            <v xml:space="preserve"> </v>
          </cell>
          <cell r="G382" t="str">
            <v xml:space="preserve"> </v>
          </cell>
        </row>
        <row r="383">
          <cell r="A383">
            <v>38</v>
          </cell>
          <cell r="B383" t="str">
            <v>SUPERAVIT POR VALORIZACIONES</v>
          </cell>
          <cell r="D383">
            <v>-37234929.490000002</v>
          </cell>
          <cell r="E383">
            <v>57762363</v>
          </cell>
          <cell r="F383">
            <v>-20527433.52</v>
          </cell>
          <cell r="G383">
            <v>-0.01</v>
          </cell>
        </row>
        <row r="384">
          <cell r="A384" t="str">
            <v xml:space="preserve"> </v>
          </cell>
          <cell r="B384" t="str">
            <v xml:space="preserve"> </v>
          </cell>
          <cell r="D384" t="str">
            <v xml:space="preserve"> </v>
          </cell>
          <cell r="E384" t="str">
            <v xml:space="preserve"> </v>
          </cell>
          <cell r="F384" t="str">
            <v xml:space="preserve"> </v>
          </cell>
          <cell r="G384" t="str">
            <v xml:space="preserve"> </v>
          </cell>
        </row>
        <row r="385">
          <cell r="A385">
            <v>3</v>
          </cell>
          <cell r="B385" t="str">
            <v>PATRIMONIO</v>
          </cell>
          <cell r="D385">
            <v>-1590011092.9000001</v>
          </cell>
          <cell r="E385">
            <v>916307709.08000004</v>
          </cell>
          <cell r="F385">
            <v>-654593336.12</v>
          </cell>
          <cell r="G385">
            <v>-1662920689.9000001</v>
          </cell>
        </row>
        <row r="386">
          <cell r="A386" t="str">
            <v xml:space="preserve"> </v>
          </cell>
          <cell r="B386" t="str">
            <v xml:space="preserve"> </v>
          </cell>
          <cell r="D386" t="str">
            <v xml:space="preserve"> </v>
          </cell>
          <cell r="E386" t="str">
            <v xml:space="preserve"> </v>
          </cell>
          <cell r="F386" t="str">
            <v xml:space="preserve"> </v>
          </cell>
          <cell r="G386" t="str">
            <v xml:space="preserve"> </v>
          </cell>
        </row>
        <row r="387">
          <cell r="A387">
            <v>41454511</v>
          </cell>
          <cell r="B387" t="str">
            <v>Aerolíneas Nacionales</v>
          </cell>
          <cell r="D387">
            <v>-483040005.44999999</v>
          </cell>
          <cell r="E387">
            <v>53614581.829999998</v>
          </cell>
          <cell r="F387">
            <v>-570440937.48000002</v>
          </cell>
          <cell r="G387">
            <v>-516826355.64999998</v>
          </cell>
        </row>
        <row r="388">
          <cell r="A388">
            <v>41454512</v>
          </cell>
          <cell r="B388" t="str">
            <v>Porción Terrestre Nacional</v>
          </cell>
          <cell r="D388">
            <v>-269148933</v>
          </cell>
          <cell r="E388">
            <v>127011784</v>
          </cell>
          <cell r="F388">
            <v>-572651831</v>
          </cell>
          <cell r="G388">
            <v>-445640047</v>
          </cell>
        </row>
        <row r="389">
          <cell r="A389">
            <v>41454513</v>
          </cell>
          <cell r="B389" t="str">
            <v>Aerolìneas Internacionales</v>
          </cell>
          <cell r="D389">
            <v>-490672631.11000001</v>
          </cell>
          <cell r="E389">
            <v>55090452.520000003</v>
          </cell>
          <cell r="F389">
            <v>-482255162.62</v>
          </cell>
          <cell r="G389">
            <v>-427164710.10000002</v>
          </cell>
        </row>
        <row r="390">
          <cell r="A390">
            <v>41454514</v>
          </cell>
          <cell r="B390" t="str">
            <v>Porciòn Terrestre Internacional</v>
          </cell>
          <cell r="D390">
            <v>-221445392.44</v>
          </cell>
          <cell r="E390">
            <v>15860741</v>
          </cell>
          <cell r="F390">
            <v>-230719533</v>
          </cell>
          <cell r="G390">
            <v>-214858792</v>
          </cell>
        </row>
        <row r="391">
          <cell r="A391">
            <v>41454515</v>
          </cell>
          <cell r="B391" t="str">
            <v>Porción Terrestre Nal. No Gravada</v>
          </cell>
          <cell r="D391">
            <v>-175165159</v>
          </cell>
          <cell r="E391">
            <v>62238884</v>
          </cell>
          <cell r="F391">
            <v>-228674507</v>
          </cell>
          <cell r="G391">
            <v>-166435623</v>
          </cell>
        </row>
        <row r="392">
          <cell r="A392">
            <v>41454516</v>
          </cell>
          <cell r="B392" t="str">
            <v>Asistencia Médica</v>
          </cell>
          <cell r="D392">
            <v>-26248642</v>
          </cell>
          <cell r="E392">
            <v>1521804</v>
          </cell>
          <cell r="F392">
            <v>-21132337</v>
          </cell>
          <cell r="G392">
            <v>-19610533</v>
          </cell>
        </row>
        <row r="393">
          <cell r="A393">
            <v>41454517</v>
          </cell>
          <cell r="B393" t="str">
            <v>Aerolíneas Nacionales No Gravadas</v>
          </cell>
          <cell r="D393">
            <v>-19839602</v>
          </cell>
          <cell r="E393">
            <v>1812945</v>
          </cell>
          <cell r="F393">
            <v>-35068075</v>
          </cell>
          <cell r="G393">
            <v>-33255130</v>
          </cell>
        </row>
        <row r="394">
          <cell r="A394">
            <v>41454518</v>
          </cell>
          <cell r="B394" t="str">
            <v>Acuerdo Transitorio Avianca</v>
          </cell>
          <cell r="D394">
            <v>-191916816.86000001</v>
          </cell>
          <cell r="E394">
            <v>0</v>
          </cell>
          <cell r="F394">
            <v>0</v>
          </cell>
          <cell r="G394">
            <v>0</v>
          </cell>
        </row>
        <row r="395">
          <cell r="A395">
            <v>4145451</v>
          </cell>
          <cell r="B395" t="str">
            <v>COMISIONES</v>
          </cell>
          <cell r="D395">
            <v>-1877477181.8599999</v>
          </cell>
          <cell r="E395">
            <v>317151192.35000002</v>
          </cell>
          <cell r="F395">
            <v>-2140942383.0999999</v>
          </cell>
          <cell r="G395">
            <v>-1823791190.75</v>
          </cell>
        </row>
        <row r="396">
          <cell r="A396" t="str">
            <v xml:space="preserve"> </v>
          </cell>
          <cell r="B396" t="str">
            <v xml:space="preserve"> </v>
          </cell>
          <cell r="D396" t="str">
            <v xml:space="preserve"> </v>
          </cell>
          <cell r="E396" t="str">
            <v xml:space="preserve"> </v>
          </cell>
          <cell r="F396" t="str">
            <v xml:space="preserve"> </v>
          </cell>
          <cell r="G396" t="str">
            <v xml:space="preserve"> </v>
          </cell>
        </row>
        <row r="397">
          <cell r="A397">
            <v>4145452</v>
          </cell>
          <cell r="B397" t="str">
            <v>Convenio Aerolìneas</v>
          </cell>
          <cell r="D397">
            <v>-74343347</v>
          </cell>
          <cell r="E397">
            <v>24421269.629999999</v>
          </cell>
          <cell r="F397">
            <v>-91287036</v>
          </cell>
          <cell r="G397">
            <v>-66865766.369999997</v>
          </cell>
        </row>
        <row r="398">
          <cell r="A398">
            <v>41454531</v>
          </cell>
          <cell r="B398" t="str">
            <v>Convensiones</v>
          </cell>
          <cell r="D398">
            <v>-149257881</v>
          </cell>
          <cell r="E398">
            <v>0</v>
          </cell>
          <cell r="F398">
            <v>-48767012</v>
          </cell>
          <cell r="G398">
            <v>-48767012</v>
          </cell>
        </row>
        <row r="399">
          <cell r="A399">
            <v>4145453</v>
          </cell>
          <cell r="B399" t="str">
            <v>EVENTOS</v>
          </cell>
          <cell r="D399">
            <v>-149257881</v>
          </cell>
          <cell r="E399">
            <v>0</v>
          </cell>
          <cell r="F399">
            <v>-48767012</v>
          </cell>
          <cell r="G399">
            <v>-48767012</v>
          </cell>
        </row>
        <row r="400">
          <cell r="A400" t="str">
            <v xml:space="preserve"> </v>
          </cell>
          <cell r="B400" t="str">
            <v xml:space="preserve"> </v>
          </cell>
          <cell r="D400" t="str">
            <v xml:space="preserve"> </v>
          </cell>
          <cell r="E400" t="str">
            <v xml:space="preserve"> </v>
          </cell>
          <cell r="F400" t="str">
            <v xml:space="preserve"> </v>
          </cell>
          <cell r="G400" t="str">
            <v xml:space="preserve"> </v>
          </cell>
        </row>
        <row r="401">
          <cell r="A401">
            <v>41454591</v>
          </cell>
          <cell r="B401" t="str">
            <v>Descuentos Comerciales</v>
          </cell>
          <cell r="D401">
            <v>-203512721.87</v>
          </cell>
          <cell r="E401">
            <v>16660894.130000001</v>
          </cell>
          <cell r="F401">
            <v>-195683955.46000001</v>
          </cell>
          <cell r="G401">
            <v>-179023061.33000001</v>
          </cell>
        </row>
        <row r="402">
          <cell r="A402">
            <v>41454592</v>
          </cell>
          <cell r="B402" t="str">
            <v>Visas y Trámites</v>
          </cell>
          <cell r="D402">
            <v>-4562808</v>
          </cell>
          <cell r="E402">
            <v>455172</v>
          </cell>
          <cell r="F402">
            <v>-2256391</v>
          </cell>
          <cell r="G402">
            <v>-1801219</v>
          </cell>
        </row>
        <row r="403">
          <cell r="A403">
            <v>41454593</v>
          </cell>
          <cell r="B403" t="str">
            <v>Cesantía Comercial</v>
          </cell>
          <cell r="D403">
            <v>-42587295</v>
          </cell>
          <cell r="E403">
            <v>7517200.4000000004</v>
          </cell>
          <cell r="F403">
            <v>-53262687.189999998</v>
          </cell>
          <cell r="G403">
            <v>-45745486.789999999</v>
          </cell>
        </row>
        <row r="404">
          <cell r="A404">
            <v>41454594</v>
          </cell>
          <cell r="B404" t="str">
            <v>Reconfirmaciones</v>
          </cell>
          <cell r="D404">
            <v>-6280619</v>
          </cell>
          <cell r="E404">
            <v>1185321</v>
          </cell>
          <cell r="F404">
            <v>-19964816</v>
          </cell>
          <cell r="G404">
            <v>-18779495</v>
          </cell>
        </row>
        <row r="405">
          <cell r="A405">
            <v>41454595</v>
          </cell>
          <cell r="B405" t="str">
            <v>Tarifa Administrativa</v>
          </cell>
          <cell r="D405">
            <v>0</v>
          </cell>
          <cell r="E405">
            <v>2759632.07</v>
          </cell>
          <cell r="F405">
            <v>-47278447.170000002</v>
          </cell>
          <cell r="G405">
            <v>-44518815.100000001</v>
          </cell>
        </row>
        <row r="406">
          <cell r="A406">
            <v>41454596</v>
          </cell>
          <cell r="B406" t="str">
            <v>Tarifa Administrativa No Gravada</v>
          </cell>
          <cell r="D406">
            <v>0</v>
          </cell>
          <cell r="E406">
            <v>39000</v>
          </cell>
          <cell r="F406">
            <v>-1367012</v>
          </cell>
          <cell r="G406">
            <v>-1328012</v>
          </cell>
        </row>
        <row r="407">
          <cell r="A407">
            <v>4145459</v>
          </cell>
          <cell r="B407" t="str">
            <v>OTROS INGRESOS</v>
          </cell>
          <cell r="D407">
            <v>-256943443.87</v>
          </cell>
          <cell r="E407">
            <v>28617219.600000001</v>
          </cell>
          <cell r="F407">
            <v>-319813308.81999999</v>
          </cell>
          <cell r="G407">
            <v>-291196089.22000003</v>
          </cell>
        </row>
        <row r="408">
          <cell r="A408" t="str">
            <v xml:space="preserve"> </v>
          </cell>
          <cell r="B408" t="str">
            <v xml:space="preserve"> </v>
          </cell>
          <cell r="D408" t="str">
            <v xml:space="preserve"> </v>
          </cell>
          <cell r="E408" t="str">
            <v xml:space="preserve"> </v>
          </cell>
          <cell r="F408" t="str">
            <v xml:space="preserve"> </v>
          </cell>
          <cell r="G408" t="str">
            <v xml:space="preserve"> </v>
          </cell>
        </row>
        <row r="409">
          <cell r="A409">
            <v>414545</v>
          </cell>
          <cell r="B409" t="str">
            <v>AGENCIAS DE VIAJES</v>
          </cell>
          <cell r="D409">
            <v>-2358021853.73</v>
          </cell>
          <cell r="E409">
            <v>370189681.57999998</v>
          </cell>
          <cell r="F409">
            <v>-2600809739.9200001</v>
          </cell>
          <cell r="G409">
            <v>-2230620058.3400002</v>
          </cell>
        </row>
        <row r="410">
          <cell r="A410" t="str">
            <v xml:space="preserve"> </v>
          </cell>
          <cell r="B410" t="str">
            <v xml:space="preserve"> </v>
          </cell>
          <cell r="D410" t="str">
            <v xml:space="preserve"> </v>
          </cell>
          <cell r="E410" t="str">
            <v xml:space="preserve"> </v>
          </cell>
          <cell r="F410" t="str">
            <v xml:space="preserve"> </v>
          </cell>
          <cell r="G410" t="str">
            <v xml:space="preserve"> </v>
          </cell>
        </row>
        <row r="411">
          <cell r="A411">
            <v>4145</v>
          </cell>
          <cell r="B411" t="str">
            <v>TRANSPORTE, ALMACENAMIENTO Y COMUNIC</v>
          </cell>
          <cell r="D411">
            <v>-2358021853.73</v>
          </cell>
          <cell r="E411">
            <v>370189681.57999998</v>
          </cell>
          <cell r="F411">
            <v>-2600809739.9200001</v>
          </cell>
          <cell r="G411">
            <v>-2230620058.3400002</v>
          </cell>
        </row>
        <row r="412">
          <cell r="A412" t="str">
            <v xml:space="preserve"> </v>
          </cell>
          <cell r="B412" t="str">
            <v xml:space="preserve"> </v>
          </cell>
          <cell r="D412" t="str">
            <v xml:space="preserve"> </v>
          </cell>
          <cell r="E412" t="str">
            <v xml:space="preserve"> </v>
          </cell>
          <cell r="F412" t="str">
            <v xml:space="preserve"> </v>
          </cell>
          <cell r="G412" t="str">
            <v xml:space="preserve"> </v>
          </cell>
        </row>
        <row r="413">
          <cell r="A413">
            <v>417501</v>
          </cell>
          <cell r="B413" t="str">
            <v>Devoluciones</v>
          </cell>
          <cell r="D413">
            <v>1099251</v>
          </cell>
          <cell r="E413">
            <v>0</v>
          </cell>
          <cell r="F413">
            <v>0</v>
          </cell>
          <cell r="G413">
            <v>0</v>
          </cell>
        </row>
        <row r="414">
          <cell r="A414">
            <v>417505</v>
          </cell>
          <cell r="B414" t="str">
            <v>DESCUENTOS EN VENTAS</v>
          </cell>
          <cell r="D414">
            <v>35679976.640000001</v>
          </cell>
          <cell r="E414">
            <v>37678670.579999998</v>
          </cell>
          <cell r="F414">
            <v>-4858893.0999999996</v>
          </cell>
          <cell r="G414">
            <v>32819777.48</v>
          </cell>
        </row>
        <row r="415">
          <cell r="A415">
            <v>4175</v>
          </cell>
          <cell r="B415" t="str">
            <v>DEVOLUCIONES Y DESCTOS. EN VENTAS DB</v>
          </cell>
          <cell r="D415">
            <v>36779227.640000001</v>
          </cell>
          <cell r="E415">
            <v>37678670.579999998</v>
          </cell>
          <cell r="F415">
            <v>-4858893.0999999996</v>
          </cell>
          <cell r="G415">
            <v>32819777.48</v>
          </cell>
        </row>
        <row r="416">
          <cell r="A416" t="str">
            <v xml:space="preserve"> </v>
          </cell>
          <cell r="B416" t="str">
            <v xml:space="preserve"> </v>
          </cell>
          <cell r="D416" t="str">
            <v xml:space="preserve"> </v>
          </cell>
          <cell r="E416" t="str">
            <v xml:space="preserve"> </v>
          </cell>
          <cell r="F416" t="str">
            <v xml:space="preserve"> </v>
          </cell>
          <cell r="G416" t="str">
            <v xml:space="preserve"> </v>
          </cell>
        </row>
        <row r="417">
          <cell r="A417">
            <v>41</v>
          </cell>
          <cell r="B417" t="str">
            <v>OPERACIONALES</v>
          </cell>
          <cell r="D417">
            <v>-2321242626.0900002</v>
          </cell>
          <cell r="E417">
            <v>407868352.16000003</v>
          </cell>
          <cell r="F417">
            <v>-2605668633.02</v>
          </cell>
          <cell r="G417">
            <v>-2197800280.8600001</v>
          </cell>
        </row>
        <row r="418">
          <cell r="A418" t="str">
            <v xml:space="preserve"> </v>
          </cell>
          <cell r="B418" t="str">
            <v xml:space="preserve"> </v>
          </cell>
          <cell r="D418" t="str">
            <v xml:space="preserve"> </v>
          </cell>
          <cell r="E418" t="str">
            <v xml:space="preserve"> </v>
          </cell>
          <cell r="F418" t="str">
            <v xml:space="preserve"> </v>
          </cell>
          <cell r="G418" t="str">
            <v xml:space="preserve"> </v>
          </cell>
        </row>
        <row r="419">
          <cell r="A419">
            <v>421005</v>
          </cell>
          <cell r="B419" t="str">
            <v>Intereses</v>
          </cell>
          <cell r="D419">
            <v>-82040099.209999993</v>
          </cell>
          <cell r="E419">
            <v>11867014.34</v>
          </cell>
          <cell r="F419">
            <v>-87272895.109999999</v>
          </cell>
          <cell r="G419">
            <v>-75405880.769999996</v>
          </cell>
        </row>
        <row r="420">
          <cell r="A420">
            <v>421010</v>
          </cell>
          <cell r="B420" t="str">
            <v>Reajuste Monetario Upac</v>
          </cell>
          <cell r="D420">
            <v>0</v>
          </cell>
          <cell r="E420">
            <v>8674</v>
          </cell>
          <cell r="F420">
            <v>-8674</v>
          </cell>
          <cell r="G420">
            <v>0</v>
          </cell>
        </row>
        <row r="421">
          <cell r="A421">
            <v>421020</v>
          </cell>
          <cell r="B421" t="str">
            <v>Diferencia en Cambio</v>
          </cell>
          <cell r="D421">
            <v>-23625013.02</v>
          </cell>
          <cell r="E421">
            <v>6613879.9699999997</v>
          </cell>
          <cell r="F421">
            <v>-41227623.060000002</v>
          </cell>
          <cell r="G421">
            <v>-34613743.090000004</v>
          </cell>
        </row>
        <row r="422">
          <cell r="A422">
            <v>4210400</v>
          </cell>
          <cell r="B422" t="str">
            <v>descuentos comerciales</v>
          </cell>
          <cell r="D422">
            <v>-55500</v>
          </cell>
          <cell r="E422">
            <v>810475</v>
          </cell>
          <cell r="F422">
            <v>-820871</v>
          </cell>
          <cell r="G422">
            <v>-10396</v>
          </cell>
        </row>
        <row r="423">
          <cell r="A423">
            <v>4210401</v>
          </cell>
          <cell r="B423" t="str">
            <v>DESCUENTOS COMERCIALES</v>
          </cell>
          <cell r="D423">
            <v>0</v>
          </cell>
          <cell r="E423">
            <v>560</v>
          </cell>
          <cell r="F423">
            <v>-77124</v>
          </cell>
          <cell r="G423">
            <v>-76564</v>
          </cell>
        </row>
        <row r="424">
          <cell r="A424">
            <v>421040</v>
          </cell>
          <cell r="B424" t="str">
            <v>Descuentos Comerciales</v>
          </cell>
          <cell r="D424">
            <v>-55500</v>
          </cell>
          <cell r="E424">
            <v>811035</v>
          </cell>
          <cell r="F424">
            <v>-897995</v>
          </cell>
          <cell r="G424">
            <v>-86960</v>
          </cell>
        </row>
        <row r="425">
          <cell r="A425" t="str">
            <v xml:space="preserve"> </v>
          </cell>
          <cell r="B425" t="str">
            <v xml:space="preserve"> </v>
          </cell>
          <cell r="D425" t="str">
            <v xml:space="preserve"> </v>
          </cell>
          <cell r="E425" t="str">
            <v xml:space="preserve"> </v>
          </cell>
          <cell r="F425" t="str">
            <v xml:space="preserve"> </v>
          </cell>
          <cell r="G425" t="str">
            <v xml:space="preserve"> </v>
          </cell>
        </row>
        <row r="426">
          <cell r="A426">
            <v>421095</v>
          </cell>
          <cell r="B426" t="str">
            <v>OTROS DESCUENTOS</v>
          </cell>
          <cell r="D426">
            <v>0</v>
          </cell>
          <cell r="E426">
            <v>1213</v>
          </cell>
          <cell r="F426">
            <v>-400</v>
          </cell>
          <cell r="G426">
            <v>813</v>
          </cell>
        </row>
        <row r="427">
          <cell r="A427">
            <v>4210</v>
          </cell>
          <cell r="B427" t="str">
            <v>FINANCIEROS</v>
          </cell>
          <cell r="D427">
            <v>-105720612.23</v>
          </cell>
          <cell r="E427">
            <v>19301816.309999999</v>
          </cell>
          <cell r="F427">
            <v>-129407587.17</v>
          </cell>
          <cell r="G427">
            <v>-110105770.86</v>
          </cell>
        </row>
        <row r="428">
          <cell r="A428" t="str">
            <v xml:space="preserve"> </v>
          </cell>
          <cell r="B428" t="str">
            <v xml:space="preserve"> </v>
          </cell>
          <cell r="D428" t="str">
            <v xml:space="preserve"> </v>
          </cell>
          <cell r="E428" t="str">
            <v xml:space="preserve"> </v>
          </cell>
          <cell r="F428" t="str">
            <v xml:space="preserve"> </v>
          </cell>
          <cell r="G428" t="str">
            <v xml:space="preserve"> </v>
          </cell>
        </row>
        <row r="429">
          <cell r="A429">
            <v>421505</v>
          </cell>
          <cell r="B429" t="str">
            <v>DE SOCIEDADES ANONIMAS</v>
          </cell>
          <cell r="D429">
            <v>-9996122</v>
          </cell>
          <cell r="E429">
            <v>0</v>
          </cell>
          <cell r="F429">
            <v>-4348345</v>
          </cell>
          <cell r="G429">
            <v>-4348345</v>
          </cell>
        </row>
        <row r="430">
          <cell r="A430">
            <v>4215</v>
          </cell>
          <cell r="B430" t="str">
            <v>DIVIDENDOS Y/O PARTICIPACIONES</v>
          </cell>
          <cell r="D430">
            <v>-9996122</v>
          </cell>
          <cell r="E430">
            <v>0</v>
          </cell>
          <cell r="F430">
            <v>-4348345</v>
          </cell>
          <cell r="G430">
            <v>-4348345</v>
          </cell>
        </row>
        <row r="431">
          <cell r="A431" t="str">
            <v xml:space="preserve"> </v>
          </cell>
          <cell r="B431" t="str">
            <v xml:space="preserve"> </v>
          </cell>
          <cell r="D431" t="str">
            <v xml:space="preserve"> </v>
          </cell>
          <cell r="E431" t="str">
            <v xml:space="preserve"> </v>
          </cell>
          <cell r="F431" t="str">
            <v xml:space="preserve"> </v>
          </cell>
          <cell r="G431" t="str">
            <v xml:space="preserve"> </v>
          </cell>
        </row>
        <row r="432">
          <cell r="A432">
            <v>422525</v>
          </cell>
          <cell r="B432" t="str">
            <v>Comisiòn por Venta de Seguros</v>
          </cell>
          <cell r="D432">
            <v>0</v>
          </cell>
          <cell r="E432">
            <v>50000</v>
          </cell>
          <cell r="F432">
            <v>-50000</v>
          </cell>
          <cell r="G432">
            <v>0</v>
          </cell>
        </row>
        <row r="433">
          <cell r="A433">
            <v>4225</v>
          </cell>
          <cell r="B433" t="str">
            <v>COMISIONES</v>
          </cell>
          <cell r="D433">
            <v>0</v>
          </cell>
          <cell r="E433">
            <v>50000</v>
          </cell>
          <cell r="F433">
            <v>-50000</v>
          </cell>
          <cell r="G433">
            <v>0</v>
          </cell>
        </row>
        <row r="434">
          <cell r="A434" t="str">
            <v xml:space="preserve"> </v>
          </cell>
          <cell r="B434" t="str">
            <v xml:space="preserve"> </v>
          </cell>
          <cell r="D434" t="str">
            <v xml:space="preserve"> </v>
          </cell>
          <cell r="E434" t="str">
            <v xml:space="preserve"> </v>
          </cell>
          <cell r="F434" t="str">
            <v xml:space="preserve"> </v>
          </cell>
          <cell r="G434" t="str">
            <v xml:space="preserve"> </v>
          </cell>
        </row>
        <row r="435">
          <cell r="A435">
            <v>424528</v>
          </cell>
          <cell r="B435" t="str">
            <v>Equipo de Computo y Comunicaciòn</v>
          </cell>
          <cell r="D435">
            <v>0</v>
          </cell>
          <cell r="E435">
            <v>0</v>
          </cell>
          <cell r="F435">
            <v>-200000</v>
          </cell>
          <cell r="G435">
            <v>-200000</v>
          </cell>
        </row>
        <row r="436">
          <cell r="A436">
            <v>4245</v>
          </cell>
          <cell r="B436" t="str">
            <v>UTILIDAD EN VENTA DE PROPIEDAD Y EQU</v>
          </cell>
          <cell r="D436">
            <v>0</v>
          </cell>
          <cell r="E436">
            <v>0</v>
          </cell>
          <cell r="F436">
            <v>-200000</v>
          </cell>
          <cell r="G436">
            <v>-200000</v>
          </cell>
        </row>
        <row r="437">
          <cell r="A437" t="str">
            <v xml:space="preserve"> </v>
          </cell>
          <cell r="B437" t="str">
            <v xml:space="preserve"> </v>
          </cell>
          <cell r="D437" t="str">
            <v xml:space="preserve"> </v>
          </cell>
          <cell r="E437" t="str">
            <v xml:space="preserve"> </v>
          </cell>
          <cell r="F437" t="str">
            <v xml:space="preserve"> </v>
          </cell>
          <cell r="G437" t="str">
            <v xml:space="preserve"> </v>
          </cell>
        </row>
        <row r="438">
          <cell r="A438">
            <v>425035</v>
          </cell>
          <cell r="B438" t="str">
            <v>De Provisiones</v>
          </cell>
          <cell r="D438">
            <v>-2197747</v>
          </cell>
          <cell r="E438">
            <v>0</v>
          </cell>
          <cell r="F438">
            <v>0</v>
          </cell>
          <cell r="G438">
            <v>0</v>
          </cell>
        </row>
        <row r="439">
          <cell r="A439">
            <v>425050</v>
          </cell>
          <cell r="B439" t="str">
            <v>Reintegro de Otros Costos y Gastos</v>
          </cell>
          <cell r="D439">
            <v>-1084344</v>
          </cell>
          <cell r="E439">
            <v>220418</v>
          </cell>
          <cell r="F439">
            <v>-6286850</v>
          </cell>
          <cell r="G439">
            <v>-6066432</v>
          </cell>
        </row>
        <row r="440">
          <cell r="A440">
            <v>4250</v>
          </cell>
          <cell r="B440" t="str">
            <v>RECUPERACIONES</v>
          </cell>
          <cell r="D440">
            <v>-3282091</v>
          </cell>
          <cell r="E440">
            <v>220418</v>
          </cell>
          <cell r="F440">
            <v>-6286850</v>
          </cell>
          <cell r="G440">
            <v>-6066432</v>
          </cell>
        </row>
        <row r="441">
          <cell r="A441" t="str">
            <v xml:space="preserve"> </v>
          </cell>
          <cell r="B441" t="str">
            <v xml:space="preserve"> </v>
          </cell>
          <cell r="D441" t="str">
            <v xml:space="preserve"> </v>
          </cell>
          <cell r="E441" t="str">
            <v xml:space="preserve"> </v>
          </cell>
          <cell r="F441" t="str">
            <v xml:space="preserve"> </v>
          </cell>
          <cell r="G441" t="str">
            <v xml:space="preserve"> </v>
          </cell>
        </row>
        <row r="442">
          <cell r="A442">
            <v>426501</v>
          </cell>
          <cell r="B442" t="str">
            <v>Ingresos de Ejercicios Anteriores</v>
          </cell>
          <cell r="D442">
            <v>-23012191.559999999</v>
          </cell>
          <cell r="E442">
            <v>198708</v>
          </cell>
          <cell r="F442">
            <v>-746594.83</v>
          </cell>
          <cell r="G442">
            <v>-547886.82999999996</v>
          </cell>
        </row>
        <row r="443">
          <cell r="A443">
            <v>4265</v>
          </cell>
          <cell r="B443" t="str">
            <v>INGRESOS DE EJERCICIOS ANTERIORES</v>
          </cell>
          <cell r="D443">
            <v>-23012191.559999999</v>
          </cell>
          <cell r="E443">
            <v>198708</v>
          </cell>
          <cell r="F443">
            <v>-746594.83</v>
          </cell>
          <cell r="G443">
            <v>-547886.82999999996</v>
          </cell>
        </row>
        <row r="444">
          <cell r="A444" t="str">
            <v xml:space="preserve"> </v>
          </cell>
          <cell r="B444" t="str">
            <v xml:space="preserve"> </v>
          </cell>
          <cell r="D444" t="str">
            <v xml:space="preserve"> </v>
          </cell>
          <cell r="E444" t="str">
            <v xml:space="preserve"> </v>
          </cell>
          <cell r="F444" t="str">
            <v xml:space="preserve"> </v>
          </cell>
          <cell r="G444" t="str">
            <v xml:space="preserve"> </v>
          </cell>
        </row>
        <row r="445">
          <cell r="A445">
            <v>429505</v>
          </cell>
          <cell r="B445" t="str">
            <v>Aprovechamientos</v>
          </cell>
          <cell r="D445">
            <v>-19706369.100000001</v>
          </cell>
          <cell r="E445">
            <v>13520664.74</v>
          </cell>
          <cell r="F445">
            <v>-34550789.119999997</v>
          </cell>
          <cell r="G445">
            <v>-21030124.379999999</v>
          </cell>
        </row>
        <row r="446">
          <cell r="A446">
            <v>4295</v>
          </cell>
          <cell r="B446" t="str">
            <v>DIVERSOS</v>
          </cell>
          <cell r="D446">
            <v>-19706369.100000001</v>
          </cell>
          <cell r="E446">
            <v>13520664.74</v>
          </cell>
          <cell r="F446">
            <v>-34550789.119999997</v>
          </cell>
          <cell r="G446">
            <v>-21030124.379999999</v>
          </cell>
        </row>
        <row r="447">
          <cell r="A447" t="str">
            <v xml:space="preserve"> </v>
          </cell>
          <cell r="B447" t="str">
            <v xml:space="preserve"> </v>
          </cell>
          <cell r="D447" t="str">
            <v xml:space="preserve"> </v>
          </cell>
          <cell r="E447" t="str">
            <v xml:space="preserve"> </v>
          </cell>
          <cell r="F447" t="str">
            <v xml:space="preserve"> </v>
          </cell>
          <cell r="G447" t="str">
            <v xml:space="preserve"> </v>
          </cell>
        </row>
        <row r="448">
          <cell r="A448">
            <v>42</v>
          </cell>
          <cell r="B448" t="str">
            <v>NO OPERACIONALES</v>
          </cell>
          <cell r="D448">
            <v>-161717385.88999999</v>
          </cell>
          <cell r="E448">
            <v>33291607.050000001</v>
          </cell>
          <cell r="F448">
            <v>-175590166.12</v>
          </cell>
          <cell r="G448">
            <v>-142298559.06999999</v>
          </cell>
        </row>
        <row r="449">
          <cell r="A449" t="str">
            <v xml:space="preserve"> </v>
          </cell>
          <cell r="B449" t="str">
            <v xml:space="preserve"> </v>
          </cell>
          <cell r="D449" t="str">
            <v xml:space="preserve"> </v>
          </cell>
          <cell r="E449" t="str">
            <v xml:space="preserve"> </v>
          </cell>
          <cell r="F449" t="str">
            <v xml:space="preserve"> </v>
          </cell>
          <cell r="G449" t="str">
            <v xml:space="preserve"> </v>
          </cell>
        </row>
        <row r="450">
          <cell r="A450">
            <v>470505</v>
          </cell>
          <cell r="B450" t="str">
            <v>Inversiones (CR)</v>
          </cell>
          <cell r="D450">
            <v>-12084588</v>
          </cell>
          <cell r="E450">
            <v>397354</v>
          </cell>
          <cell r="F450">
            <v>-11982497.18</v>
          </cell>
          <cell r="G450">
            <v>-11585143.18</v>
          </cell>
        </row>
        <row r="451">
          <cell r="A451">
            <v>470515</v>
          </cell>
          <cell r="B451" t="str">
            <v>Propiedad Planta y Equipo (CR)</v>
          </cell>
          <cell r="D451">
            <v>-16236149.73</v>
          </cell>
          <cell r="E451">
            <v>0</v>
          </cell>
          <cell r="F451">
            <v>-15879055.630000001</v>
          </cell>
          <cell r="G451">
            <v>-15879055.630000001</v>
          </cell>
        </row>
        <row r="452">
          <cell r="A452">
            <v>470520</v>
          </cell>
          <cell r="B452" t="str">
            <v>Intangibles (CR)</v>
          </cell>
          <cell r="D452">
            <v>0</v>
          </cell>
          <cell r="E452">
            <v>144763</v>
          </cell>
          <cell r="F452">
            <v>-144763</v>
          </cell>
          <cell r="G452">
            <v>0</v>
          </cell>
        </row>
        <row r="453">
          <cell r="A453">
            <v>470525</v>
          </cell>
          <cell r="B453" t="str">
            <v>Activos Diferidos (CR)</v>
          </cell>
          <cell r="D453">
            <v>-732248</v>
          </cell>
          <cell r="E453">
            <v>1371177</v>
          </cell>
          <cell r="F453">
            <v>-1477878</v>
          </cell>
          <cell r="G453">
            <v>-106701</v>
          </cell>
        </row>
        <row r="454">
          <cell r="A454">
            <v>470540</v>
          </cell>
          <cell r="B454" t="str">
            <v>Patrimonio (DB)</v>
          </cell>
          <cell r="D454">
            <v>81367000</v>
          </cell>
          <cell r="E454">
            <v>79174515.519999996</v>
          </cell>
          <cell r="F454">
            <v>-2492387</v>
          </cell>
          <cell r="G454">
            <v>76682128.519999996</v>
          </cell>
        </row>
        <row r="455">
          <cell r="A455">
            <v>470545</v>
          </cell>
          <cell r="B455" t="str">
            <v>Depreciación Acumulada (DB)</v>
          </cell>
          <cell r="D455">
            <v>9954325.4499999993</v>
          </cell>
          <cell r="E455">
            <v>16440799.970000001</v>
          </cell>
          <cell r="F455">
            <v>-5211094.78</v>
          </cell>
          <cell r="G455">
            <v>11229705.189999999</v>
          </cell>
        </row>
        <row r="456">
          <cell r="A456">
            <v>4705</v>
          </cell>
          <cell r="B456" t="str">
            <v>CORRECCION MONETARIA</v>
          </cell>
          <cell r="D456">
            <v>62268339.719999999</v>
          </cell>
          <cell r="E456">
            <v>97528609.489999995</v>
          </cell>
          <cell r="F456">
            <v>-37187675.590000004</v>
          </cell>
          <cell r="G456">
            <v>60340933.899999999</v>
          </cell>
        </row>
        <row r="457">
          <cell r="A457" t="str">
            <v xml:space="preserve"> </v>
          </cell>
          <cell r="B457" t="str">
            <v xml:space="preserve"> </v>
          </cell>
          <cell r="D457" t="str">
            <v xml:space="preserve"> </v>
          </cell>
          <cell r="E457" t="str">
            <v xml:space="preserve"> </v>
          </cell>
          <cell r="F457" t="str">
            <v xml:space="preserve"> </v>
          </cell>
          <cell r="G457" t="str">
            <v xml:space="preserve"> </v>
          </cell>
        </row>
        <row r="458">
          <cell r="A458">
            <v>47</v>
          </cell>
          <cell r="B458" t="str">
            <v>AJUSTES POR INFLACION</v>
          </cell>
          <cell r="D458">
            <v>62268339.719999999</v>
          </cell>
          <cell r="E458">
            <v>97528609.489999995</v>
          </cell>
          <cell r="F458">
            <v>-37187675.590000004</v>
          </cell>
          <cell r="G458">
            <v>60340933.899999999</v>
          </cell>
        </row>
        <row r="459">
          <cell r="A459" t="str">
            <v xml:space="preserve"> </v>
          </cell>
          <cell r="B459" t="str">
            <v xml:space="preserve"> </v>
          </cell>
          <cell r="D459" t="str">
            <v xml:space="preserve"> </v>
          </cell>
          <cell r="E459" t="str">
            <v xml:space="preserve"> </v>
          </cell>
          <cell r="F459" t="str">
            <v xml:space="preserve"> </v>
          </cell>
          <cell r="G459" t="str">
            <v xml:space="preserve"> </v>
          </cell>
        </row>
        <row r="460">
          <cell r="A460">
            <v>4</v>
          </cell>
          <cell r="B460" t="str">
            <v>INGRESOS</v>
          </cell>
          <cell r="D460">
            <v>-2420691672.2600002</v>
          </cell>
          <cell r="E460">
            <v>538688568.70000005</v>
          </cell>
          <cell r="F460">
            <v>-2818446474.73</v>
          </cell>
          <cell r="G460">
            <v>-2279757906.0300002</v>
          </cell>
        </row>
        <row r="461">
          <cell r="A461" t="str">
            <v xml:space="preserve"> </v>
          </cell>
          <cell r="B461" t="str">
            <v xml:space="preserve"> </v>
          </cell>
          <cell r="D461" t="str">
            <v xml:space="preserve"> </v>
          </cell>
          <cell r="E461" t="str">
            <v xml:space="preserve"> </v>
          </cell>
          <cell r="F461" t="str">
            <v xml:space="preserve"> </v>
          </cell>
          <cell r="G461" t="str">
            <v xml:space="preserve"> </v>
          </cell>
        </row>
        <row r="462">
          <cell r="A462">
            <v>510503</v>
          </cell>
          <cell r="B462" t="str">
            <v>Salario Integral</v>
          </cell>
          <cell r="D462">
            <v>117101776</v>
          </cell>
          <cell r="E462">
            <v>171628410</v>
          </cell>
          <cell r="F462">
            <v>-34325682</v>
          </cell>
          <cell r="G462">
            <v>137302728</v>
          </cell>
        </row>
        <row r="463">
          <cell r="A463">
            <v>510506</v>
          </cell>
          <cell r="B463" t="str">
            <v>Sueldos</v>
          </cell>
          <cell r="D463">
            <v>122545698</v>
          </cell>
          <cell r="E463">
            <v>161187949</v>
          </cell>
          <cell r="F463">
            <v>-17976780</v>
          </cell>
          <cell r="G463">
            <v>143211169</v>
          </cell>
        </row>
        <row r="464">
          <cell r="A464">
            <v>510515</v>
          </cell>
          <cell r="B464" t="str">
            <v>Horas Extras</v>
          </cell>
          <cell r="D464">
            <v>0</v>
          </cell>
          <cell r="E464">
            <v>93126</v>
          </cell>
          <cell r="F464">
            <v>0</v>
          </cell>
          <cell r="G464">
            <v>93126</v>
          </cell>
        </row>
        <row r="465">
          <cell r="A465">
            <v>510527</v>
          </cell>
          <cell r="B465" t="str">
            <v>Auxilio de Transporte</v>
          </cell>
          <cell r="D465">
            <v>4404017</v>
          </cell>
          <cell r="E465">
            <v>5331270</v>
          </cell>
          <cell r="F465">
            <v>-345030</v>
          </cell>
          <cell r="G465">
            <v>4986240</v>
          </cell>
        </row>
        <row r="466">
          <cell r="A466">
            <v>510530</v>
          </cell>
          <cell r="B466" t="str">
            <v>Cesantías</v>
          </cell>
          <cell r="D466">
            <v>11395286.83</v>
          </cell>
          <cell r="E466">
            <v>14022656.029999999</v>
          </cell>
          <cell r="F466">
            <v>-389855.12</v>
          </cell>
          <cell r="G466">
            <v>13632800.91</v>
          </cell>
        </row>
        <row r="467">
          <cell r="A467">
            <v>510533</v>
          </cell>
          <cell r="B467" t="str">
            <v>Intereses Cesantías</v>
          </cell>
          <cell r="D467">
            <v>1205869.07</v>
          </cell>
          <cell r="E467">
            <v>1364465.3</v>
          </cell>
          <cell r="F467">
            <v>-7089.72</v>
          </cell>
          <cell r="G467">
            <v>1357375.58</v>
          </cell>
        </row>
        <row r="468">
          <cell r="A468">
            <v>510536</v>
          </cell>
          <cell r="B468" t="str">
            <v>Prima de Servicios</v>
          </cell>
          <cell r="D468">
            <v>10789568</v>
          </cell>
          <cell r="E468">
            <v>13980824</v>
          </cell>
          <cell r="F468">
            <v>-366611</v>
          </cell>
          <cell r="G468">
            <v>13614213</v>
          </cell>
        </row>
        <row r="469">
          <cell r="A469">
            <v>510539</v>
          </cell>
          <cell r="B469" t="str">
            <v>Vacaciones</v>
          </cell>
          <cell r="D469">
            <v>13297374.710000001</v>
          </cell>
          <cell r="E469">
            <v>14262368.49</v>
          </cell>
          <cell r="F469">
            <v>-2393858.65</v>
          </cell>
          <cell r="G469">
            <v>11868509.84</v>
          </cell>
        </row>
        <row r="470">
          <cell r="A470">
            <v>510542</v>
          </cell>
          <cell r="B470" t="str">
            <v>Primas Extralegales</v>
          </cell>
          <cell r="D470">
            <v>285142.2</v>
          </cell>
          <cell r="E470">
            <v>9668</v>
          </cell>
          <cell r="F470">
            <v>0</v>
          </cell>
          <cell r="G470">
            <v>9668</v>
          </cell>
        </row>
        <row r="471">
          <cell r="A471">
            <v>5105451</v>
          </cell>
          <cell r="B471" t="str">
            <v>AUXILIO CANASTA</v>
          </cell>
          <cell r="D471">
            <v>0</v>
          </cell>
          <cell r="E471">
            <v>1650000</v>
          </cell>
          <cell r="F471">
            <v>-300000</v>
          </cell>
          <cell r="G471">
            <v>1350000</v>
          </cell>
        </row>
        <row r="472">
          <cell r="A472">
            <v>5105452</v>
          </cell>
          <cell r="B472" t="str">
            <v>AUXILIO GASOLINA</v>
          </cell>
          <cell r="D472">
            <v>0</v>
          </cell>
          <cell r="E472">
            <v>2996798</v>
          </cell>
          <cell r="F472">
            <v>-834601</v>
          </cell>
          <cell r="G472">
            <v>2162197</v>
          </cell>
        </row>
        <row r="473">
          <cell r="A473">
            <v>5105453</v>
          </cell>
          <cell r="B473" t="str">
            <v>Plan Educativo Compensación Flexible</v>
          </cell>
          <cell r="D473">
            <v>8156001</v>
          </cell>
          <cell r="E473">
            <v>13028610</v>
          </cell>
          <cell r="F473">
            <v>0</v>
          </cell>
          <cell r="G473">
            <v>13028610</v>
          </cell>
        </row>
        <row r="474">
          <cell r="A474">
            <v>5105454</v>
          </cell>
          <cell r="B474" t="str">
            <v>Auxilio Plan Salud</v>
          </cell>
          <cell r="D474">
            <v>2526560</v>
          </cell>
          <cell r="E474">
            <v>9955515</v>
          </cell>
          <cell r="F474">
            <v>0</v>
          </cell>
          <cell r="G474">
            <v>9955515</v>
          </cell>
        </row>
        <row r="475">
          <cell r="A475">
            <v>510545</v>
          </cell>
          <cell r="B475" t="str">
            <v>AUXILIOS</v>
          </cell>
          <cell r="D475">
            <v>10682561</v>
          </cell>
          <cell r="E475">
            <v>27630923</v>
          </cell>
          <cell r="F475">
            <v>-1134601</v>
          </cell>
          <cell r="G475">
            <v>26496322</v>
          </cell>
        </row>
        <row r="476">
          <cell r="A476" t="str">
            <v xml:space="preserve"> </v>
          </cell>
          <cell r="B476" t="str">
            <v xml:space="preserve"> </v>
          </cell>
          <cell r="D476" t="str">
            <v xml:space="preserve"> </v>
          </cell>
          <cell r="E476" t="str">
            <v xml:space="preserve"> </v>
          </cell>
          <cell r="F476" t="str">
            <v xml:space="preserve"> </v>
          </cell>
          <cell r="G476" t="str">
            <v xml:space="preserve"> </v>
          </cell>
        </row>
        <row r="477">
          <cell r="A477">
            <v>5105480</v>
          </cell>
          <cell r="B477" t="str">
            <v>Bonificaciones</v>
          </cell>
          <cell r="D477">
            <v>12416568</v>
          </cell>
          <cell r="E477">
            <v>2758212</v>
          </cell>
          <cell r="F477">
            <v>0</v>
          </cell>
          <cell r="G477">
            <v>2758212</v>
          </cell>
        </row>
        <row r="478">
          <cell r="A478">
            <v>5105485</v>
          </cell>
          <cell r="B478" t="str">
            <v>Bonificación de Productividad</v>
          </cell>
          <cell r="D478">
            <v>17862110</v>
          </cell>
          <cell r="E478">
            <v>0</v>
          </cell>
          <cell r="F478">
            <v>0</v>
          </cell>
          <cell r="G478">
            <v>0</v>
          </cell>
        </row>
        <row r="479">
          <cell r="A479">
            <v>510548</v>
          </cell>
          <cell r="B479" t="str">
            <v>BONIFICACIONES</v>
          </cell>
          <cell r="D479">
            <v>30278678</v>
          </cell>
          <cell r="E479">
            <v>2758212</v>
          </cell>
          <cell r="F479">
            <v>0</v>
          </cell>
          <cell r="G479">
            <v>2758212</v>
          </cell>
        </row>
        <row r="480">
          <cell r="A480" t="str">
            <v xml:space="preserve"> </v>
          </cell>
          <cell r="B480" t="str">
            <v xml:space="preserve"> </v>
          </cell>
          <cell r="D480" t="str">
            <v xml:space="preserve"> </v>
          </cell>
          <cell r="E480" t="str">
            <v xml:space="preserve"> </v>
          </cell>
          <cell r="F480" t="str">
            <v xml:space="preserve"> </v>
          </cell>
          <cell r="G480" t="str">
            <v xml:space="preserve"> </v>
          </cell>
        </row>
        <row r="481">
          <cell r="A481">
            <v>510551</v>
          </cell>
          <cell r="B481" t="str">
            <v>DOTACION Y SUMINISTRO A TRABAJADORES</v>
          </cell>
          <cell r="D481">
            <v>723903</v>
          </cell>
          <cell r="E481">
            <v>4781219</v>
          </cell>
          <cell r="F481">
            <v>-2116700</v>
          </cell>
          <cell r="G481">
            <v>2664519</v>
          </cell>
        </row>
        <row r="482">
          <cell r="A482">
            <v>510560</v>
          </cell>
          <cell r="B482" t="str">
            <v>INDEMNIZACIONES LABORALES</v>
          </cell>
          <cell r="D482">
            <v>2244500</v>
          </cell>
          <cell r="E482">
            <v>2536587</v>
          </cell>
          <cell r="F482">
            <v>0</v>
          </cell>
          <cell r="G482">
            <v>2536587</v>
          </cell>
        </row>
        <row r="483">
          <cell r="A483">
            <v>5105630</v>
          </cell>
          <cell r="B483" t="str">
            <v>Capacitaciòn al Personal</v>
          </cell>
          <cell r="D483">
            <v>13300590</v>
          </cell>
          <cell r="E483">
            <v>149486</v>
          </cell>
          <cell r="F483">
            <v>0</v>
          </cell>
          <cell r="G483">
            <v>149486</v>
          </cell>
        </row>
        <row r="484">
          <cell r="A484">
            <v>5105633</v>
          </cell>
          <cell r="B484" t="str">
            <v>Plan Capacitación Compensación Flexi</v>
          </cell>
          <cell r="D484">
            <v>0</v>
          </cell>
          <cell r="E484">
            <v>174000</v>
          </cell>
          <cell r="F484">
            <v>-87000</v>
          </cell>
          <cell r="G484">
            <v>87000</v>
          </cell>
        </row>
        <row r="485">
          <cell r="A485">
            <v>5105634</v>
          </cell>
          <cell r="B485" t="str">
            <v>Capacitación Gestión de Calidad</v>
          </cell>
          <cell r="D485">
            <v>7175320</v>
          </cell>
          <cell r="E485">
            <v>3263399.9</v>
          </cell>
          <cell r="F485">
            <v>-417600</v>
          </cell>
          <cell r="G485">
            <v>2845799.9</v>
          </cell>
        </row>
        <row r="486">
          <cell r="A486">
            <v>510563</v>
          </cell>
          <cell r="B486" t="str">
            <v>CAPACITACION AL PERSONAL</v>
          </cell>
          <cell r="D486">
            <v>20475910</v>
          </cell>
          <cell r="E486">
            <v>3586885.9</v>
          </cell>
          <cell r="F486">
            <v>-504600</v>
          </cell>
          <cell r="G486">
            <v>3082285.9</v>
          </cell>
        </row>
        <row r="487">
          <cell r="A487" t="str">
            <v xml:space="preserve"> </v>
          </cell>
          <cell r="B487" t="str">
            <v xml:space="preserve"> </v>
          </cell>
          <cell r="D487" t="str">
            <v xml:space="preserve"> </v>
          </cell>
          <cell r="E487" t="str">
            <v xml:space="preserve"> </v>
          </cell>
          <cell r="F487" t="str">
            <v xml:space="preserve"> </v>
          </cell>
          <cell r="G487" t="str">
            <v xml:space="preserve"> </v>
          </cell>
        </row>
        <row r="488">
          <cell r="A488">
            <v>510568</v>
          </cell>
          <cell r="B488" t="str">
            <v>Aportes a ARP</v>
          </cell>
          <cell r="D488">
            <v>1066755</v>
          </cell>
          <cell r="E488">
            <v>1516041</v>
          </cell>
          <cell r="F488">
            <v>-173082</v>
          </cell>
          <cell r="G488">
            <v>1342959</v>
          </cell>
        </row>
        <row r="489">
          <cell r="A489">
            <v>510569</v>
          </cell>
          <cell r="B489" t="str">
            <v>Aportes E.P.S</v>
          </cell>
          <cell r="D489">
            <v>17966586</v>
          </cell>
          <cell r="E489">
            <v>23964300</v>
          </cell>
          <cell r="F489">
            <v>-2621700</v>
          </cell>
          <cell r="G489">
            <v>21342600</v>
          </cell>
        </row>
        <row r="490">
          <cell r="A490">
            <v>5105701</v>
          </cell>
          <cell r="B490" t="str">
            <v>Aportes Obligatorios a Pensión</v>
          </cell>
          <cell r="D490">
            <v>24503451</v>
          </cell>
          <cell r="E490">
            <v>32774032</v>
          </cell>
          <cell r="F490">
            <v>-3612664</v>
          </cell>
          <cell r="G490">
            <v>29161368</v>
          </cell>
        </row>
        <row r="491">
          <cell r="A491">
            <v>51057021</v>
          </cell>
          <cell r="B491" t="str">
            <v>Patronal Empresa</v>
          </cell>
          <cell r="D491">
            <v>1138258</v>
          </cell>
          <cell r="E491">
            <v>2862267</v>
          </cell>
          <cell r="F491">
            <v>0</v>
          </cell>
          <cell r="G491">
            <v>2862267</v>
          </cell>
        </row>
        <row r="492">
          <cell r="A492">
            <v>51057022</v>
          </cell>
          <cell r="B492" t="str">
            <v>Patronal Empleado</v>
          </cell>
          <cell r="D492">
            <v>379412</v>
          </cell>
          <cell r="E492">
            <v>954089</v>
          </cell>
          <cell r="F492">
            <v>0</v>
          </cell>
          <cell r="G492">
            <v>954089</v>
          </cell>
        </row>
        <row r="493">
          <cell r="A493">
            <v>51057023</v>
          </cell>
          <cell r="B493" t="str">
            <v>Patronal Adicional</v>
          </cell>
          <cell r="D493">
            <v>0</v>
          </cell>
          <cell r="E493">
            <v>1666667</v>
          </cell>
          <cell r="F493">
            <v>0</v>
          </cell>
          <cell r="G493">
            <v>1666667</v>
          </cell>
        </row>
        <row r="494">
          <cell r="A494">
            <v>5105702</v>
          </cell>
          <cell r="B494" t="str">
            <v>Aportes a Pensión Compensación Flexi</v>
          </cell>
          <cell r="D494">
            <v>1517670</v>
          </cell>
          <cell r="E494">
            <v>5483023</v>
          </cell>
          <cell r="F494">
            <v>0</v>
          </cell>
          <cell r="G494">
            <v>5483023</v>
          </cell>
        </row>
        <row r="495">
          <cell r="A495" t="str">
            <v xml:space="preserve"> </v>
          </cell>
          <cell r="B495" t="str">
            <v xml:space="preserve"> </v>
          </cell>
          <cell r="D495" t="str">
            <v xml:space="preserve"> </v>
          </cell>
          <cell r="E495" t="str">
            <v xml:space="preserve"> </v>
          </cell>
          <cell r="F495" t="str">
            <v xml:space="preserve"> </v>
          </cell>
          <cell r="G495" t="str">
            <v xml:space="preserve"> </v>
          </cell>
        </row>
        <row r="496">
          <cell r="A496">
            <v>510570</v>
          </cell>
          <cell r="B496" t="str">
            <v>APORTES A FONDOS DE PENSIONES Y CESA</v>
          </cell>
          <cell r="D496">
            <v>26021121</v>
          </cell>
          <cell r="E496">
            <v>38257055</v>
          </cell>
          <cell r="F496">
            <v>-3612664</v>
          </cell>
          <cell r="G496">
            <v>34644391</v>
          </cell>
        </row>
        <row r="497">
          <cell r="A497" t="str">
            <v xml:space="preserve"> </v>
          </cell>
          <cell r="B497" t="str">
            <v xml:space="preserve"> </v>
          </cell>
          <cell r="D497" t="str">
            <v xml:space="preserve"> </v>
          </cell>
          <cell r="E497" t="str">
            <v xml:space="preserve"> </v>
          </cell>
          <cell r="F497" t="str">
            <v xml:space="preserve"> </v>
          </cell>
          <cell r="G497" t="str">
            <v xml:space="preserve"> </v>
          </cell>
        </row>
        <row r="498">
          <cell r="A498">
            <v>510572</v>
          </cell>
          <cell r="B498" t="str">
            <v>Aportes Caja de Compensación</v>
          </cell>
          <cell r="D498">
            <v>8803180</v>
          </cell>
          <cell r="E498">
            <v>14107098</v>
          </cell>
          <cell r="F498">
            <v>-4520316</v>
          </cell>
          <cell r="G498">
            <v>9586782</v>
          </cell>
        </row>
        <row r="499">
          <cell r="A499">
            <v>510575</v>
          </cell>
          <cell r="B499" t="str">
            <v>Aportes ICBF</v>
          </cell>
          <cell r="D499">
            <v>6613310</v>
          </cell>
          <cell r="E499">
            <v>10580023</v>
          </cell>
          <cell r="F499">
            <v>-3352586</v>
          </cell>
          <cell r="G499">
            <v>7227437</v>
          </cell>
        </row>
        <row r="500">
          <cell r="A500">
            <v>510578</v>
          </cell>
          <cell r="B500" t="str">
            <v>SENA</v>
          </cell>
          <cell r="D500">
            <v>4405340</v>
          </cell>
          <cell r="E500">
            <v>7053349</v>
          </cell>
          <cell r="F500">
            <v>-2235058</v>
          </cell>
          <cell r="G500">
            <v>4818291</v>
          </cell>
        </row>
        <row r="501">
          <cell r="A501">
            <v>510584</v>
          </cell>
          <cell r="B501" t="str">
            <v>Gastos Médicos y Drogas</v>
          </cell>
          <cell r="D501">
            <v>32900</v>
          </cell>
          <cell r="E501">
            <v>8500</v>
          </cell>
          <cell r="F501">
            <v>0</v>
          </cell>
          <cell r="G501">
            <v>8500</v>
          </cell>
        </row>
        <row r="502">
          <cell r="A502">
            <v>5105950</v>
          </cell>
          <cell r="B502" t="str">
            <v>Otros Gastos Personal</v>
          </cell>
          <cell r="D502">
            <v>10008639</v>
          </cell>
          <cell r="E502">
            <v>10182507</v>
          </cell>
          <cell r="F502">
            <v>-744150</v>
          </cell>
          <cell r="G502">
            <v>9438357</v>
          </cell>
        </row>
        <row r="503">
          <cell r="A503">
            <v>510595</v>
          </cell>
          <cell r="B503" t="str">
            <v>OTROS</v>
          </cell>
          <cell r="D503">
            <v>10008639</v>
          </cell>
          <cell r="E503">
            <v>10182507</v>
          </cell>
          <cell r="F503">
            <v>-744150</v>
          </cell>
          <cell r="G503">
            <v>9438357</v>
          </cell>
        </row>
        <row r="504">
          <cell r="A504" t="str">
            <v xml:space="preserve"> </v>
          </cell>
          <cell r="B504" t="str">
            <v xml:space="preserve"> </v>
          </cell>
          <cell r="D504" t="str">
            <v xml:space="preserve"> </v>
          </cell>
          <cell r="E504" t="str">
            <v xml:space="preserve"> </v>
          </cell>
          <cell r="F504" t="str">
            <v xml:space="preserve"> </v>
          </cell>
          <cell r="G504" t="str">
            <v xml:space="preserve"> </v>
          </cell>
        </row>
        <row r="505">
          <cell r="A505">
            <v>5105</v>
          </cell>
          <cell r="B505" t="str">
            <v>GASTOS DE PERSONAL</v>
          </cell>
          <cell r="D505">
            <v>420348114.81</v>
          </cell>
          <cell r="E505">
            <v>528843436.72000003</v>
          </cell>
          <cell r="F505">
            <v>-76820363.489999995</v>
          </cell>
          <cell r="G505">
            <v>452023073.23000002</v>
          </cell>
        </row>
        <row r="506">
          <cell r="A506" t="str">
            <v xml:space="preserve"> </v>
          </cell>
          <cell r="B506" t="str">
            <v xml:space="preserve"> </v>
          </cell>
          <cell r="D506" t="str">
            <v xml:space="preserve"> </v>
          </cell>
          <cell r="E506" t="str">
            <v xml:space="preserve"> </v>
          </cell>
          <cell r="F506" t="str">
            <v xml:space="preserve"> </v>
          </cell>
          <cell r="G506" t="str">
            <v xml:space="preserve"> </v>
          </cell>
        </row>
        <row r="507">
          <cell r="A507">
            <v>511010</v>
          </cell>
          <cell r="B507" t="str">
            <v>Revisoría Físcal</v>
          </cell>
          <cell r="D507">
            <v>7857000.0300000003</v>
          </cell>
          <cell r="E507">
            <v>8909848.0800000001</v>
          </cell>
          <cell r="F507">
            <v>0</v>
          </cell>
          <cell r="G507">
            <v>8909848.0800000001</v>
          </cell>
        </row>
        <row r="508">
          <cell r="A508">
            <v>511035</v>
          </cell>
          <cell r="B508" t="str">
            <v>Asesoría Técnica</v>
          </cell>
          <cell r="D508">
            <v>15212183</v>
          </cell>
          <cell r="E508">
            <v>7841289</v>
          </cell>
          <cell r="F508">
            <v>0</v>
          </cell>
          <cell r="G508">
            <v>7841289</v>
          </cell>
        </row>
        <row r="509">
          <cell r="A509">
            <v>511040</v>
          </cell>
          <cell r="B509" t="str">
            <v>Servicios Compartidos</v>
          </cell>
          <cell r="D509">
            <v>740000</v>
          </cell>
          <cell r="E509">
            <v>5724859</v>
          </cell>
          <cell r="F509">
            <v>-5142859</v>
          </cell>
          <cell r="G509">
            <v>582000</v>
          </cell>
        </row>
        <row r="510">
          <cell r="A510">
            <v>5110</v>
          </cell>
          <cell r="B510" t="str">
            <v>HONORARIOS</v>
          </cell>
          <cell r="D510">
            <v>23809183.030000001</v>
          </cell>
          <cell r="E510">
            <v>22475996.079999998</v>
          </cell>
          <cell r="F510">
            <v>-5142859</v>
          </cell>
          <cell r="G510">
            <v>17333137.079999998</v>
          </cell>
        </row>
        <row r="511">
          <cell r="A511" t="str">
            <v xml:space="preserve"> </v>
          </cell>
          <cell r="B511" t="str">
            <v xml:space="preserve"> </v>
          </cell>
          <cell r="D511" t="str">
            <v xml:space="preserve"> </v>
          </cell>
          <cell r="E511" t="str">
            <v xml:space="preserve"> </v>
          </cell>
          <cell r="F511" t="str">
            <v xml:space="preserve"> </v>
          </cell>
          <cell r="G511" t="str">
            <v xml:space="preserve"> </v>
          </cell>
        </row>
        <row r="512">
          <cell r="A512">
            <v>511505</v>
          </cell>
          <cell r="B512" t="str">
            <v>Industria y Comercio</v>
          </cell>
          <cell r="D512">
            <v>11657466</v>
          </cell>
          <cell r="E512">
            <v>0</v>
          </cell>
          <cell r="F512">
            <v>0</v>
          </cell>
          <cell r="G512">
            <v>0</v>
          </cell>
        </row>
        <row r="513">
          <cell r="A513">
            <v>511510</v>
          </cell>
          <cell r="B513" t="str">
            <v>De Timbres</v>
          </cell>
          <cell r="D513">
            <v>1778994</v>
          </cell>
          <cell r="E513">
            <v>2986518</v>
          </cell>
          <cell r="F513">
            <v>-2986518</v>
          </cell>
          <cell r="G513">
            <v>0</v>
          </cell>
        </row>
        <row r="514">
          <cell r="A514">
            <v>511570</v>
          </cell>
          <cell r="B514" t="str">
            <v>Iva Descontable</v>
          </cell>
          <cell r="D514">
            <v>16017540</v>
          </cell>
          <cell r="E514">
            <v>0</v>
          </cell>
          <cell r="F514">
            <v>0</v>
          </cell>
          <cell r="G514">
            <v>0</v>
          </cell>
        </row>
        <row r="515">
          <cell r="A515">
            <v>5115951</v>
          </cell>
          <cell r="B515" t="str">
            <v>CONTRIBUCION 2X1000</v>
          </cell>
          <cell r="D515">
            <v>57595387.689999998</v>
          </cell>
          <cell r="E515">
            <v>41119865.880000003</v>
          </cell>
          <cell r="F515">
            <v>-4307304</v>
          </cell>
          <cell r="G515">
            <v>36812561.880000003</v>
          </cell>
        </row>
        <row r="516">
          <cell r="A516">
            <v>511595</v>
          </cell>
          <cell r="B516" t="str">
            <v>OTROS IMPUESTOS Y CONTRIBUCIONES</v>
          </cell>
          <cell r="D516">
            <v>57595387.689999998</v>
          </cell>
          <cell r="E516">
            <v>41119865.880000003</v>
          </cell>
          <cell r="F516">
            <v>-4307304</v>
          </cell>
          <cell r="G516">
            <v>36812561.880000003</v>
          </cell>
        </row>
        <row r="517">
          <cell r="A517" t="str">
            <v xml:space="preserve"> </v>
          </cell>
          <cell r="B517" t="str">
            <v xml:space="preserve"> </v>
          </cell>
          <cell r="D517" t="str">
            <v xml:space="preserve"> </v>
          </cell>
          <cell r="E517" t="str">
            <v xml:space="preserve"> </v>
          </cell>
          <cell r="F517" t="str">
            <v xml:space="preserve"> </v>
          </cell>
          <cell r="G517" t="str">
            <v xml:space="preserve"> </v>
          </cell>
        </row>
        <row r="518">
          <cell r="A518">
            <v>5115</v>
          </cell>
          <cell r="B518" t="str">
            <v>IMPUESTOS</v>
          </cell>
          <cell r="D518">
            <v>87049387.689999998</v>
          </cell>
          <cell r="E518">
            <v>44106383.880000003</v>
          </cell>
          <cell r="F518">
            <v>-7293822</v>
          </cell>
          <cell r="G518">
            <v>36812561.880000003</v>
          </cell>
        </row>
        <row r="519">
          <cell r="A519" t="str">
            <v xml:space="preserve"> </v>
          </cell>
          <cell r="B519" t="str">
            <v xml:space="preserve"> </v>
          </cell>
          <cell r="D519" t="str">
            <v xml:space="preserve"> </v>
          </cell>
          <cell r="E519" t="str">
            <v xml:space="preserve"> </v>
          </cell>
          <cell r="F519" t="str">
            <v xml:space="preserve"> </v>
          </cell>
          <cell r="G519" t="str">
            <v xml:space="preserve"> </v>
          </cell>
        </row>
        <row r="520">
          <cell r="A520">
            <v>512010</v>
          </cell>
          <cell r="B520" t="str">
            <v>Construcciones y Edificaciones</v>
          </cell>
          <cell r="D520">
            <v>11820600</v>
          </cell>
          <cell r="E520">
            <v>86930450.019999996</v>
          </cell>
          <cell r="F520">
            <v>-49727808</v>
          </cell>
          <cell r="G520">
            <v>37202642.020000003</v>
          </cell>
        </row>
        <row r="521">
          <cell r="A521">
            <v>512025</v>
          </cell>
          <cell r="B521" t="str">
            <v>Equipo de Computo y Comunicacion</v>
          </cell>
          <cell r="D521">
            <v>667305</v>
          </cell>
          <cell r="E521">
            <v>7358401</v>
          </cell>
          <cell r="F521">
            <v>-1069224</v>
          </cell>
          <cell r="G521">
            <v>6289177</v>
          </cell>
        </row>
        <row r="522">
          <cell r="A522">
            <v>5120</v>
          </cell>
          <cell r="B522" t="str">
            <v>ARRENDAMIENTOS</v>
          </cell>
          <cell r="D522">
            <v>12487905</v>
          </cell>
          <cell r="E522">
            <v>94288851.019999996</v>
          </cell>
          <cell r="F522">
            <v>-50797032</v>
          </cell>
          <cell r="G522">
            <v>43491819.020000003</v>
          </cell>
        </row>
        <row r="523">
          <cell r="A523" t="str">
            <v xml:space="preserve"> </v>
          </cell>
          <cell r="B523" t="str">
            <v xml:space="preserve"> </v>
          </cell>
          <cell r="D523" t="str">
            <v xml:space="preserve"> </v>
          </cell>
          <cell r="E523" t="str">
            <v xml:space="preserve"> </v>
          </cell>
          <cell r="F523" t="str">
            <v xml:space="preserve"> </v>
          </cell>
          <cell r="G523" t="str">
            <v xml:space="preserve"> </v>
          </cell>
        </row>
        <row r="524">
          <cell r="A524">
            <v>512505</v>
          </cell>
          <cell r="B524" t="str">
            <v>Contribuciones</v>
          </cell>
          <cell r="D524">
            <v>5635</v>
          </cell>
          <cell r="E524">
            <v>543000</v>
          </cell>
          <cell r="F524">
            <v>0</v>
          </cell>
          <cell r="G524">
            <v>543000</v>
          </cell>
        </row>
        <row r="525">
          <cell r="A525">
            <v>512510</v>
          </cell>
          <cell r="B525" t="str">
            <v>Afiliaciones y Sostenimiento</v>
          </cell>
          <cell r="D525">
            <v>1451224</v>
          </cell>
          <cell r="E525">
            <v>8997896</v>
          </cell>
          <cell r="F525">
            <v>0</v>
          </cell>
          <cell r="G525">
            <v>8997896</v>
          </cell>
        </row>
        <row r="526">
          <cell r="A526">
            <v>512515</v>
          </cell>
          <cell r="B526" t="str">
            <v>Cuota Aprendizaje SENA</v>
          </cell>
          <cell r="D526">
            <v>3643338</v>
          </cell>
          <cell r="E526">
            <v>7463000</v>
          </cell>
          <cell r="F526">
            <v>-2580600</v>
          </cell>
          <cell r="G526">
            <v>4882400</v>
          </cell>
        </row>
        <row r="527">
          <cell r="A527">
            <v>5125</v>
          </cell>
          <cell r="B527" t="str">
            <v>CONTRIBUCIONES Y AFILIACIONES</v>
          </cell>
          <cell r="D527">
            <v>5100197</v>
          </cell>
          <cell r="E527">
            <v>17003896</v>
          </cell>
          <cell r="F527">
            <v>-2580600</v>
          </cell>
          <cell r="G527">
            <v>14423296</v>
          </cell>
        </row>
        <row r="528">
          <cell r="A528" t="str">
            <v xml:space="preserve"> </v>
          </cell>
          <cell r="B528" t="str">
            <v xml:space="preserve"> </v>
          </cell>
          <cell r="D528" t="str">
            <v xml:space="preserve"> </v>
          </cell>
          <cell r="E528" t="str">
            <v xml:space="preserve"> </v>
          </cell>
          <cell r="F528" t="str">
            <v xml:space="preserve"> </v>
          </cell>
          <cell r="G528" t="str">
            <v xml:space="preserve"> </v>
          </cell>
        </row>
        <row r="529">
          <cell r="A529">
            <v>513010</v>
          </cell>
          <cell r="B529" t="str">
            <v>Cumplimiento</v>
          </cell>
          <cell r="D529">
            <v>707563</v>
          </cell>
          <cell r="E529">
            <v>9898286.8399999999</v>
          </cell>
          <cell r="F529">
            <v>-3406690</v>
          </cell>
          <cell r="G529">
            <v>6491596.8399999999</v>
          </cell>
        </row>
        <row r="530">
          <cell r="A530">
            <v>513020</v>
          </cell>
          <cell r="B530" t="str">
            <v>Vida Colectiva</v>
          </cell>
          <cell r="D530">
            <v>2786482</v>
          </cell>
          <cell r="E530">
            <v>3981928</v>
          </cell>
          <cell r="F530">
            <v>-87457</v>
          </cell>
          <cell r="G530">
            <v>3894471</v>
          </cell>
        </row>
        <row r="531">
          <cell r="A531">
            <v>513025</v>
          </cell>
          <cell r="B531" t="str">
            <v>Seguro Vehículo Compensación Flexibl</v>
          </cell>
          <cell r="D531">
            <v>1116277</v>
          </cell>
          <cell r="E531">
            <v>1308498</v>
          </cell>
          <cell r="F531">
            <v>-94955</v>
          </cell>
          <cell r="G531">
            <v>1213543</v>
          </cell>
        </row>
        <row r="532">
          <cell r="A532">
            <v>513035</v>
          </cell>
          <cell r="B532" t="str">
            <v>Sustracción y Hurto</v>
          </cell>
          <cell r="D532">
            <v>2499023.5</v>
          </cell>
          <cell r="E532">
            <v>1287254</v>
          </cell>
          <cell r="F532">
            <v>-269598</v>
          </cell>
          <cell r="G532">
            <v>1017656</v>
          </cell>
        </row>
        <row r="533">
          <cell r="A533">
            <v>513040</v>
          </cell>
          <cell r="B533" t="str">
            <v>Flota y Equipo de Transporte</v>
          </cell>
          <cell r="D533">
            <v>104471</v>
          </cell>
          <cell r="E533">
            <v>1579530</v>
          </cell>
          <cell r="F533">
            <v>-1586266</v>
          </cell>
          <cell r="G533">
            <v>-6736</v>
          </cell>
        </row>
        <row r="534">
          <cell r="A534">
            <v>513060</v>
          </cell>
          <cell r="B534" t="str">
            <v>Responsabilidad Civil y Extracontrac</v>
          </cell>
          <cell r="D534">
            <v>6356064</v>
          </cell>
          <cell r="E534">
            <v>6320756</v>
          </cell>
          <cell r="F534">
            <v>-3376046</v>
          </cell>
          <cell r="G534">
            <v>2944710</v>
          </cell>
        </row>
        <row r="535">
          <cell r="A535">
            <v>513095</v>
          </cell>
          <cell r="B535" t="str">
            <v>Otras Pólizas</v>
          </cell>
          <cell r="D535">
            <v>526789</v>
          </cell>
          <cell r="E535">
            <v>970835.01</v>
          </cell>
          <cell r="F535">
            <v>-11600</v>
          </cell>
          <cell r="G535">
            <v>959235.01</v>
          </cell>
        </row>
        <row r="536">
          <cell r="A536">
            <v>5130</v>
          </cell>
          <cell r="B536" t="str">
            <v>SEGUROS</v>
          </cell>
          <cell r="D536">
            <v>14096669.5</v>
          </cell>
          <cell r="E536">
            <v>25347087.850000001</v>
          </cell>
          <cell r="F536">
            <v>-8832612</v>
          </cell>
          <cell r="G536">
            <v>16514475.85</v>
          </cell>
        </row>
        <row r="537">
          <cell r="A537" t="str">
            <v xml:space="preserve"> </v>
          </cell>
          <cell r="B537" t="str">
            <v xml:space="preserve"> </v>
          </cell>
          <cell r="D537" t="str">
            <v xml:space="preserve"> </v>
          </cell>
          <cell r="E537" t="str">
            <v xml:space="preserve"> </v>
          </cell>
          <cell r="F537" t="str">
            <v xml:space="preserve"> </v>
          </cell>
          <cell r="G537" t="str">
            <v xml:space="preserve"> </v>
          </cell>
        </row>
        <row r="538">
          <cell r="A538">
            <v>513505</v>
          </cell>
          <cell r="B538" t="str">
            <v>Aseo y Vigilancia</v>
          </cell>
          <cell r="D538">
            <v>1054004</v>
          </cell>
          <cell r="E538">
            <v>2258614</v>
          </cell>
          <cell r="F538">
            <v>-2138644</v>
          </cell>
          <cell r="G538">
            <v>119970</v>
          </cell>
        </row>
        <row r="539">
          <cell r="A539">
            <v>513510</v>
          </cell>
          <cell r="B539" t="str">
            <v>Temporales</v>
          </cell>
          <cell r="D539">
            <v>937392</v>
          </cell>
          <cell r="E539">
            <v>62500</v>
          </cell>
          <cell r="F539">
            <v>0</v>
          </cell>
          <cell r="G539">
            <v>62500</v>
          </cell>
        </row>
        <row r="540">
          <cell r="A540">
            <v>513515</v>
          </cell>
          <cell r="B540" t="str">
            <v>Asistencia Tècnica</v>
          </cell>
          <cell r="D540">
            <v>0</v>
          </cell>
          <cell r="E540">
            <v>4694532</v>
          </cell>
          <cell r="F540">
            <v>-2502697</v>
          </cell>
          <cell r="G540">
            <v>2191835</v>
          </cell>
        </row>
        <row r="541">
          <cell r="A541">
            <v>513525</v>
          </cell>
          <cell r="B541" t="str">
            <v>Acueducto y Alcantarillado</v>
          </cell>
          <cell r="D541">
            <v>1153</v>
          </cell>
          <cell r="E541">
            <v>0</v>
          </cell>
          <cell r="F541">
            <v>0</v>
          </cell>
          <cell r="G541">
            <v>0</v>
          </cell>
        </row>
        <row r="542">
          <cell r="A542">
            <v>513530</v>
          </cell>
          <cell r="B542" t="str">
            <v>Energía Eléctrica</v>
          </cell>
          <cell r="D542">
            <v>1247599</v>
          </cell>
          <cell r="E542">
            <v>1377490</v>
          </cell>
          <cell r="F542">
            <v>-389548</v>
          </cell>
          <cell r="G542">
            <v>987942</v>
          </cell>
        </row>
        <row r="543">
          <cell r="A543">
            <v>513535</v>
          </cell>
          <cell r="B543" t="str">
            <v>Teléfono</v>
          </cell>
          <cell r="D543">
            <v>3925216</v>
          </cell>
          <cell r="E543">
            <v>12758587</v>
          </cell>
          <cell r="F543">
            <v>-10732489</v>
          </cell>
          <cell r="G543">
            <v>2026098</v>
          </cell>
        </row>
        <row r="544">
          <cell r="A544">
            <v>513540</v>
          </cell>
          <cell r="B544" t="str">
            <v>Correo Portes y Telegramas</v>
          </cell>
          <cell r="D544">
            <v>3574279</v>
          </cell>
          <cell r="E544">
            <v>7061494</v>
          </cell>
          <cell r="F544">
            <v>-1530626</v>
          </cell>
          <cell r="G544">
            <v>5530868</v>
          </cell>
        </row>
        <row r="545">
          <cell r="A545">
            <v>513545</v>
          </cell>
          <cell r="B545" t="str">
            <v>Fax Telex y Bipper</v>
          </cell>
          <cell r="D545">
            <v>392875</v>
          </cell>
          <cell r="E545">
            <v>84930</v>
          </cell>
          <cell r="F545">
            <v>0</v>
          </cell>
          <cell r="G545">
            <v>84930</v>
          </cell>
        </row>
        <row r="546">
          <cell r="A546">
            <v>513560</v>
          </cell>
          <cell r="B546" t="str">
            <v>Publicidad Propaganda y Promociòn</v>
          </cell>
          <cell r="D546">
            <v>877837</v>
          </cell>
          <cell r="E546">
            <v>2935778</v>
          </cell>
          <cell r="F546">
            <v>-643226</v>
          </cell>
          <cell r="G546">
            <v>2292552</v>
          </cell>
        </row>
        <row r="547">
          <cell r="A547">
            <v>5135801</v>
          </cell>
          <cell r="B547" t="str">
            <v>Outsoursing</v>
          </cell>
          <cell r="D547">
            <v>4402668.8</v>
          </cell>
          <cell r="E547">
            <v>10802566</v>
          </cell>
          <cell r="F547">
            <v>-1544232</v>
          </cell>
          <cell r="G547">
            <v>9258334</v>
          </cell>
        </row>
        <row r="548">
          <cell r="A548">
            <v>513580</v>
          </cell>
          <cell r="B548" t="str">
            <v>SERVICIOS ADMINISTRATIVOS</v>
          </cell>
          <cell r="D548">
            <v>4402668.8</v>
          </cell>
          <cell r="E548">
            <v>10802566</v>
          </cell>
          <cell r="F548">
            <v>-1544232</v>
          </cell>
          <cell r="G548">
            <v>9258334</v>
          </cell>
        </row>
        <row r="549">
          <cell r="A549" t="str">
            <v xml:space="preserve"> </v>
          </cell>
          <cell r="B549" t="str">
            <v xml:space="preserve"> </v>
          </cell>
          <cell r="D549" t="str">
            <v xml:space="preserve"> </v>
          </cell>
          <cell r="E549" t="str">
            <v xml:space="preserve"> </v>
          </cell>
          <cell r="F549" t="str">
            <v xml:space="preserve"> </v>
          </cell>
          <cell r="G549" t="str">
            <v xml:space="preserve"> </v>
          </cell>
        </row>
        <row r="550">
          <cell r="A550">
            <v>5135901</v>
          </cell>
          <cell r="B550" t="str">
            <v>Sistemas y Telecomnnicaciones</v>
          </cell>
          <cell r="D550">
            <v>24735232.829999998</v>
          </cell>
          <cell r="E550">
            <v>10490654</v>
          </cell>
          <cell r="F550">
            <v>-10047117</v>
          </cell>
          <cell r="G550">
            <v>443537</v>
          </cell>
        </row>
        <row r="551">
          <cell r="A551">
            <v>5135902</v>
          </cell>
          <cell r="B551" t="str">
            <v>Coorporativos (Admon,Dirig,y Transf)</v>
          </cell>
          <cell r="D551">
            <v>0</v>
          </cell>
          <cell r="E551">
            <v>254000</v>
          </cell>
          <cell r="F551">
            <v>-127000</v>
          </cell>
          <cell r="G551">
            <v>127000</v>
          </cell>
        </row>
        <row r="552">
          <cell r="A552">
            <v>5135903</v>
          </cell>
          <cell r="B552" t="str">
            <v>Arrendamientos (Svs,Vigil,Aseo)</v>
          </cell>
          <cell r="D552">
            <v>35645709.329999998</v>
          </cell>
          <cell r="E552">
            <v>72621763.019999996</v>
          </cell>
          <cell r="F552">
            <v>-72424363.019999996</v>
          </cell>
          <cell r="G552">
            <v>197400</v>
          </cell>
        </row>
        <row r="553">
          <cell r="A553">
            <v>5135906</v>
          </cell>
          <cell r="B553" t="str">
            <v>Recreación y Cultura</v>
          </cell>
          <cell r="D553">
            <v>55000</v>
          </cell>
          <cell r="E553">
            <v>0</v>
          </cell>
          <cell r="F553">
            <v>0</v>
          </cell>
          <cell r="G553">
            <v>0</v>
          </cell>
        </row>
        <row r="554">
          <cell r="A554">
            <v>513590</v>
          </cell>
          <cell r="B554" t="str">
            <v>GASTOS COORPORATIVOS COOMEVA</v>
          </cell>
          <cell r="D554">
            <v>60435942.159999996</v>
          </cell>
          <cell r="E554">
            <v>83366417.019999996</v>
          </cell>
          <cell r="F554">
            <v>-82598480.019999996</v>
          </cell>
          <cell r="G554">
            <v>767937</v>
          </cell>
        </row>
        <row r="555">
          <cell r="A555" t="str">
            <v xml:space="preserve"> </v>
          </cell>
          <cell r="B555" t="str">
            <v xml:space="preserve"> </v>
          </cell>
          <cell r="D555" t="str">
            <v xml:space="preserve"> </v>
          </cell>
          <cell r="E555" t="str">
            <v xml:space="preserve"> </v>
          </cell>
          <cell r="F555" t="str">
            <v xml:space="preserve"> </v>
          </cell>
          <cell r="G555" t="str">
            <v xml:space="preserve"> </v>
          </cell>
        </row>
        <row r="556">
          <cell r="A556">
            <v>5135950</v>
          </cell>
          <cell r="B556" t="str">
            <v>Otros Servicios</v>
          </cell>
          <cell r="D556">
            <v>146946</v>
          </cell>
          <cell r="E556">
            <v>5000</v>
          </cell>
          <cell r="F556">
            <v>0</v>
          </cell>
          <cell r="G556">
            <v>5000</v>
          </cell>
        </row>
        <row r="557">
          <cell r="A557">
            <v>513595</v>
          </cell>
          <cell r="B557" t="str">
            <v>OTROS</v>
          </cell>
          <cell r="D557">
            <v>146946</v>
          </cell>
          <cell r="E557">
            <v>5000</v>
          </cell>
          <cell r="F557">
            <v>0</v>
          </cell>
          <cell r="G557">
            <v>5000</v>
          </cell>
        </row>
        <row r="558">
          <cell r="A558" t="str">
            <v xml:space="preserve"> </v>
          </cell>
          <cell r="B558" t="str">
            <v xml:space="preserve"> </v>
          </cell>
          <cell r="D558" t="str">
            <v xml:space="preserve"> </v>
          </cell>
          <cell r="E558" t="str">
            <v xml:space="preserve"> </v>
          </cell>
          <cell r="F558" t="str">
            <v xml:space="preserve"> </v>
          </cell>
          <cell r="G558" t="str">
            <v xml:space="preserve"> </v>
          </cell>
        </row>
        <row r="559">
          <cell r="A559">
            <v>5135</v>
          </cell>
          <cell r="B559" t="str">
            <v>SERVICIOS</v>
          </cell>
          <cell r="D559">
            <v>76995911.959999993</v>
          </cell>
          <cell r="E559">
            <v>125407908.02</v>
          </cell>
          <cell r="F559">
            <v>-102079942.02</v>
          </cell>
          <cell r="G559">
            <v>23327966</v>
          </cell>
        </row>
        <row r="560">
          <cell r="A560" t="str">
            <v xml:space="preserve"> </v>
          </cell>
          <cell r="B560" t="str">
            <v xml:space="preserve"> </v>
          </cell>
          <cell r="D560" t="str">
            <v xml:space="preserve"> </v>
          </cell>
          <cell r="E560" t="str">
            <v xml:space="preserve"> </v>
          </cell>
          <cell r="F560" t="str">
            <v xml:space="preserve"> </v>
          </cell>
          <cell r="G560" t="str">
            <v xml:space="preserve"> </v>
          </cell>
        </row>
        <row r="561">
          <cell r="A561">
            <v>514005</v>
          </cell>
          <cell r="B561" t="str">
            <v>Notariales</v>
          </cell>
          <cell r="D561">
            <v>220675</v>
          </cell>
          <cell r="E561">
            <v>31032</v>
          </cell>
          <cell r="F561">
            <v>0</v>
          </cell>
          <cell r="G561">
            <v>31032</v>
          </cell>
        </row>
        <row r="562">
          <cell r="A562">
            <v>514010</v>
          </cell>
          <cell r="B562" t="str">
            <v>Registro Mercantil</v>
          </cell>
          <cell r="D562">
            <v>1296610</v>
          </cell>
          <cell r="E562">
            <v>485119</v>
          </cell>
          <cell r="F562">
            <v>-170000</v>
          </cell>
          <cell r="G562">
            <v>315119</v>
          </cell>
        </row>
        <row r="563">
          <cell r="A563">
            <v>514015</v>
          </cell>
          <cell r="B563" t="str">
            <v>TRAMITES Y LICENCIAS</v>
          </cell>
          <cell r="D563">
            <v>174220</v>
          </cell>
          <cell r="E563">
            <v>2546100</v>
          </cell>
          <cell r="F563">
            <v>-1400200</v>
          </cell>
          <cell r="G563">
            <v>1145900</v>
          </cell>
        </row>
        <row r="564">
          <cell r="A564">
            <v>5140</v>
          </cell>
          <cell r="B564" t="str">
            <v>GASTOS LEGALES</v>
          </cell>
          <cell r="D564">
            <v>1691505</v>
          </cell>
          <cell r="E564">
            <v>3062251</v>
          </cell>
          <cell r="F564">
            <v>-1570200</v>
          </cell>
          <cell r="G564">
            <v>1492051</v>
          </cell>
        </row>
        <row r="565">
          <cell r="A565" t="str">
            <v xml:space="preserve"> </v>
          </cell>
          <cell r="B565" t="str">
            <v xml:space="preserve"> </v>
          </cell>
          <cell r="D565" t="str">
            <v xml:space="preserve"> </v>
          </cell>
          <cell r="E565" t="str">
            <v xml:space="preserve"> </v>
          </cell>
          <cell r="F565" t="str">
            <v xml:space="preserve"> </v>
          </cell>
          <cell r="G565" t="str">
            <v xml:space="preserve"> </v>
          </cell>
        </row>
        <row r="566">
          <cell r="A566">
            <v>514510</v>
          </cell>
          <cell r="B566" t="str">
            <v>Construcciones y Edificaciones</v>
          </cell>
          <cell r="D566">
            <v>10000</v>
          </cell>
          <cell r="E566">
            <v>0</v>
          </cell>
          <cell r="F566">
            <v>0</v>
          </cell>
          <cell r="G566">
            <v>0</v>
          </cell>
        </row>
        <row r="567">
          <cell r="A567">
            <v>514515</v>
          </cell>
          <cell r="B567" t="str">
            <v>Maquinaria y Equipo</v>
          </cell>
          <cell r="D567">
            <v>798388</v>
          </cell>
          <cell r="E567">
            <v>0</v>
          </cell>
          <cell r="F567">
            <v>0</v>
          </cell>
          <cell r="G567">
            <v>0</v>
          </cell>
        </row>
        <row r="568">
          <cell r="A568">
            <v>514520</v>
          </cell>
          <cell r="B568" t="str">
            <v>Equipo de Oficina</v>
          </cell>
          <cell r="D568">
            <v>312900</v>
          </cell>
          <cell r="E568">
            <v>0</v>
          </cell>
          <cell r="F568">
            <v>0</v>
          </cell>
          <cell r="G568">
            <v>0</v>
          </cell>
        </row>
        <row r="569">
          <cell r="A569">
            <v>514525</v>
          </cell>
          <cell r="B569" t="str">
            <v>Equipo de Computación y Comunicación</v>
          </cell>
          <cell r="D569">
            <v>11373462</v>
          </cell>
          <cell r="E569">
            <v>7560185.9900000002</v>
          </cell>
          <cell r="F569">
            <v>-806575</v>
          </cell>
          <cell r="G569">
            <v>6753610.9900000002</v>
          </cell>
        </row>
        <row r="570">
          <cell r="A570">
            <v>5145</v>
          </cell>
          <cell r="B570" t="str">
            <v>MANTENIMIENTO Y REPARACIONES</v>
          </cell>
          <cell r="D570">
            <v>12494750</v>
          </cell>
          <cell r="E570">
            <v>7560185.9900000002</v>
          </cell>
          <cell r="F570">
            <v>-806575</v>
          </cell>
          <cell r="G570">
            <v>6753610.9900000002</v>
          </cell>
        </row>
        <row r="571">
          <cell r="A571" t="str">
            <v xml:space="preserve"> </v>
          </cell>
          <cell r="B571" t="str">
            <v xml:space="preserve"> </v>
          </cell>
          <cell r="D571" t="str">
            <v xml:space="preserve"> </v>
          </cell>
          <cell r="E571" t="str">
            <v xml:space="preserve"> </v>
          </cell>
          <cell r="F571" t="str">
            <v xml:space="preserve"> </v>
          </cell>
          <cell r="G571" t="str">
            <v xml:space="preserve"> </v>
          </cell>
        </row>
        <row r="572">
          <cell r="A572">
            <v>515005</v>
          </cell>
          <cell r="B572" t="str">
            <v>Instalaciones Electricas</v>
          </cell>
          <cell r="D572">
            <v>34000</v>
          </cell>
          <cell r="E572">
            <v>733568</v>
          </cell>
          <cell r="F572">
            <v>-1199300</v>
          </cell>
          <cell r="G572">
            <v>-465732</v>
          </cell>
        </row>
        <row r="573">
          <cell r="A573">
            <v>515010</v>
          </cell>
          <cell r="B573" t="str">
            <v>Arreglos Ornamentales</v>
          </cell>
          <cell r="D573">
            <v>975000</v>
          </cell>
          <cell r="E573">
            <v>0</v>
          </cell>
          <cell r="F573">
            <v>0</v>
          </cell>
          <cell r="G573">
            <v>0</v>
          </cell>
        </row>
        <row r="574">
          <cell r="A574">
            <v>515015</v>
          </cell>
          <cell r="B574" t="str">
            <v>Reparaciones Locativas</v>
          </cell>
          <cell r="D574">
            <v>23287</v>
          </cell>
          <cell r="E574">
            <v>27393444</v>
          </cell>
          <cell r="F574">
            <v>-21601856</v>
          </cell>
          <cell r="G574">
            <v>5791588</v>
          </cell>
        </row>
        <row r="575">
          <cell r="A575">
            <v>515095</v>
          </cell>
          <cell r="B575" t="str">
            <v>Otros</v>
          </cell>
          <cell r="D575">
            <v>231983</v>
          </cell>
          <cell r="E575">
            <v>0</v>
          </cell>
          <cell r="F575">
            <v>0</v>
          </cell>
          <cell r="G575">
            <v>0</v>
          </cell>
        </row>
        <row r="576">
          <cell r="A576">
            <v>5150</v>
          </cell>
          <cell r="B576" t="str">
            <v>ADECUACION E INSTALACION</v>
          </cell>
          <cell r="D576">
            <v>1264270</v>
          </cell>
          <cell r="E576">
            <v>28127012</v>
          </cell>
          <cell r="F576">
            <v>-22801156</v>
          </cell>
          <cell r="G576">
            <v>5325856</v>
          </cell>
        </row>
        <row r="577">
          <cell r="A577" t="str">
            <v xml:space="preserve"> </v>
          </cell>
          <cell r="B577" t="str">
            <v xml:space="preserve"> </v>
          </cell>
          <cell r="D577" t="str">
            <v xml:space="preserve"> </v>
          </cell>
          <cell r="E577" t="str">
            <v xml:space="preserve"> </v>
          </cell>
          <cell r="F577" t="str">
            <v xml:space="preserve"> </v>
          </cell>
          <cell r="G577" t="str">
            <v xml:space="preserve"> </v>
          </cell>
        </row>
        <row r="578">
          <cell r="A578">
            <v>515505</v>
          </cell>
          <cell r="B578" t="str">
            <v>Alojamiento y Manutención</v>
          </cell>
          <cell r="D578">
            <v>9806018</v>
          </cell>
          <cell r="E578">
            <v>2607374</v>
          </cell>
          <cell r="F578">
            <v>-861167</v>
          </cell>
          <cell r="G578">
            <v>1746207</v>
          </cell>
        </row>
        <row r="579">
          <cell r="A579">
            <v>515515</v>
          </cell>
          <cell r="B579" t="str">
            <v>Pasajes Aéreos</v>
          </cell>
          <cell r="D579">
            <v>17550660</v>
          </cell>
          <cell r="E579">
            <v>18859606</v>
          </cell>
          <cell r="F579">
            <v>-7219808</v>
          </cell>
          <cell r="G579">
            <v>11639798</v>
          </cell>
        </row>
        <row r="580">
          <cell r="A580">
            <v>5155950</v>
          </cell>
          <cell r="B580" t="str">
            <v>Otros</v>
          </cell>
          <cell r="D580">
            <v>161700</v>
          </cell>
          <cell r="E580">
            <v>0</v>
          </cell>
          <cell r="F580">
            <v>0</v>
          </cell>
          <cell r="G580">
            <v>0</v>
          </cell>
        </row>
        <row r="581">
          <cell r="A581">
            <v>5155951</v>
          </cell>
          <cell r="B581" t="str">
            <v>Plan Viajes Compensación Flexible</v>
          </cell>
          <cell r="D581">
            <v>0</v>
          </cell>
          <cell r="E581">
            <v>223520</v>
          </cell>
          <cell r="F581">
            <v>-111760</v>
          </cell>
          <cell r="G581">
            <v>111760</v>
          </cell>
        </row>
        <row r="582">
          <cell r="A582">
            <v>515595</v>
          </cell>
          <cell r="B582" t="str">
            <v>OTROS</v>
          </cell>
          <cell r="D582">
            <v>161700</v>
          </cell>
          <cell r="E582">
            <v>223520</v>
          </cell>
          <cell r="F582">
            <v>-111760</v>
          </cell>
          <cell r="G582">
            <v>111760</v>
          </cell>
        </row>
        <row r="583">
          <cell r="A583" t="str">
            <v xml:space="preserve"> </v>
          </cell>
          <cell r="B583" t="str">
            <v xml:space="preserve"> </v>
          </cell>
          <cell r="D583" t="str">
            <v xml:space="preserve"> </v>
          </cell>
          <cell r="E583" t="str">
            <v xml:space="preserve"> </v>
          </cell>
          <cell r="F583" t="str">
            <v xml:space="preserve"> </v>
          </cell>
          <cell r="G583" t="str">
            <v xml:space="preserve"> </v>
          </cell>
        </row>
        <row r="584">
          <cell r="A584">
            <v>5155</v>
          </cell>
          <cell r="B584" t="str">
            <v>GASTOS DE VIAJE</v>
          </cell>
          <cell r="D584">
            <v>27518378</v>
          </cell>
          <cell r="E584">
            <v>21690500</v>
          </cell>
          <cell r="F584">
            <v>-8192735</v>
          </cell>
          <cell r="G584">
            <v>13497765</v>
          </cell>
        </row>
        <row r="585">
          <cell r="A585" t="str">
            <v xml:space="preserve"> </v>
          </cell>
          <cell r="B585" t="str">
            <v xml:space="preserve"> </v>
          </cell>
          <cell r="D585" t="str">
            <v xml:space="preserve"> </v>
          </cell>
          <cell r="E585" t="str">
            <v xml:space="preserve"> </v>
          </cell>
          <cell r="F585" t="str">
            <v xml:space="preserve"> </v>
          </cell>
          <cell r="G585" t="str">
            <v xml:space="preserve"> </v>
          </cell>
        </row>
        <row r="586">
          <cell r="A586">
            <v>516015</v>
          </cell>
          <cell r="B586" t="str">
            <v>Equipo de Oficina</v>
          </cell>
          <cell r="D586">
            <v>5912171.8899999997</v>
          </cell>
          <cell r="E586">
            <v>9302815.1899999995</v>
          </cell>
          <cell r="F586">
            <v>-2301755.11</v>
          </cell>
          <cell r="G586">
            <v>7001060.0800000001</v>
          </cell>
        </row>
        <row r="587">
          <cell r="A587">
            <v>516020</v>
          </cell>
          <cell r="B587" t="str">
            <v>Equipo de Computación y Comunicación</v>
          </cell>
          <cell r="D587">
            <v>13387929.949999999</v>
          </cell>
          <cell r="E587">
            <v>15939182.369999999</v>
          </cell>
          <cell r="F587">
            <v>-3207910.3</v>
          </cell>
          <cell r="G587">
            <v>12731272.07</v>
          </cell>
        </row>
        <row r="588">
          <cell r="A588">
            <v>5160</v>
          </cell>
          <cell r="B588" t="str">
            <v>DEPRECIACIONES</v>
          </cell>
          <cell r="D588">
            <v>19300101.84</v>
          </cell>
          <cell r="E588">
            <v>25241997.559999999</v>
          </cell>
          <cell r="F588">
            <v>-5509665.4100000001</v>
          </cell>
          <cell r="G588">
            <v>19732332.149999999</v>
          </cell>
        </row>
        <row r="589">
          <cell r="A589" t="str">
            <v xml:space="preserve"> </v>
          </cell>
          <cell r="B589" t="str">
            <v xml:space="preserve"> </v>
          </cell>
          <cell r="D589" t="str">
            <v xml:space="preserve"> </v>
          </cell>
          <cell r="E589" t="str">
            <v xml:space="preserve"> </v>
          </cell>
          <cell r="F589" t="str">
            <v xml:space="preserve"> </v>
          </cell>
          <cell r="G589" t="str">
            <v xml:space="preserve"> </v>
          </cell>
        </row>
        <row r="590">
          <cell r="A590">
            <v>5165151</v>
          </cell>
          <cell r="B590" t="str">
            <v>Mejoras en Propiedad Ajena</v>
          </cell>
          <cell r="D590">
            <v>56333.34</v>
          </cell>
          <cell r="E590">
            <v>0</v>
          </cell>
          <cell r="F590">
            <v>0</v>
          </cell>
          <cell r="G590">
            <v>0</v>
          </cell>
        </row>
        <row r="591">
          <cell r="A591">
            <v>5165152</v>
          </cell>
          <cell r="B591" t="str">
            <v>Publicidad</v>
          </cell>
          <cell r="D591">
            <v>0</v>
          </cell>
          <cell r="E591">
            <v>172354</v>
          </cell>
          <cell r="F591">
            <v>0</v>
          </cell>
          <cell r="G591">
            <v>172354</v>
          </cell>
        </row>
        <row r="592">
          <cell r="A592">
            <v>5165153</v>
          </cell>
          <cell r="B592" t="str">
            <v>Utilies y Papelería</v>
          </cell>
          <cell r="D592">
            <v>4455486</v>
          </cell>
          <cell r="E592">
            <v>6665353</v>
          </cell>
          <cell r="F592">
            <v>-909928</v>
          </cell>
          <cell r="G592">
            <v>5755425</v>
          </cell>
        </row>
        <row r="593">
          <cell r="A593">
            <v>5165155</v>
          </cell>
          <cell r="B593" t="str">
            <v>Programas para Computador</v>
          </cell>
          <cell r="D593">
            <v>439517</v>
          </cell>
          <cell r="E593">
            <v>0</v>
          </cell>
          <cell r="F593">
            <v>0</v>
          </cell>
          <cell r="G593">
            <v>0</v>
          </cell>
        </row>
        <row r="594">
          <cell r="A594">
            <v>5165159</v>
          </cell>
          <cell r="B594" t="str">
            <v>Otros Cargos Diferidos</v>
          </cell>
          <cell r="D594">
            <v>11108748</v>
          </cell>
          <cell r="E594">
            <v>1280122</v>
          </cell>
          <cell r="F594">
            <v>-21000</v>
          </cell>
          <cell r="G594">
            <v>1259122</v>
          </cell>
        </row>
        <row r="595">
          <cell r="A595">
            <v>516515</v>
          </cell>
          <cell r="B595" t="str">
            <v>CARGOS DIFERIDOS</v>
          </cell>
          <cell r="D595">
            <v>16060084.34</v>
          </cell>
          <cell r="E595">
            <v>8117829</v>
          </cell>
          <cell r="F595">
            <v>-930928</v>
          </cell>
          <cell r="G595">
            <v>7186901</v>
          </cell>
        </row>
        <row r="596">
          <cell r="A596" t="str">
            <v xml:space="preserve"> </v>
          </cell>
          <cell r="B596" t="str">
            <v xml:space="preserve"> </v>
          </cell>
          <cell r="D596" t="str">
            <v xml:space="preserve"> </v>
          </cell>
          <cell r="E596" t="str">
            <v xml:space="preserve"> </v>
          </cell>
          <cell r="F596" t="str">
            <v xml:space="preserve"> </v>
          </cell>
          <cell r="G596" t="str">
            <v xml:space="preserve"> </v>
          </cell>
        </row>
        <row r="597">
          <cell r="A597">
            <v>5165</v>
          </cell>
          <cell r="B597" t="str">
            <v>AMORTIZACIONES</v>
          </cell>
          <cell r="D597">
            <v>16060084.34</v>
          </cell>
          <cell r="E597">
            <v>8117829</v>
          </cell>
          <cell r="F597">
            <v>-930928</v>
          </cell>
          <cell r="G597">
            <v>7186901</v>
          </cell>
        </row>
        <row r="598">
          <cell r="A598" t="str">
            <v xml:space="preserve"> </v>
          </cell>
          <cell r="B598" t="str">
            <v xml:space="preserve"> </v>
          </cell>
          <cell r="D598" t="str">
            <v xml:space="preserve"> </v>
          </cell>
          <cell r="E598" t="str">
            <v xml:space="preserve"> </v>
          </cell>
          <cell r="F598" t="str">
            <v xml:space="preserve"> </v>
          </cell>
          <cell r="G598" t="str">
            <v xml:space="preserve"> </v>
          </cell>
        </row>
        <row r="599">
          <cell r="A599">
            <v>5195051</v>
          </cell>
          <cell r="B599" t="str">
            <v>Incentivos</v>
          </cell>
          <cell r="D599">
            <v>3257527</v>
          </cell>
          <cell r="E599">
            <v>2900003</v>
          </cell>
          <cell r="F599">
            <v>-1124556</v>
          </cell>
          <cell r="G599">
            <v>1775447</v>
          </cell>
        </row>
        <row r="600">
          <cell r="A600">
            <v>5195052</v>
          </cell>
          <cell r="B600" t="str">
            <v>COMISIONES</v>
          </cell>
          <cell r="D600">
            <v>0</v>
          </cell>
          <cell r="E600">
            <v>345788</v>
          </cell>
          <cell r="F600">
            <v>-208788</v>
          </cell>
          <cell r="G600">
            <v>137000</v>
          </cell>
        </row>
        <row r="601">
          <cell r="A601">
            <v>519505</v>
          </cell>
          <cell r="B601" t="str">
            <v>COMISIONES</v>
          </cell>
          <cell r="D601">
            <v>3257527</v>
          </cell>
          <cell r="E601">
            <v>3245791</v>
          </cell>
          <cell r="F601">
            <v>-1333344</v>
          </cell>
          <cell r="G601">
            <v>1912447</v>
          </cell>
        </row>
        <row r="602">
          <cell r="A602" t="str">
            <v xml:space="preserve"> </v>
          </cell>
          <cell r="B602" t="str">
            <v xml:space="preserve"> </v>
          </cell>
          <cell r="D602" t="str">
            <v xml:space="preserve"> </v>
          </cell>
          <cell r="E602" t="str">
            <v xml:space="preserve"> </v>
          </cell>
          <cell r="F602" t="str">
            <v xml:space="preserve"> </v>
          </cell>
          <cell r="G602" t="str">
            <v xml:space="preserve"> </v>
          </cell>
        </row>
        <row r="603">
          <cell r="A603">
            <v>519510</v>
          </cell>
          <cell r="B603" t="str">
            <v>Libros Suscripciones Períodicos y Re</v>
          </cell>
          <cell r="D603">
            <v>60000</v>
          </cell>
          <cell r="E603">
            <v>467166</v>
          </cell>
          <cell r="F603">
            <v>0</v>
          </cell>
          <cell r="G603">
            <v>467166</v>
          </cell>
        </row>
        <row r="604">
          <cell r="A604">
            <v>5195200</v>
          </cell>
          <cell r="B604" t="str">
            <v>Gastos de Represent.y Relaciones Púb</v>
          </cell>
          <cell r="D604">
            <v>822108</v>
          </cell>
          <cell r="E604">
            <v>1202360</v>
          </cell>
          <cell r="F604">
            <v>-946500</v>
          </cell>
          <cell r="G604">
            <v>255860</v>
          </cell>
        </row>
        <row r="605">
          <cell r="A605">
            <v>5195205</v>
          </cell>
          <cell r="B605" t="str">
            <v>Gastos Representación y Rel.Públicas</v>
          </cell>
          <cell r="D605">
            <v>1270527</v>
          </cell>
          <cell r="E605">
            <v>25259184</v>
          </cell>
          <cell r="F605">
            <v>-9646400</v>
          </cell>
          <cell r="G605">
            <v>15612784</v>
          </cell>
        </row>
        <row r="606">
          <cell r="A606">
            <v>5195209</v>
          </cell>
          <cell r="B606" t="str">
            <v>Plan Club</v>
          </cell>
          <cell r="D606">
            <v>0</v>
          </cell>
          <cell r="E606">
            <v>60434</v>
          </cell>
          <cell r="F606">
            <v>-3454</v>
          </cell>
          <cell r="G606">
            <v>56980</v>
          </cell>
        </row>
        <row r="607">
          <cell r="A607">
            <v>519520</v>
          </cell>
          <cell r="B607" t="str">
            <v>GASTOS DE REPRESENTACION</v>
          </cell>
          <cell r="D607">
            <v>2092635</v>
          </cell>
          <cell r="E607">
            <v>26521978</v>
          </cell>
          <cell r="F607">
            <v>-10596354</v>
          </cell>
          <cell r="G607">
            <v>15925624</v>
          </cell>
        </row>
        <row r="608">
          <cell r="A608" t="str">
            <v xml:space="preserve"> </v>
          </cell>
          <cell r="B608" t="str">
            <v xml:space="preserve"> </v>
          </cell>
          <cell r="D608" t="str">
            <v xml:space="preserve"> </v>
          </cell>
          <cell r="E608" t="str">
            <v xml:space="preserve"> </v>
          </cell>
          <cell r="F608" t="str">
            <v xml:space="preserve"> </v>
          </cell>
          <cell r="G608" t="str">
            <v xml:space="preserve"> </v>
          </cell>
        </row>
        <row r="609">
          <cell r="A609">
            <v>519525</v>
          </cell>
          <cell r="B609" t="str">
            <v>Elementos de Aseo y Cafetería</v>
          </cell>
          <cell r="D609">
            <v>4352008</v>
          </cell>
          <cell r="E609">
            <v>1783339</v>
          </cell>
          <cell r="F609">
            <v>-306606</v>
          </cell>
          <cell r="G609">
            <v>1476733</v>
          </cell>
        </row>
        <row r="610">
          <cell r="A610">
            <v>519530</v>
          </cell>
          <cell r="B610" t="str">
            <v>Utiles Papelería y Fotocopias</v>
          </cell>
          <cell r="D610">
            <v>9730904</v>
          </cell>
          <cell r="E610">
            <v>11292814</v>
          </cell>
          <cell r="F610">
            <v>-539176</v>
          </cell>
          <cell r="G610">
            <v>10753638</v>
          </cell>
        </row>
        <row r="611">
          <cell r="A611">
            <v>519535</v>
          </cell>
          <cell r="B611" t="str">
            <v>Combustibles y Lubricantes</v>
          </cell>
          <cell r="D611">
            <v>4702317</v>
          </cell>
          <cell r="E611">
            <v>763107</v>
          </cell>
          <cell r="F611">
            <v>0</v>
          </cell>
          <cell r="G611">
            <v>763107</v>
          </cell>
        </row>
        <row r="612">
          <cell r="A612">
            <v>519545</v>
          </cell>
          <cell r="B612" t="str">
            <v>Taxis y Buses</v>
          </cell>
          <cell r="D612">
            <v>4343466</v>
          </cell>
          <cell r="E612">
            <v>5293419</v>
          </cell>
          <cell r="F612">
            <v>-878775</v>
          </cell>
          <cell r="G612">
            <v>4414644</v>
          </cell>
        </row>
        <row r="613">
          <cell r="A613">
            <v>519560</v>
          </cell>
          <cell r="B613" t="str">
            <v>Casino y Restaurante</v>
          </cell>
          <cell r="D613">
            <v>3609661</v>
          </cell>
          <cell r="E613">
            <v>3044714</v>
          </cell>
          <cell r="F613">
            <v>-676127</v>
          </cell>
          <cell r="G613">
            <v>2368587</v>
          </cell>
        </row>
        <row r="614">
          <cell r="A614">
            <v>519565</v>
          </cell>
          <cell r="B614" t="str">
            <v>Parqueaderos</v>
          </cell>
          <cell r="D614">
            <v>1898603</v>
          </cell>
          <cell r="E614">
            <v>746506</v>
          </cell>
          <cell r="F614">
            <v>-261490</v>
          </cell>
          <cell r="G614">
            <v>485016</v>
          </cell>
        </row>
        <row r="615">
          <cell r="A615">
            <v>5195951</v>
          </cell>
          <cell r="B615" t="str">
            <v>Visas</v>
          </cell>
          <cell r="D615">
            <v>20894</v>
          </cell>
          <cell r="E615">
            <v>0</v>
          </cell>
          <cell r="F615">
            <v>0</v>
          </cell>
          <cell r="G615">
            <v>0</v>
          </cell>
        </row>
        <row r="616">
          <cell r="A616">
            <v>5195952</v>
          </cell>
          <cell r="B616" t="str">
            <v>Varios</v>
          </cell>
          <cell r="D616">
            <v>5014431</v>
          </cell>
          <cell r="E616">
            <v>5664983</v>
          </cell>
          <cell r="F616">
            <v>-1238913</v>
          </cell>
          <cell r="G616">
            <v>4426070</v>
          </cell>
        </row>
        <row r="617">
          <cell r="A617">
            <v>519595</v>
          </cell>
          <cell r="B617" t="str">
            <v>OTROS</v>
          </cell>
          <cell r="D617">
            <v>5035325</v>
          </cell>
          <cell r="E617">
            <v>5664983</v>
          </cell>
          <cell r="F617">
            <v>-1238913</v>
          </cell>
          <cell r="G617">
            <v>4426070</v>
          </cell>
        </row>
        <row r="618">
          <cell r="A618" t="str">
            <v xml:space="preserve"> </v>
          </cell>
          <cell r="B618" t="str">
            <v xml:space="preserve"> </v>
          </cell>
          <cell r="D618" t="str">
            <v xml:space="preserve"> </v>
          </cell>
          <cell r="E618" t="str">
            <v xml:space="preserve"> </v>
          </cell>
          <cell r="F618" t="str">
            <v xml:space="preserve"> </v>
          </cell>
          <cell r="G618" t="str">
            <v xml:space="preserve"> </v>
          </cell>
        </row>
        <row r="619">
          <cell r="A619">
            <v>5195</v>
          </cell>
          <cell r="B619" t="str">
            <v>DIVERSOS</v>
          </cell>
          <cell r="D619">
            <v>39082446</v>
          </cell>
          <cell r="E619">
            <v>58823817</v>
          </cell>
          <cell r="F619">
            <v>-15830785</v>
          </cell>
          <cell r="G619">
            <v>42993032</v>
          </cell>
        </row>
        <row r="620">
          <cell r="A620" t="str">
            <v xml:space="preserve"> </v>
          </cell>
          <cell r="B620" t="str">
            <v xml:space="preserve"> </v>
          </cell>
          <cell r="D620" t="str">
            <v xml:space="preserve"> </v>
          </cell>
          <cell r="E620" t="str">
            <v xml:space="preserve"> </v>
          </cell>
          <cell r="F620" t="str">
            <v xml:space="preserve"> </v>
          </cell>
          <cell r="G620" t="str">
            <v xml:space="preserve"> </v>
          </cell>
        </row>
        <row r="621">
          <cell r="A621">
            <v>519905</v>
          </cell>
          <cell r="B621" t="str">
            <v>Inversiones</v>
          </cell>
          <cell r="D621">
            <v>21635380</v>
          </cell>
          <cell r="E621">
            <v>189836090.99000001</v>
          </cell>
          <cell r="F621">
            <v>-41234546.020000003</v>
          </cell>
          <cell r="G621">
            <v>148601544.97</v>
          </cell>
        </row>
        <row r="622">
          <cell r="A622">
            <v>5199</v>
          </cell>
          <cell r="B622" t="str">
            <v>PROVISIONES</v>
          </cell>
          <cell r="D622">
            <v>21635380</v>
          </cell>
          <cell r="E622">
            <v>189836090.99000001</v>
          </cell>
          <cell r="F622">
            <v>-41234546.020000003</v>
          </cell>
          <cell r="G622">
            <v>148601544.97</v>
          </cell>
        </row>
        <row r="623">
          <cell r="A623" t="str">
            <v xml:space="preserve"> </v>
          </cell>
          <cell r="B623" t="str">
            <v xml:space="preserve"> </v>
          </cell>
          <cell r="D623" t="str">
            <v xml:space="preserve"> </v>
          </cell>
          <cell r="E623" t="str">
            <v xml:space="preserve"> </v>
          </cell>
          <cell r="F623" t="str">
            <v xml:space="preserve"> </v>
          </cell>
          <cell r="G623" t="str">
            <v xml:space="preserve"> </v>
          </cell>
        </row>
        <row r="624">
          <cell r="A624">
            <v>51</v>
          </cell>
          <cell r="B624" t="str">
            <v>OPERACIONALES DE ADMINISTRACION</v>
          </cell>
          <cell r="D624">
            <v>778934284.16999996</v>
          </cell>
          <cell r="E624">
            <v>1199933243.1099999</v>
          </cell>
          <cell r="F624">
            <v>-350423820.94</v>
          </cell>
          <cell r="G624">
            <v>849509422.16999996</v>
          </cell>
        </row>
        <row r="625">
          <cell r="A625" t="str">
            <v xml:space="preserve"> </v>
          </cell>
          <cell r="B625" t="str">
            <v xml:space="preserve"> </v>
          </cell>
          <cell r="D625" t="str">
            <v xml:space="preserve"> </v>
          </cell>
          <cell r="E625" t="str">
            <v xml:space="preserve"> </v>
          </cell>
          <cell r="F625" t="str">
            <v xml:space="preserve"> </v>
          </cell>
          <cell r="G625" t="str">
            <v xml:space="preserve"> </v>
          </cell>
        </row>
        <row r="626">
          <cell r="A626">
            <v>520506</v>
          </cell>
          <cell r="B626" t="str">
            <v>Sueldos</v>
          </cell>
          <cell r="D626">
            <v>217800345</v>
          </cell>
          <cell r="E626">
            <v>262178278</v>
          </cell>
          <cell r="F626">
            <v>-16671838</v>
          </cell>
          <cell r="G626">
            <v>245506440</v>
          </cell>
        </row>
        <row r="627">
          <cell r="A627">
            <v>520515</v>
          </cell>
          <cell r="B627" t="str">
            <v>Horas Extras y Recargos</v>
          </cell>
          <cell r="D627">
            <v>0</v>
          </cell>
          <cell r="E627">
            <v>105625</v>
          </cell>
          <cell r="F627">
            <v>0</v>
          </cell>
          <cell r="G627">
            <v>105625</v>
          </cell>
        </row>
        <row r="628">
          <cell r="A628">
            <v>520527</v>
          </cell>
          <cell r="B628" t="str">
            <v>Auxilio de Transporte</v>
          </cell>
          <cell r="D628">
            <v>13592448</v>
          </cell>
          <cell r="E628">
            <v>16388181</v>
          </cell>
          <cell r="F628">
            <v>-1221510</v>
          </cell>
          <cell r="G628">
            <v>15166671</v>
          </cell>
        </row>
        <row r="629">
          <cell r="A629">
            <v>520530</v>
          </cell>
          <cell r="B629" t="str">
            <v>Cesantías</v>
          </cell>
          <cell r="D629">
            <v>19888600.170000002</v>
          </cell>
          <cell r="E629">
            <v>23944597.850000001</v>
          </cell>
          <cell r="F629">
            <v>-1454091.62</v>
          </cell>
          <cell r="G629">
            <v>22490506.23</v>
          </cell>
        </row>
        <row r="630">
          <cell r="A630">
            <v>520533</v>
          </cell>
          <cell r="B630" t="str">
            <v>Intereses sobre Cesantías</v>
          </cell>
          <cell r="D630">
            <v>2085567.55</v>
          </cell>
          <cell r="E630">
            <v>2410603.9900000002</v>
          </cell>
          <cell r="F630">
            <v>-106418.04</v>
          </cell>
          <cell r="G630">
            <v>2304185.9500000002</v>
          </cell>
        </row>
        <row r="631">
          <cell r="A631">
            <v>520536</v>
          </cell>
          <cell r="B631" t="str">
            <v>Prima de Servicios</v>
          </cell>
          <cell r="D631">
            <v>19717651</v>
          </cell>
          <cell r="E631">
            <v>23965927.440000001</v>
          </cell>
          <cell r="F631">
            <v>-1508334.44</v>
          </cell>
          <cell r="G631">
            <v>22457593</v>
          </cell>
        </row>
        <row r="632">
          <cell r="A632">
            <v>520539</v>
          </cell>
          <cell r="B632" t="str">
            <v>Vacaciones</v>
          </cell>
          <cell r="D632">
            <v>12692376.560000001</v>
          </cell>
          <cell r="E632">
            <v>12881719.720000001</v>
          </cell>
          <cell r="F632">
            <v>-1391669.67</v>
          </cell>
          <cell r="G632">
            <v>11490050.050000001</v>
          </cell>
        </row>
        <row r="633">
          <cell r="A633">
            <v>520542</v>
          </cell>
          <cell r="B633" t="str">
            <v>Primas Extralegales</v>
          </cell>
          <cell r="D633">
            <v>0</v>
          </cell>
          <cell r="E633">
            <v>0</v>
          </cell>
          <cell r="F633">
            <v>-62308</v>
          </cell>
          <cell r="G633">
            <v>-62308</v>
          </cell>
        </row>
        <row r="634">
          <cell r="A634">
            <v>520548</v>
          </cell>
          <cell r="B634" t="str">
            <v>Bonificaciones</v>
          </cell>
          <cell r="D634">
            <v>7125655</v>
          </cell>
          <cell r="E634">
            <v>1936427.98</v>
          </cell>
          <cell r="F634">
            <v>0</v>
          </cell>
          <cell r="G634">
            <v>1936427.98</v>
          </cell>
        </row>
        <row r="635">
          <cell r="A635">
            <v>520551</v>
          </cell>
          <cell r="B635" t="str">
            <v>Dotaciòn y Suministros</v>
          </cell>
          <cell r="D635">
            <v>461000</v>
          </cell>
          <cell r="E635">
            <v>15812529</v>
          </cell>
          <cell r="F635">
            <v>-2603814</v>
          </cell>
          <cell r="G635">
            <v>13208715</v>
          </cell>
        </row>
        <row r="636">
          <cell r="A636">
            <v>5205630</v>
          </cell>
          <cell r="B636" t="str">
            <v>Capacitación al Personal</v>
          </cell>
          <cell r="D636">
            <v>6931933</v>
          </cell>
          <cell r="E636">
            <v>1103143</v>
          </cell>
          <cell r="F636">
            <v>0</v>
          </cell>
          <cell r="G636">
            <v>1103143</v>
          </cell>
        </row>
        <row r="637">
          <cell r="A637">
            <v>5205634</v>
          </cell>
          <cell r="B637" t="str">
            <v>Capacitación Gestión de Calidad</v>
          </cell>
          <cell r="D637">
            <v>1775206</v>
          </cell>
          <cell r="E637">
            <v>140000</v>
          </cell>
          <cell r="F637">
            <v>0</v>
          </cell>
          <cell r="G637">
            <v>140000</v>
          </cell>
        </row>
        <row r="638">
          <cell r="A638">
            <v>520563</v>
          </cell>
          <cell r="B638" t="str">
            <v>CAPACITACION AL PERSONAL</v>
          </cell>
          <cell r="D638">
            <v>8707139</v>
          </cell>
          <cell r="E638">
            <v>1243143</v>
          </cell>
          <cell r="F638">
            <v>0</v>
          </cell>
          <cell r="G638">
            <v>1243143</v>
          </cell>
        </row>
        <row r="639">
          <cell r="A639" t="str">
            <v xml:space="preserve"> </v>
          </cell>
          <cell r="B639" t="str">
            <v xml:space="preserve"> </v>
          </cell>
          <cell r="D639" t="str">
            <v xml:space="preserve"> </v>
          </cell>
          <cell r="E639" t="str">
            <v xml:space="preserve"> </v>
          </cell>
          <cell r="F639" t="str">
            <v xml:space="preserve"> </v>
          </cell>
          <cell r="G639" t="str">
            <v xml:space="preserve"> </v>
          </cell>
        </row>
        <row r="640">
          <cell r="A640">
            <v>520568</v>
          </cell>
          <cell r="B640" t="str">
            <v>Aportes a ARP</v>
          </cell>
          <cell r="D640">
            <v>1131085</v>
          </cell>
          <cell r="E640">
            <v>1360200</v>
          </cell>
          <cell r="F640">
            <v>-64400</v>
          </cell>
          <cell r="G640">
            <v>1295800</v>
          </cell>
        </row>
        <row r="641">
          <cell r="A641">
            <v>520569</v>
          </cell>
          <cell r="B641" t="str">
            <v>Aportes a E.P.S</v>
          </cell>
          <cell r="D641">
            <v>18055021</v>
          </cell>
          <cell r="E641">
            <v>22041700</v>
          </cell>
          <cell r="F641">
            <v>-2118922</v>
          </cell>
          <cell r="G641">
            <v>19922778</v>
          </cell>
        </row>
        <row r="642">
          <cell r="A642">
            <v>5205701</v>
          </cell>
          <cell r="B642" t="str">
            <v>Aporte Obligatorio AFP</v>
          </cell>
          <cell r="D642">
            <v>25179962</v>
          </cell>
          <cell r="E642">
            <v>31319700</v>
          </cell>
          <cell r="F642">
            <v>-1454800</v>
          </cell>
          <cell r="G642">
            <v>29864900</v>
          </cell>
        </row>
        <row r="643">
          <cell r="A643">
            <v>52057021</v>
          </cell>
          <cell r="B643" t="str">
            <v>Patronal Empresa</v>
          </cell>
          <cell r="D643">
            <v>0</v>
          </cell>
          <cell r="E643">
            <v>76000</v>
          </cell>
          <cell r="F643">
            <v>0</v>
          </cell>
          <cell r="G643">
            <v>76000</v>
          </cell>
        </row>
        <row r="644">
          <cell r="A644">
            <v>5205702</v>
          </cell>
          <cell r="B644" t="str">
            <v>APORTE AFP COMPENSACION FLEXIBLE</v>
          </cell>
          <cell r="D644">
            <v>0</v>
          </cell>
          <cell r="E644">
            <v>76000</v>
          </cell>
          <cell r="F644">
            <v>0</v>
          </cell>
          <cell r="G644">
            <v>76000</v>
          </cell>
        </row>
        <row r="645">
          <cell r="A645" t="str">
            <v xml:space="preserve"> </v>
          </cell>
          <cell r="B645" t="str">
            <v xml:space="preserve"> </v>
          </cell>
          <cell r="D645" t="str">
            <v xml:space="preserve"> </v>
          </cell>
          <cell r="E645" t="str">
            <v xml:space="preserve"> </v>
          </cell>
          <cell r="F645" t="str">
            <v xml:space="preserve"> </v>
          </cell>
          <cell r="G645" t="str">
            <v xml:space="preserve"> </v>
          </cell>
        </row>
        <row r="646">
          <cell r="A646">
            <v>520570</v>
          </cell>
          <cell r="B646" t="str">
            <v>APORTES FONDO PENSIONES</v>
          </cell>
          <cell r="D646">
            <v>25179962</v>
          </cell>
          <cell r="E646">
            <v>31395700</v>
          </cell>
          <cell r="F646">
            <v>-1454800</v>
          </cell>
          <cell r="G646">
            <v>29940900</v>
          </cell>
        </row>
        <row r="647">
          <cell r="A647" t="str">
            <v xml:space="preserve"> </v>
          </cell>
          <cell r="B647" t="str">
            <v xml:space="preserve"> </v>
          </cell>
          <cell r="D647" t="str">
            <v xml:space="preserve"> </v>
          </cell>
          <cell r="E647" t="str">
            <v xml:space="preserve"> </v>
          </cell>
          <cell r="F647" t="str">
            <v xml:space="preserve"> </v>
          </cell>
          <cell r="G647" t="str">
            <v xml:space="preserve"> </v>
          </cell>
        </row>
        <row r="648">
          <cell r="A648">
            <v>520572</v>
          </cell>
          <cell r="B648" t="str">
            <v>Aportes Caja de Compensación</v>
          </cell>
          <cell r="D648">
            <v>6952090</v>
          </cell>
          <cell r="E648">
            <v>9343880</v>
          </cell>
          <cell r="F648">
            <v>-387240</v>
          </cell>
          <cell r="G648">
            <v>8956640</v>
          </cell>
        </row>
        <row r="649">
          <cell r="A649">
            <v>520575</v>
          </cell>
          <cell r="B649" t="str">
            <v>Aportes ICBF</v>
          </cell>
          <cell r="D649">
            <v>8999230</v>
          </cell>
          <cell r="E649">
            <v>10828320</v>
          </cell>
          <cell r="F649">
            <v>-488320</v>
          </cell>
          <cell r="G649">
            <v>10340000</v>
          </cell>
        </row>
        <row r="650">
          <cell r="A650">
            <v>520578</v>
          </cell>
          <cell r="B650" t="str">
            <v>SENA</v>
          </cell>
          <cell r="D650">
            <v>4559120</v>
          </cell>
          <cell r="E650">
            <v>5427060</v>
          </cell>
          <cell r="F650">
            <v>-250160</v>
          </cell>
          <cell r="G650">
            <v>5176900</v>
          </cell>
        </row>
        <row r="651">
          <cell r="A651">
            <v>520584</v>
          </cell>
          <cell r="B651" t="str">
            <v>Gastos Mèdicos y Drogas</v>
          </cell>
          <cell r="D651">
            <v>46000</v>
          </cell>
          <cell r="E651">
            <v>44000</v>
          </cell>
          <cell r="F651">
            <v>0</v>
          </cell>
          <cell r="G651">
            <v>44000</v>
          </cell>
        </row>
        <row r="652">
          <cell r="A652">
            <v>520595</v>
          </cell>
          <cell r="B652" t="str">
            <v>Otros Gastos Personal Bonificaciòn</v>
          </cell>
          <cell r="D652">
            <v>5982604</v>
          </cell>
          <cell r="E652">
            <v>4636204</v>
          </cell>
          <cell r="F652">
            <v>-60479</v>
          </cell>
          <cell r="G652">
            <v>4575725</v>
          </cell>
        </row>
        <row r="653">
          <cell r="A653">
            <v>5205</v>
          </cell>
          <cell r="B653" t="str">
            <v>GASTOS DE PERSONAL</v>
          </cell>
          <cell r="D653">
            <v>372975894.27999997</v>
          </cell>
          <cell r="E653">
            <v>445944096.98000002</v>
          </cell>
          <cell r="F653">
            <v>-29844304.77</v>
          </cell>
          <cell r="G653">
            <v>416099792.20999998</v>
          </cell>
        </row>
        <row r="654">
          <cell r="A654" t="str">
            <v xml:space="preserve"> </v>
          </cell>
          <cell r="B654" t="str">
            <v xml:space="preserve"> </v>
          </cell>
          <cell r="D654" t="str">
            <v xml:space="preserve"> </v>
          </cell>
          <cell r="E654" t="str">
            <v xml:space="preserve"> </v>
          </cell>
          <cell r="F654" t="str">
            <v xml:space="preserve"> </v>
          </cell>
          <cell r="G654" t="str">
            <v xml:space="preserve"> </v>
          </cell>
        </row>
        <row r="655">
          <cell r="A655">
            <v>521035</v>
          </cell>
          <cell r="B655" t="str">
            <v>Asesoria Tecnica</v>
          </cell>
          <cell r="D655">
            <v>5769372</v>
          </cell>
          <cell r="E655">
            <v>23624246</v>
          </cell>
          <cell r="F655">
            <v>-582000</v>
          </cell>
          <cell r="G655">
            <v>23042246</v>
          </cell>
        </row>
        <row r="656">
          <cell r="A656">
            <v>521040</v>
          </cell>
          <cell r="B656" t="str">
            <v>Servicios Compartidos</v>
          </cell>
          <cell r="D656">
            <v>2247060</v>
          </cell>
          <cell r="E656">
            <v>582000</v>
          </cell>
          <cell r="F656">
            <v>-582000</v>
          </cell>
          <cell r="G656">
            <v>0</v>
          </cell>
        </row>
        <row r="657">
          <cell r="A657">
            <v>5210</v>
          </cell>
          <cell r="B657" t="str">
            <v>HONORARIOS</v>
          </cell>
          <cell r="D657">
            <v>8016432</v>
          </cell>
          <cell r="E657">
            <v>24206246</v>
          </cell>
          <cell r="F657">
            <v>-1164000</v>
          </cell>
          <cell r="G657">
            <v>23042246</v>
          </cell>
        </row>
        <row r="658">
          <cell r="A658" t="str">
            <v xml:space="preserve"> </v>
          </cell>
          <cell r="B658" t="str">
            <v xml:space="preserve"> </v>
          </cell>
          <cell r="D658" t="str">
            <v xml:space="preserve"> </v>
          </cell>
          <cell r="E658" t="str">
            <v xml:space="preserve"> </v>
          </cell>
          <cell r="F658" t="str">
            <v xml:space="preserve"> </v>
          </cell>
          <cell r="G658" t="str">
            <v xml:space="preserve"> </v>
          </cell>
        </row>
        <row r="659">
          <cell r="A659">
            <v>521505</v>
          </cell>
          <cell r="B659" t="str">
            <v>Impuesto de Industria y Comercio</v>
          </cell>
          <cell r="D659">
            <v>5092532.08</v>
          </cell>
          <cell r="E659">
            <v>19670608</v>
          </cell>
          <cell r="F659">
            <v>0</v>
          </cell>
          <cell r="G659">
            <v>19670608</v>
          </cell>
        </row>
        <row r="660">
          <cell r="A660">
            <v>521510</v>
          </cell>
          <cell r="B660" t="str">
            <v>Impuesto de Timbre</v>
          </cell>
          <cell r="D660">
            <v>0</v>
          </cell>
          <cell r="E660">
            <v>279198</v>
          </cell>
          <cell r="F660">
            <v>0</v>
          </cell>
          <cell r="G660">
            <v>279198</v>
          </cell>
        </row>
        <row r="661">
          <cell r="A661">
            <v>521530</v>
          </cell>
          <cell r="B661" t="str">
            <v>Impuesto de Turismo</v>
          </cell>
          <cell r="D661">
            <v>5220172</v>
          </cell>
          <cell r="E661">
            <v>5852847</v>
          </cell>
          <cell r="F661">
            <v>-49740</v>
          </cell>
          <cell r="G661">
            <v>5803107</v>
          </cell>
        </row>
        <row r="662">
          <cell r="A662">
            <v>521570</v>
          </cell>
          <cell r="B662" t="str">
            <v>Iva Descontable</v>
          </cell>
          <cell r="D662">
            <v>0</v>
          </cell>
          <cell r="E662">
            <v>16936175.02</v>
          </cell>
          <cell r="F662">
            <v>-268017.89</v>
          </cell>
          <cell r="G662">
            <v>16668157.130000001</v>
          </cell>
        </row>
        <row r="663">
          <cell r="A663">
            <v>5215951</v>
          </cell>
          <cell r="B663" t="str">
            <v>Contribución 3x1000</v>
          </cell>
          <cell r="D663">
            <v>2507971</v>
          </cell>
          <cell r="E663">
            <v>27293350.809999999</v>
          </cell>
          <cell r="F663">
            <v>-974086.08</v>
          </cell>
          <cell r="G663">
            <v>26319264.73</v>
          </cell>
        </row>
        <row r="664">
          <cell r="A664">
            <v>5215952</v>
          </cell>
          <cell r="B664" t="str">
            <v>AVISOS Y TABLEROS</v>
          </cell>
          <cell r="D664">
            <v>0</v>
          </cell>
          <cell r="E664">
            <v>2398322</v>
          </cell>
          <cell r="F664">
            <v>0</v>
          </cell>
          <cell r="G664">
            <v>2398322</v>
          </cell>
        </row>
        <row r="665">
          <cell r="A665">
            <v>5215953</v>
          </cell>
          <cell r="B665" t="str">
            <v>ESTAMPILLAS</v>
          </cell>
          <cell r="D665">
            <v>0</v>
          </cell>
          <cell r="E665">
            <v>42000</v>
          </cell>
          <cell r="F665">
            <v>0</v>
          </cell>
          <cell r="G665">
            <v>42000</v>
          </cell>
        </row>
        <row r="666">
          <cell r="A666">
            <v>521595</v>
          </cell>
          <cell r="B666" t="str">
            <v>Otros Impuestos</v>
          </cell>
          <cell r="D666">
            <v>2507971</v>
          </cell>
          <cell r="E666">
            <v>29733672.809999999</v>
          </cell>
          <cell r="F666">
            <v>-974086.08</v>
          </cell>
          <cell r="G666">
            <v>28759586.73</v>
          </cell>
        </row>
        <row r="667">
          <cell r="A667" t="str">
            <v xml:space="preserve"> </v>
          </cell>
          <cell r="B667" t="str">
            <v xml:space="preserve"> </v>
          </cell>
          <cell r="D667" t="str">
            <v xml:space="preserve"> </v>
          </cell>
          <cell r="E667" t="str">
            <v xml:space="preserve"> </v>
          </cell>
          <cell r="F667" t="str">
            <v xml:space="preserve"> </v>
          </cell>
          <cell r="G667" t="str">
            <v xml:space="preserve"> </v>
          </cell>
        </row>
        <row r="668">
          <cell r="A668">
            <v>5215</v>
          </cell>
          <cell r="B668" t="str">
            <v>Impuestos</v>
          </cell>
          <cell r="D668">
            <v>12820675.08</v>
          </cell>
          <cell r="E668">
            <v>72472500.829999998</v>
          </cell>
          <cell r="F668">
            <v>-1291843.97</v>
          </cell>
          <cell r="G668">
            <v>71180656.859999999</v>
          </cell>
        </row>
        <row r="669">
          <cell r="A669" t="str">
            <v xml:space="preserve"> </v>
          </cell>
          <cell r="B669" t="str">
            <v xml:space="preserve"> </v>
          </cell>
          <cell r="D669" t="str">
            <v xml:space="preserve"> </v>
          </cell>
          <cell r="E669" t="str">
            <v xml:space="preserve"> </v>
          </cell>
          <cell r="F669" t="str">
            <v xml:space="preserve"> </v>
          </cell>
          <cell r="G669" t="str">
            <v xml:space="preserve"> </v>
          </cell>
        </row>
        <row r="670">
          <cell r="A670">
            <v>522010</v>
          </cell>
          <cell r="B670" t="str">
            <v>ARRENDAMIENTO EDIFICIOS</v>
          </cell>
          <cell r="D670">
            <v>46130234</v>
          </cell>
          <cell r="E670">
            <v>261723908.02000001</v>
          </cell>
          <cell r="F670">
            <v>-64808193.020000003</v>
          </cell>
          <cell r="G670">
            <v>196915715</v>
          </cell>
        </row>
        <row r="671">
          <cell r="A671">
            <v>522095</v>
          </cell>
          <cell r="B671" t="str">
            <v>Arrendamiento Bienes Muebles</v>
          </cell>
          <cell r="D671">
            <v>1844579</v>
          </cell>
          <cell r="E671">
            <v>8747240</v>
          </cell>
          <cell r="F671">
            <v>-659529</v>
          </cell>
          <cell r="G671">
            <v>8087711</v>
          </cell>
        </row>
        <row r="672">
          <cell r="A672">
            <v>5220</v>
          </cell>
          <cell r="B672" t="str">
            <v>ARRENDAMIENTOS</v>
          </cell>
          <cell r="D672">
            <v>47974813</v>
          </cell>
          <cell r="E672">
            <v>270471148.01999998</v>
          </cell>
          <cell r="F672">
            <v>-65467722.020000003</v>
          </cell>
          <cell r="G672">
            <v>205003426</v>
          </cell>
        </row>
        <row r="673">
          <cell r="A673" t="str">
            <v xml:space="preserve"> </v>
          </cell>
          <cell r="B673" t="str">
            <v xml:space="preserve"> </v>
          </cell>
          <cell r="D673" t="str">
            <v xml:space="preserve"> </v>
          </cell>
          <cell r="E673" t="str">
            <v xml:space="preserve"> </v>
          </cell>
          <cell r="F673" t="str">
            <v xml:space="preserve"> </v>
          </cell>
          <cell r="G673" t="str">
            <v xml:space="preserve"> </v>
          </cell>
        </row>
        <row r="674">
          <cell r="A674">
            <v>522510</v>
          </cell>
          <cell r="B674" t="str">
            <v>Afiliaciones y Sostenimiento</v>
          </cell>
          <cell r="D674">
            <v>7147416</v>
          </cell>
          <cell r="E674">
            <v>5919711</v>
          </cell>
          <cell r="F674">
            <v>-45325</v>
          </cell>
          <cell r="G674">
            <v>5874386</v>
          </cell>
        </row>
        <row r="675">
          <cell r="A675">
            <v>522515</v>
          </cell>
          <cell r="B675" t="str">
            <v>Cuotas Aprendices Sena</v>
          </cell>
          <cell r="D675">
            <v>1535543</v>
          </cell>
          <cell r="E675">
            <v>3492800</v>
          </cell>
          <cell r="F675">
            <v>-306000</v>
          </cell>
          <cell r="G675">
            <v>3186800</v>
          </cell>
        </row>
        <row r="676">
          <cell r="A676">
            <v>5225</v>
          </cell>
          <cell r="B676" t="str">
            <v>CONTRIBUCIONES Y AFILIACIONES</v>
          </cell>
          <cell r="D676">
            <v>8682959</v>
          </cell>
          <cell r="E676">
            <v>9412511</v>
          </cell>
          <cell r="F676">
            <v>-351325</v>
          </cell>
          <cell r="G676">
            <v>9061186</v>
          </cell>
        </row>
        <row r="677">
          <cell r="A677" t="str">
            <v xml:space="preserve"> </v>
          </cell>
          <cell r="B677" t="str">
            <v xml:space="preserve"> </v>
          </cell>
          <cell r="D677" t="str">
            <v xml:space="preserve"> </v>
          </cell>
          <cell r="E677" t="str">
            <v xml:space="preserve"> </v>
          </cell>
          <cell r="F677" t="str">
            <v xml:space="preserve"> </v>
          </cell>
          <cell r="G677" t="str">
            <v xml:space="preserve"> </v>
          </cell>
        </row>
        <row r="678">
          <cell r="A678">
            <v>523010</v>
          </cell>
          <cell r="B678" t="str">
            <v>Pòlizas de Cumplimiento</v>
          </cell>
          <cell r="D678">
            <v>1236764</v>
          </cell>
          <cell r="E678">
            <v>3732507</v>
          </cell>
          <cell r="F678">
            <v>-2935264</v>
          </cell>
          <cell r="G678">
            <v>797243</v>
          </cell>
        </row>
        <row r="679">
          <cell r="A679">
            <v>523025</v>
          </cell>
          <cell r="B679" t="str">
            <v>Seguro Vehículo Compensación</v>
          </cell>
          <cell r="D679">
            <v>0</v>
          </cell>
          <cell r="E679">
            <v>389049</v>
          </cell>
          <cell r="F679">
            <v>-582033</v>
          </cell>
          <cell r="G679">
            <v>-192984</v>
          </cell>
        </row>
        <row r="680">
          <cell r="A680">
            <v>523035</v>
          </cell>
          <cell r="B680" t="str">
            <v>Sustraciión y Hurto</v>
          </cell>
          <cell r="D680">
            <v>1215802.5</v>
          </cell>
          <cell r="E680">
            <v>407280</v>
          </cell>
          <cell r="F680">
            <v>-407280</v>
          </cell>
          <cell r="G680">
            <v>0</v>
          </cell>
        </row>
        <row r="681">
          <cell r="A681">
            <v>523095</v>
          </cell>
          <cell r="B681" t="str">
            <v>Otras Pòlizas de Seguros</v>
          </cell>
          <cell r="D681">
            <v>1613313</v>
          </cell>
          <cell r="E681">
            <v>1645203.96</v>
          </cell>
          <cell r="F681">
            <v>-540940</v>
          </cell>
          <cell r="G681">
            <v>1104263.96</v>
          </cell>
        </row>
        <row r="682">
          <cell r="A682">
            <v>5230</v>
          </cell>
          <cell r="B682" t="str">
            <v>SEGUROS</v>
          </cell>
          <cell r="D682">
            <v>4065879.5</v>
          </cell>
          <cell r="E682">
            <v>6174039.96</v>
          </cell>
          <cell r="F682">
            <v>-4465517</v>
          </cell>
          <cell r="G682">
            <v>1708522.96</v>
          </cell>
        </row>
        <row r="683">
          <cell r="A683" t="str">
            <v xml:space="preserve"> </v>
          </cell>
          <cell r="B683" t="str">
            <v xml:space="preserve"> </v>
          </cell>
          <cell r="D683" t="str">
            <v xml:space="preserve"> </v>
          </cell>
          <cell r="E683" t="str">
            <v xml:space="preserve"> </v>
          </cell>
          <cell r="F683" t="str">
            <v xml:space="preserve"> </v>
          </cell>
          <cell r="G683" t="str">
            <v xml:space="preserve"> </v>
          </cell>
        </row>
        <row r="684">
          <cell r="A684">
            <v>523505</v>
          </cell>
          <cell r="B684" t="str">
            <v>Servicios de Aseo y Vigilancia</v>
          </cell>
          <cell r="D684">
            <v>561489</v>
          </cell>
          <cell r="E684">
            <v>1750024</v>
          </cell>
          <cell r="F684">
            <v>-641054</v>
          </cell>
          <cell r="G684">
            <v>1108970</v>
          </cell>
        </row>
        <row r="685">
          <cell r="A685">
            <v>523510</v>
          </cell>
          <cell r="B685" t="str">
            <v>Servicios Temporales</v>
          </cell>
          <cell r="D685">
            <v>8343880</v>
          </cell>
          <cell r="E685">
            <v>11303983</v>
          </cell>
          <cell r="F685">
            <v>-437652</v>
          </cell>
          <cell r="G685">
            <v>10866331</v>
          </cell>
        </row>
        <row r="686">
          <cell r="A686">
            <v>523515</v>
          </cell>
          <cell r="B686" t="str">
            <v>Asistencia Tècnica</v>
          </cell>
          <cell r="D686">
            <v>152000</v>
          </cell>
          <cell r="E686">
            <v>10019568</v>
          </cell>
          <cell r="F686">
            <v>0</v>
          </cell>
          <cell r="G686">
            <v>10019568</v>
          </cell>
        </row>
        <row r="687">
          <cell r="A687">
            <v>523525</v>
          </cell>
          <cell r="B687" t="str">
            <v>Acueducto y Alcantarillado</v>
          </cell>
          <cell r="D687">
            <v>11281</v>
          </cell>
          <cell r="E687">
            <v>535464</v>
          </cell>
          <cell r="F687">
            <v>0</v>
          </cell>
          <cell r="G687">
            <v>535464</v>
          </cell>
        </row>
        <row r="688">
          <cell r="A688">
            <v>523530</v>
          </cell>
          <cell r="B688" t="str">
            <v>Energìa Electrica</v>
          </cell>
          <cell r="D688">
            <v>2312294</v>
          </cell>
          <cell r="E688">
            <v>4100168</v>
          </cell>
          <cell r="F688">
            <v>0</v>
          </cell>
          <cell r="G688">
            <v>4100168</v>
          </cell>
        </row>
        <row r="689">
          <cell r="A689">
            <v>523535</v>
          </cell>
          <cell r="B689" t="str">
            <v>Teléfono</v>
          </cell>
          <cell r="D689">
            <v>75455651.709999993</v>
          </cell>
          <cell r="E689">
            <v>109626592.64</v>
          </cell>
          <cell r="F689">
            <v>-8876700</v>
          </cell>
          <cell r="G689">
            <v>100749892.64</v>
          </cell>
        </row>
        <row r="690">
          <cell r="A690">
            <v>523540</v>
          </cell>
          <cell r="B690" t="str">
            <v>CORREO PORTES Y TELEGRAMAS</v>
          </cell>
          <cell r="D690">
            <v>7079565.96</v>
          </cell>
          <cell r="E690">
            <v>11323336</v>
          </cell>
          <cell r="F690">
            <v>-2507582</v>
          </cell>
          <cell r="G690">
            <v>8815754</v>
          </cell>
        </row>
        <row r="691">
          <cell r="A691">
            <v>523545</v>
          </cell>
          <cell r="B691" t="str">
            <v>FAX Y TELEX</v>
          </cell>
          <cell r="D691">
            <v>403516</v>
          </cell>
          <cell r="E691">
            <v>196970</v>
          </cell>
          <cell r="F691">
            <v>-56620</v>
          </cell>
          <cell r="G691">
            <v>140350</v>
          </cell>
        </row>
        <row r="692">
          <cell r="A692">
            <v>523560</v>
          </cell>
          <cell r="B692" t="str">
            <v>Publicidad, Propaganda y Promoción</v>
          </cell>
          <cell r="D692">
            <v>6970261</v>
          </cell>
          <cell r="E692">
            <v>11971483</v>
          </cell>
          <cell r="F692">
            <v>-214740</v>
          </cell>
          <cell r="G692">
            <v>11756743</v>
          </cell>
        </row>
        <row r="693">
          <cell r="A693">
            <v>5235801</v>
          </cell>
          <cell r="B693" t="str">
            <v>Outsoursing</v>
          </cell>
          <cell r="D693">
            <v>69403709.400000006</v>
          </cell>
          <cell r="E693">
            <v>93388554</v>
          </cell>
          <cell r="F693">
            <v>-896477</v>
          </cell>
          <cell r="G693">
            <v>92492077</v>
          </cell>
        </row>
        <row r="694">
          <cell r="A694">
            <v>523580</v>
          </cell>
          <cell r="B694" t="str">
            <v>SERVICIOS COMPARTIDOS</v>
          </cell>
          <cell r="D694">
            <v>69403709.400000006</v>
          </cell>
          <cell r="E694">
            <v>93388554</v>
          </cell>
          <cell r="F694">
            <v>-896477</v>
          </cell>
          <cell r="G694">
            <v>92492077</v>
          </cell>
        </row>
        <row r="695">
          <cell r="A695" t="str">
            <v xml:space="preserve"> </v>
          </cell>
          <cell r="B695" t="str">
            <v xml:space="preserve"> </v>
          </cell>
          <cell r="D695" t="str">
            <v xml:space="preserve"> </v>
          </cell>
          <cell r="E695" t="str">
            <v xml:space="preserve"> </v>
          </cell>
          <cell r="F695" t="str">
            <v xml:space="preserve"> </v>
          </cell>
          <cell r="G695" t="str">
            <v xml:space="preserve"> </v>
          </cell>
        </row>
        <row r="696">
          <cell r="A696">
            <v>5235901</v>
          </cell>
          <cell r="B696" t="str">
            <v>Sistemas y Telecomunicaciones</v>
          </cell>
          <cell r="D696">
            <v>10514321.23</v>
          </cell>
          <cell r="E696">
            <v>54691790</v>
          </cell>
          <cell r="F696">
            <v>-4769283</v>
          </cell>
          <cell r="G696">
            <v>49922507</v>
          </cell>
        </row>
        <row r="697">
          <cell r="A697">
            <v>5235902</v>
          </cell>
          <cell r="B697" t="str">
            <v>Coorporativos (Admón,Dirig,Transfe)</v>
          </cell>
          <cell r="D697">
            <v>1765220</v>
          </cell>
          <cell r="E697">
            <v>0</v>
          </cell>
          <cell r="F697">
            <v>0</v>
          </cell>
          <cell r="G697">
            <v>0</v>
          </cell>
        </row>
        <row r="698">
          <cell r="A698">
            <v>5235903</v>
          </cell>
          <cell r="B698" t="str">
            <v>Arrendamientos (Svs,Vigil,Aseo)</v>
          </cell>
          <cell r="D698">
            <v>118791776.43000001</v>
          </cell>
          <cell r="E698">
            <v>143695136.03999999</v>
          </cell>
          <cell r="F698">
            <v>-144107025.03999999</v>
          </cell>
          <cell r="G698">
            <v>-411889</v>
          </cell>
        </row>
        <row r="699">
          <cell r="A699">
            <v>523590</v>
          </cell>
          <cell r="B699" t="str">
            <v>GASTOS COORPORATIVOS</v>
          </cell>
          <cell r="D699">
            <v>131071317.66</v>
          </cell>
          <cell r="E699">
            <v>198386926.03999999</v>
          </cell>
          <cell r="F699">
            <v>-148876308.03999999</v>
          </cell>
          <cell r="G699">
            <v>49510618</v>
          </cell>
        </row>
        <row r="700">
          <cell r="A700" t="str">
            <v xml:space="preserve"> </v>
          </cell>
          <cell r="B700" t="str">
            <v xml:space="preserve"> </v>
          </cell>
          <cell r="D700" t="str">
            <v xml:space="preserve"> </v>
          </cell>
          <cell r="E700" t="str">
            <v xml:space="preserve"> </v>
          </cell>
          <cell r="F700" t="str">
            <v xml:space="preserve"> </v>
          </cell>
          <cell r="G700" t="str">
            <v xml:space="preserve"> </v>
          </cell>
        </row>
        <row r="701">
          <cell r="A701">
            <v>523595</v>
          </cell>
          <cell r="B701" t="str">
            <v>OTROS SERVICIOS</v>
          </cell>
          <cell r="D701">
            <v>500090</v>
          </cell>
          <cell r="E701">
            <v>3320826</v>
          </cell>
          <cell r="F701">
            <v>-178935</v>
          </cell>
          <cell r="G701">
            <v>3141891</v>
          </cell>
        </row>
        <row r="702">
          <cell r="A702">
            <v>5235</v>
          </cell>
          <cell r="B702" t="str">
            <v>SERVICIOS</v>
          </cell>
          <cell r="D702">
            <v>302265055.73000002</v>
          </cell>
          <cell r="E702">
            <v>455923894.68000001</v>
          </cell>
          <cell r="F702">
            <v>-162686068.03999999</v>
          </cell>
          <cell r="G702">
            <v>293237826.63999999</v>
          </cell>
        </row>
        <row r="703">
          <cell r="A703" t="str">
            <v xml:space="preserve"> </v>
          </cell>
          <cell r="B703" t="str">
            <v xml:space="preserve"> </v>
          </cell>
          <cell r="D703" t="str">
            <v xml:space="preserve"> </v>
          </cell>
          <cell r="E703" t="str">
            <v xml:space="preserve"> </v>
          </cell>
          <cell r="F703" t="str">
            <v xml:space="preserve"> </v>
          </cell>
          <cell r="G703" t="str">
            <v xml:space="preserve"> </v>
          </cell>
        </row>
        <row r="704">
          <cell r="A704">
            <v>524005</v>
          </cell>
          <cell r="B704" t="str">
            <v>GASTOS NOTARIALES</v>
          </cell>
          <cell r="D704">
            <v>107276</v>
          </cell>
          <cell r="E704">
            <v>19950</v>
          </cell>
          <cell r="F704">
            <v>0</v>
          </cell>
          <cell r="G704">
            <v>19950</v>
          </cell>
        </row>
        <row r="705">
          <cell r="A705">
            <v>524010</v>
          </cell>
          <cell r="B705" t="str">
            <v>Registro mercnatil</v>
          </cell>
          <cell r="D705">
            <v>1270200</v>
          </cell>
          <cell r="E705">
            <v>803000</v>
          </cell>
          <cell r="F705">
            <v>-300200</v>
          </cell>
          <cell r="G705">
            <v>502800</v>
          </cell>
        </row>
        <row r="706">
          <cell r="A706">
            <v>524015</v>
          </cell>
          <cell r="B706" t="str">
            <v>Tràmites y Licencias</v>
          </cell>
          <cell r="D706">
            <v>654410</v>
          </cell>
          <cell r="E706">
            <v>3252547</v>
          </cell>
          <cell r="F706">
            <v>-206900</v>
          </cell>
          <cell r="G706">
            <v>3045647</v>
          </cell>
        </row>
        <row r="707">
          <cell r="A707">
            <v>5240</v>
          </cell>
          <cell r="B707" t="str">
            <v>GASTOS LEGALES</v>
          </cell>
          <cell r="D707">
            <v>2031886</v>
          </cell>
          <cell r="E707">
            <v>4075497</v>
          </cell>
          <cell r="F707">
            <v>-507100</v>
          </cell>
          <cell r="G707">
            <v>3568397</v>
          </cell>
        </row>
        <row r="708">
          <cell r="A708" t="str">
            <v xml:space="preserve"> </v>
          </cell>
          <cell r="B708" t="str">
            <v xml:space="preserve"> </v>
          </cell>
          <cell r="D708" t="str">
            <v xml:space="preserve"> </v>
          </cell>
          <cell r="E708" t="str">
            <v xml:space="preserve"> </v>
          </cell>
          <cell r="F708" t="str">
            <v xml:space="preserve"> </v>
          </cell>
          <cell r="G708" t="str">
            <v xml:space="preserve"> </v>
          </cell>
        </row>
        <row r="709">
          <cell r="A709">
            <v>524510</v>
          </cell>
          <cell r="B709" t="str">
            <v>Construcciones y Edificios</v>
          </cell>
          <cell r="D709">
            <v>1118176</v>
          </cell>
          <cell r="E709">
            <v>5817926</v>
          </cell>
          <cell r="F709">
            <v>0</v>
          </cell>
          <cell r="G709">
            <v>5817926</v>
          </cell>
        </row>
        <row r="710">
          <cell r="A710">
            <v>524515</v>
          </cell>
          <cell r="B710" t="str">
            <v>Maquinaria y Equipo</v>
          </cell>
          <cell r="D710">
            <v>161724</v>
          </cell>
          <cell r="E710">
            <v>108360</v>
          </cell>
          <cell r="F710">
            <v>-31360</v>
          </cell>
          <cell r="G710">
            <v>77000</v>
          </cell>
        </row>
        <row r="711">
          <cell r="A711">
            <v>524520</v>
          </cell>
          <cell r="B711" t="str">
            <v>Equipo de Oficina</v>
          </cell>
          <cell r="D711">
            <v>601223</v>
          </cell>
          <cell r="E711">
            <v>3879796</v>
          </cell>
          <cell r="F711">
            <v>-135000</v>
          </cell>
          <cell r="G711">
            <v>3744796</v>
          </cell>
        </row>
        <row r="712">
          <cell r="A712">
            <v>524525</v>
          </cell>
          <cell r="B712" t="str">
            <v>Equipo de Computo</v>
          </cell>
          <cell r="D712">
            <v>1839897</v>
          </cell>
          <cell r="E712">
            <v>1687998.99</v>
          </cell>
          <cell r="F712">
            <v>-1268295.99</v>
          </cell>
          <cell r="G712">
            <v>419703</v>
          </cell>
        </row>
        <row r="713">
          <cell r="A713">
            <v>5245</v>
          </cell>
          <cell r="B713" t="str">
            <v>MANTENIMIENTO Y REPARACIONES</v>
          </cell>
          <cell r="D713">
            <v>3721020</v>
          </cell>
          <cell r="E713">
            <v>11494080.99</v>
          </cell>
          <cell r="F713">
            <v>-1434655.99</v>
          </cell>
          <cell r="G713">
            <v>10059425</v>
          </cell>
        </row>
        <row r="714">
          <cell r="A714" t="str">
            <v xml:space="preserve"> </v>
          </cell>
          <cell r="B714" t="str">
            <v xml:space="preserve"> </v>
          </cell>
          <cell r="D714" t="str">
            <v xml:space="preserve"> </v>
          </cell>
          <cell r="E714" t="str">
            <v xml:space="preserve"> </v>
          </cell>
          <cell r="F714" t="str">
            <v xml:space="preserve"> </v>
          </cell>
          <cell r="G714" t="str">
            <v xml:space="preserve"> </v>
          </cell>
        </row>
        <row r="715">
          <cell r="A715">
            <v>525005</v>
          </cell>
          <cell r="B715" t="str">
            <v>Instalaciones Electricas</v>
          </cell>
          <cell r="D715">
            <v>224544</v>
          </cell>
          <cell r="E715">
            <v>0</v>
          </cell>
          <cell r="F715">
            <v>0</v>
          </cell>
          <cell r="G715">
            <v>0</v>
          </cell>
        </row>
        <row r="716">
          <cell r="A716">
            <v>525015</v>
          </cell>
          <cell r="B716" t="str">
            <v>Reparaciones Locativas</v>
          </cell>
          <cell r="D716">
            <v>0</v>
          </cell>
          <cell r="E716">
            <v>4944882</v>
          </cell>
          <cell r="F716">
            <v>-1148500</v>
          </cell>
          <cell r="G716">
            <v>3796382</v>
          </cell>
        </row>
        <row r="717">
          <cell r="A717">
            <v>525095</v>
          </cell>
          <cell r="B717" t="str">
            <v>Otros</v>
          </cell>
          <cell r="D717">
            <v>97237</v>
          </cell>
          <cell r="E717">
            <v>1137357</v>
          </cell>
          <cell r="F717">
            <v>0</v>
          </cell>
          <cell r="G717">
            <v>1137357</v>
          </cell>
        </row>
        <row r="718">
          <cell r="A718">
            <v>5250</v>
          </cell>
          <cell r="B718" t="str">
            <v>ADECUACION E INSTALACION</v>
          </cell>
          <cell r="D718">
            <v>321781</v>
          </cell>
          <cell r="E718">
            <v>6082239</v>
          </cell>
          <cell r="F718">
            <v>-1148500</v>
          </cell>
          <cell r="G718">
            <v>4933739</v>
          </cell>
        </row>
        <row r="719">
          <cell r="A719" t="str">
            <v xml:space="preserve"> </v>
          </cell>
          <cell r="B719" t="str">
            <v xml:space="preserve"> </v>
          </cell>
          <cell r="D719" t="str">
            <v xml:space="preserve"> </v>
          </cell>
          <cell r="E719" t="str">
            <v xml:space="preserve"> </v>
          </cell>
          <cell r="F719" t="str">
            <v xml:space="preserve"> </v>
          </cell>
          <cell r="G719" t="str">
            <v xml:space="preserve"> </v>
          </cell>
        </row>
        <row r="720">
          <cell r="A720">
            <v>525505</v>
          </cell>
          <cell r="B720" t="str">
            <v>ALOJAMIENTO Y MANUTENCION</v>
          </cell>
          <cell r="D720">
            <v>3986373</v>
          </cell>
          <cell r="E720">
            <v>3060857</v>
          </cell>
          <cell r="F720">
            <v>0</v>
          </cell>
          <cell r="G720">
            <v>3060857</v>
          </cell>
        </row>
        <row r="721">
          <cell r="A721">
            <v>525515</v>
          </cell>
          <cell r="B721" t="str">
            <v>Pasajes Aèreos</v>
          </cell>
          <cell r="D721">
            <v>4932402</v>
          </cell>
          <cell r="E721">
            <v>5083456</v>
          </cell>
          <cell r="F721">
            <v>-1676890</v>
          </cell>
          <cell r="G721">
            <v>3406566</v>
          </cell>
        </row>
        <row r="722">
          <cell r="A722">
            <v>525595</v>
          </cell>
          <cell r="B722" t="str">
            <v>Otros GAstos de Viaje</v>
          </cell>
          <cell r="D722">
            <v>1696740</v>
          </cell>
          <cell r="E722">
            <v>1595690</v>
          </cell>
          <cell r="F722">
            <v>0</v>
          </cell>
          <cell r="G722">
            <v>1595690</v>
          </cell>
        </row>
        <row r="723">
          <cell r="A723">
            <v>5255</v>
          </cell>
          <cell r="B723" t="str">
            <v>GASTOS DE VIAJE</v>
          </cell>
          <cell r="D723">
            <v>10615515</v>
          </cell>
          <cell r="E723">
            <v>9740003</v>
          </cell>
          <cell r="F723">
            <v>-1676890</v>
          </cell>
          <cell r="G723">
            <v>8063113</v>
          </cell>
        </row>
        <row r="724">
          <cell r="A724" t="str">
            <v xml:space="preserve"> </v>
          </cell>
          <cell r="B724" t="str">
            <v xml:space="preserve"> </v>
          </cell>
          <cell r="D724" t="str">
            <v xml:space="preserve"> </v>
          </cell>
          <cell r="E724" t="str">
            <v xml:space="preserve"> </v>
          </cell>
          <cell r="F724" t="str">
            <v xml:space="preserve"> </v>
          </cell>
          <cell r="G724" t="str">
            <v xml:space="preserve"> </v>
          </cell>
        </row>
        <row r="725">
          <cell r="A725">
            <v>526015</v>
          </cell>
          <cell r="B725" t="str">
            <v>Equipo de Oficina</v>
          </cell>
          <cell r="D725">
            <v>2270859.12</v>
          </cell>
          <cell r="E725">
            <v>4167805.21</v>
          </cell>
          <cell r="F725">
            <v>-57744.38</v>
          </cell>
          <cell r="G725">
            <v>4110060.83</v>
          </cell>
        </row>
        <row r="726">
          <cell r="A726">
            <v>526020</v>
          </cell>
          <cell r="B726" t="str">
            <v>Equipo de Computo y Comunicaciòn</v>
          </cell>
          <cell r="D726">
            <v>22117756.02</v>
          </cell>
          <cell r="E726">
            <v>17103576.100000001</v>
          </cell>
          <cell r="F726">
            <v>-1165077.56</v>
          </cell>
          <cell r="G726">
            <v>15938498.539999999</v>
          </cell>
        </row>
        <row r="727">
          <cell r="A727">
            <v>5260</v>
          </cell>
          <cell r="B727" t="str">
            <v>DEPRECIACIONES</v>
          </cell>
          <cell r="D727">
            <v>24388615.140000001</v>
          </cell>
          <cell r="E727">
            <v>21271381.309999999</v>
          </cell>
          <cell r="F727">
            <v>-1222821.94</v>
          </cell>
          <cell r="G727">
            <v>20048559.370000001</v>
          </cell>
        </row>
        <row r="728">
          <cell r="A728" t="str">
            <v xml:space="preserve"> </v>
          </cell>
          <cell r="B728" t="str">
            <v xml:space="preserve"> </v>
          </cell>
          <cell r="D728" t="str">
            <v xml:space="preserve"> </v>
          </cell>
          <cell r="E728" t="str">
            <v xml:space="preserve"> </v>
          </cell>
          <cell r="F728" t="str">
            <v xml:space="preserve"> </v>
          </cell>
          <cell r="G728" t="str">
            <v xml:space="preserve"> </v>
          </cell>
        </row>
        <row r="729">
          <cell r="A729">
            <v>5265151</v>
          </cell>
          <cell r="B729" t="str">
            <v>Mejoras en Propiedad Ajena</v>
          </cell>
          <cell r="D729">
            <v>3766.66</v>
          </cell>
          <cell r="E729">
            <v>0</v>
          </cell>
          <cell r="F729">
            <v>0</v>
          </cell>
          <cell r="G729">
            <v>0</v>
          </cell>
        </row>
        <row r="730">
          <cell r="A730">
            <v>5265152</v>
          </cell>
          <cell r="B730" t="str">
            <v>Publicidad</v>
          </cell>
          <cell r="D730">
            <v>6250695.0199999996</v>
          </cell>
          <cell r="E730">
            <v>1963633</v>
          </cell>
          <cell r="F730">
            <v>0</v>
          </cell>
          <cell r="G730">
            <v>1963633</v>
          </cell>
        </row>
        <row r="731">
          <cell r="A731">
            <v>5265153</v>
          </cell>
          <cell r="B731" t="str">
            <v>Utilies y Papelería</v>
          </cell>
          <cell r="D731">
            <v>8576291</v>
          </cell>
          <cell r="E731">
            <v>9716699.9000000004</v>
          </cell>
          <cell r="F731">
            <v>-632166</v>
          </cell>
          <cell r="G731">
            <v>9084533.9000000004</v>
          </cell>
        </row>
        <row r="732">
          <cell r="A732">
            <v>5265155</v>
          </cell>
          <cell r="B732" t="str">
            <v>Programas para Computador</v>
          </cell>
          <cell r="D732">
            <v>14000</v>
          </cell>
          <cell r="E732">
            <v>0</v>
          </cell>
          <cell r="F732">
            <v>0</v>
          </cell>
          <cell r="G732">
            <v>0</v>
          </cell>
        </row>
        <row r="733">
          <cell r="A733">
            <v>526515</v>
          </cell>
          <cell r="B733" t="str">
            <v>CARGOS DIFERIDOS</v>
          </cell>
          <cell r="D733">
            <v>14844752.68</v>
          </cell>
          <cell r="E733">
            <v>11680332.9</v>
          </cell>
          <cell r="F733">
            <v>-632166</v>
          </cell>
          <cell r="G733">
            <v>11048166.9</v>
          </cell>
        </row>
        <row r="734">
          <cell r="A734" t="str">
            <v xml:space="preserve"> </v>
          </cell>
          <cell r="B734" t="str">
            <v xml:space="preserve"> </v>
          </cell>
          <cell r="D734" t="str">
            <v xml:space="preserve"> </v>
          </cell>
          <cell r="E734" t="str">
            <v xml:space="preserve"> </v>
          </cell>
          <cell r="F734" t="str">
            <v xml:space="preserve"> </v>
          </cell>
          <cell r="G734" t="str">
            <v xml:space="preserve"> </v>
          </cell>
        </row>
        <row r="735">
          <cell r="A735">
            <v>5265</v>
          </cell>
          <cell r="B735" t="str">
            <v>AMORTIZACIONES</v>
          </cell>
          <cell r="D735">
            <v>14844752.68</v>
          </cell>
          <cell r="E735">
            <v>11680332.9</v>
          </cell>
          <cell r="F735">
            <v>-632166</v>
          </cell>
          <cell r="G735">
            <v>11048166.9</v>
          </cell>
        </row>
        <row r="736">
          <cell r="A736" t="str">
            <v xml:space="preserve"> </v>
          </cell>
          <cell r="B736" t="str">
            <v xml:space="preserve"> </v>
          </cell>
          <cell r="D736" t="str">
            <v xml:space="preserve"> </v>
          </cell>
          <cell r="E736" t="str">
            <v xml:space="preserve"> </v>
          </cell>
          <cell r="F736" t="str">
            <v xml:space="preserve"> </v>
          </cell>
          <cell r="G736" t="str">
            <v xml:space="preserve"> </v>
          </cell>
        </row>
        <row r="737">
          <cell r="A737">
            <v>5295050</v>
          </cell>
          <cell r="B737" t="str">
            <v>Comisiones</v>
          </cell>
          <cell r="D737">
            <v>524074</v>
          </cell>
          <cell r="E737">
            <v>639690</v>
          </cell>
          <cell r="F737">
            <v>0</v>
          </cell>
          <cell r="G737">
            <v>639690</v>
          </cell>
        </row>
        <row r="738">
          <cell r="A738">
            <v>5295051</v>
          </cell>
          <cell r="B738" t="str">
            <v>Incentivos</v>
          </cell>
          <cell r="D738">
            <v>64078684.18</v>
          </cell>
          <cell r="E738">
            <v>51453930.859999999</v>
          </cell>
          <cell r="F738">
            <v>-2841939</v>
          </cell>
          <cell r="G738">
            <v>48611991.859999999</v>
          </cell>
        </row>
        <row r="739">
          <cell r="A739">
            <v>529505</v>
          </cell>
          <cell r="B739" t="str">
            <v>COMISIONES</v>
          </cell>
          <cell r="D739">
            <v>64602758.18</v>
          </cell>
          <cell r="E739">
            <v>52093620.859999999</v>
          </cell>
          <cell r="F739">
            <v>-2841939</v>
          </cell>
          <cell r="G739">
            <v>49251681.859999999</v>
          </cell>
        </row>
        <row r="740">
          <cell r="A740" t="str">
            <v xml:space="preserve"> </v>
          </cell>
          <cell r="B740" t="str">
            <v xml:space="preserve"> </v>
          </cell>
          <cell r="D740" t="str">
            <v xml:space="preserve"> </v>
          </cell>
          <cell r="E740" t="str">
            <v xml:space="preserve"> </v>
          </cell>
          <cell r="F740" t="str">
            <v xml:space="preserve"> </v>
          </cell>
          <cell r="G740" t="str">
            <v xml:space="preserve"> </v>
          </cell>
        </row>
        <row r="741">
          <cell r="A741">
            <v>529510</v>
          </cell>
          <cell r="B741" t="str">
            <v>Libros y Suscripciones</v>
          </cell>
          <cell r="D741">
            <v>1427466</v>
          </cell>
          <cell r="E741">
            <v>738348</v>
          </cell>
          <cell r="F741">
            <v>-207515</v>
          </cell>
          <cell r="G741">
            <v>530833</v>
          </cell>
        </row>
        <row r="742">
          <cell r="A742">
            <v>529520</v>
          </cell>
          <cell r="B742" t="str">
            <v>Gastos de Representaciòn y Relacione</v>
          </cell>
          <cell r="D742">
            <v>4132651</v>
          </cell>
          <cell r="E742">
            <v>3435416</v>
          </cell>
          <cell r="F742">
            <v>-2210000</v>
          </cell>
          <cell r="G742">
            <v>1225416</v>
          </cell>
        </row>
        <row r="743">
          <cell r="A743">
            <v>529525</v>
          </cell>
          <cell r="B743" t="str">
            <v>Elementos de Aseo y Cafeterìa</v>
          </cell>
          <cell r="D743">
            <v>789234</v>
          </cell>
          <cell r="E743">
            <v>1219321</v>
          </cell>
          <cell r="F743">
            <v>-90860</v>
          </cell>
          <cell r="G743">
            <v>1128461</v>
          </cell>
        </row>
        <row r="744">
          <cell r="A744">
            <v>529530</v>
          </cell>
          <cell r="B744" t="str">
            <v>Utiles Papelerìa y Fotocopias</v>
          </cell>
          <cell r="D744">
            <v>13610622</v>
          </cell>
          <cell r="E744">
            <v>29267625</v>
          </cell>
          <cell r="F744">
            <v>-8416834</v>
          </cell>
          <cell r="G744">
            <v>20850791</v>
          </cell>
        </row>
        <row r="745">
          <cell r="A745">
            <v>529535</v>
          </cell>
          <cell r="B745" t="str">
            <v>Combustibles y Lubricantes</v>
          </cell>
          <cell r="D745">
            <v>781798</v>
          </cell>
          <cell r="E745">
            <v>4879689</v>
          </cell>
          <cell r="F745">
            <v>-202296</v>
          </cell>
          <cell r="G745">
            <v>4677393</v>
          </cell>
        </row>
        <row r="746">
          <cell r="A746">
            <v>529545</v>
          </cell>
          <cell r="B746" t="str">
            <v>Taxis y Buses</v>
          </cell>
          <cell r="D746">
            <v>8379930</v>
          </cell>
          <cell r="E746">
            <v>6884149</v>
          </cell>
          <cell r="F746">
            <v>-807156</v>
          </cell>
          <cell r="G746">
            <v>6076993</v>
          </cell>
        </row>
        <row r="747">
          <cell r="A747">
            <v>529552</v>
          </cell>
          <cell r="B747" t="str">
            <v>Varios</v>
          </cell>
          <cell r="D747">
            <v>880609</v>
          </cell>
          <cell r="E747">
            <v>4183520.72</v>
          </cell>
          <cell r="F747">
            <v>-263880</v>
          </cell>
          <cell r="G747">
            <v>3919640.72</v>
          </cell>
        </row>
        <row r="748">
          <cell r="A748">
            <v>529560</v>
          </cell>
          <cell r="B748" t="str">
            <v>Casino y Restaurante</v>
          </cell>
          <cell r="D748">
            <v>2989159</v>
          </cell>
          <cell r="E748">
            <v>4678350</v>
          </cell>
          <cell r="F748">
            <v>-932889</v>
          </cell>
          <cell r="G748">
            <v>3745461</v>
          </cell>
        </row>
        <row r="749">
          <cell r="A749">
            <v>529565</v>
          </cell>
          <cell r="B749" t="str">
            <v>Parqueaderos</v>
          </cell>
          <cell r="D749">
            <v>383945</v>
          </cell>
          <cell r="E749">
            <v>1905306</v>
          </cell>
          <cell r="F749">
            <v>-203100</v>
          </cell>
          <cell r="G749">
            <v>1702206</v>
          </cell>
        </row>
        <row r="750">
          <cell r="A750">
            <v>5295952</v>
          </cell>
          <cell r="B750" t="str">
            <v>Varios de Oficina</v>
          </cell>
          <cell r="D750">
            <v>4178861</v>
          </cell>
          <cell r="E750">
            <v>5868588.6699999999</v>
          </cell>
          <cell r="F750">
            <v>-94678.67</v>
          </cell>
          <cell r="G750">
            <v>5773910</v>
          </cell>
        </row>
        <row r="751">
          <cell r="A751">
            <v>529595</v>
          </cell>
          <cell r="B751" t="str">
            <v>Varios</v>
          </cell>
          <cell r="D751">
            <v>4178861</v>
          </cell>
          <cell r="E751">
            <v>5868588.6699999999</v>
          </cell>
          <cell r="F751">
            <v>-94678.67</v>
          </cell>
          <cell r="G751">
            <v>5773910</v>
          </cell>
        </row>
        <row r="752">
          <cell r="A752" t="str">
            <v xml:space="preserve"> </v>
          </cell>
          <cell r="B752" t="str">
            <v xml:space="preserve"> </v>
          </cell>
          <cell r="D752" t="str">
            <v xml:space="preserve"> </v>
          </cell>
          <cell r="E752" t="str">
            <v xml:space="preserve"> </v>
          </cell>
          <cell r="F752" t="str">
            <v xml:space="preserve"> </v>
          </cell>
          <cell r="G752" t="str">
            <v xml:space="preserve"> </v>
          </cell>
        </row>
        <row r="753">
          <cell r="A753">
            <v>529599</v>
          </cell>
          <cell r="B753" t="str">
            <v>Ajustes por Inflación</v>
          </cell>
          <cell r="D753">
            <v>0</v>
          </cell>
          <cell r="E753">
            <v>2500</v>
          </cell>
          <cell r="F753">
            <v>0</v>
          </cell>
          <cell r="G753">
            <v>2500</v>
          </cell>
        </row>
        <row r="754">
          <cell r="A754">
            <v>5295</v>
          </cell>
          <cell r="B754" t="str">
            <v>DIVERSOS</v>
          </cell>
          <cell r="D754">
            <v>102157033.18000001</v>
          </cell>
          <cell r="E754">
            <v>115156434.25</v>
          </cell>
          <cell r="F754">
            <v>-16271147.67</v>
          </cell>
          <cell r="G754">
            <v>98885286.579999998</v>
          </cell>
        </row>
        <row r="755">
          <cell r="A755" t="str">
            <v xml:space="preserve"> </v>
          </cell>
          <cell r="B755" t="str">
            <v xml:space="preserve"> </v>
          </cell>
          <cell r="D755" t="str">
            <v xml:space="preserve"> </v>
          </cell>
          <cell r="E755" t="str">
            <v xml:space="preserve"> </v>
          </cell>
          <cell r="F755" t="str">
            <v xml:space="preserve"> </v>
          </cell>
          <cell r="G755" t="str">
            <v xml:space="preserve"> </v>
          </cell>
        </row>
        <row r="756">
          <cell r="A756">
            <v>52</v>
          </cell>
          <cell r="B756" t="str">
            <v>OPERACIONALES DE VENTAS</v>
          </cell>
          <cell r="D756">
            <v>914882311.59000003</v>
          </cell>
          <cell r="E756">
            <v>1464104405.9200001</v>
          </cell>
          <cell r="F756">
            <v>-288164062.39999998</v>
          </cell>
          <cell r="G756">
            <v>1175940343.52</v>
          </cell>
        </row>
        <row r="757">
          <cell r="A757" t="str">
            <v xml:space="preserve"> </v>
          </cell>
          <cell r="B757" t="str">
            <v xml:space="preserve"> </v>
          </cell>
          <cell r="D757" t="str">
            <v xml:space="preserve"> </v>
          </cell>
          <cell r="E757" t="str">
            <v xml:space="preserve"> </v>
          </cell>
          <cell r="F757" t="str">
            <v xml:space="preserve"> </v>
          </cell>
          <cell r="G757" t="str">
            <v xml:space="preserve"> </v>
          </cell>
        </row>
        <row r="758">
          <cell r="A758">
            <v>530505</v>
          </cell>
          <cell r="B758" t="str">
            <v>Gastos Bancarios</v>
          </cell>
          <cell r="D758">
            <v>26045417.68</v>
          </cell>
          <cell r="E758">
            <v>45328674.979999997</v>
          </cell>
          <cell r="F758">
            <v>-15812798.02</v>
          </cell>
          <cell r="G758">
            <v>29515876.960000001</v>
          </cell>
        </row>
        <row r="759">
          <cell r="A759">
            <v>530520</v>
          </cell>
          <cell r="B759" t="str">
            <v>Intereses</v>
          </cell>
          <cell r="D759">
            <v>1955367.69</v>
          </cell>
          <cell r="E759">
            <v>5443972</v>
          </cell>
          <cell r="F759">
            <v>-1977392.34</v>
          </cell>
          <cell r="G759">
            <v>3466579.66</v>
          </cell>
        </row>
        <row r="760">
          <cell r="A760">
            <v>530525</v>
          </cell>
          <cell r="B760" t="str">
            <v>Diferencia en Cambio</v>
          </cell>
          <cell r="D760">
            <v>9843310.6899999995</v>
          </cell>
          <cell r="E760">
            <v>23734061.789999999</v>
          </cell>
          <cell r="F760">
            <v>-1319337.32</v>
          </cell>
          <cell r="G760">
            <v>22414724.469999999</v>
          </cell>
        </row>
        <row r="761">
          <cell r="A761">
            <v>530595</v>
          </cell>
          <cell r="B761" t="str">
            <v>Otros Varios</v>
          </cell>
          <cell r="D761">
            <v>232083.42</v>
          </cell>
          <cell r="E761">
            <v>1390262.17</v>
          </cell>
          <cell r="F761">
            <v>-114357</v>
          </cell>
          <cell r="G761">
            <v>1275905.17</v>
          </cell>
        </row>
        <row r="762">
          <cell r="A762">
            <v>5305</v>
          </cell>
          <cell r="B762" t="str">
            <v>FINANCIEROS</v>
          </cell>
          <cell r="D762">
            <v>38076179.479999997</v>
          </cell>
          <cell r="E762">
            <v>75896970.939999998</v>
          </cell>
          <cell r="F762">
            <v>-19223884.68</v>
          </cell>
          <cell r="G762">
            <v>56673086.259999998</v>
          </cell>
        </row>
        <row r="763">
          <cell r="A763" t="str">
            <v xml:space="preserve"> </v>
          </cell>
          <cell r="B763" t="str">
            <v xml:space="preserve"> </v>
          </cell>
          <cell r="D763" t="str">
            <v xml:space="preserve"> </v>
          </cell>
          <cell r="E763" t="str">
            <v xml:space="preserve"> </v>
          </cell>
          <cell r="F763" t="str">
            <v xml:space="preserve"> </v>
          </cell>
          <cell r="G763" t="str">
            <v xml:space="preserve"> </v>
          </cell>
        </row>
        <row r="764">
          <cell r="A764">
            <v>531505</v>
          </cell>
          <cell r="B764" t="str">
            <v>Costas y Procesos Judiciales</v>
          </cell>
          <cell r="D764">
            <v>148</v>
          </cell>
          <cell r="E764">
            <v>26082</v>
          </cell>
          <cell r="F764">
            <v>0</v>
          </cell>
          <cell r="G764">
            <v>26082</v>
          </cell>
        </row>
        <row r="765">
          <cell r="A765">
            <v>531515</v>
          </cell>
          <cell r="B765" t="str">
            <v>Gastos de Ejercicios Anteriores</v>
          </cell>
          <cell r="D765">
            <v>62234629.82</v>
          </cell>
          <cell r="E765">
            <v>26906687.25</v>
          </cell>
          <cell r="F765">
            <v>-875322</v>
          </cell>
          <cell r="G765">
            <v>26031365.25</v>
          </cell>
        </row>
        <row r="766">
          <cell r="A766">
            <v>5315200</v>
          </cell>
          <cell r="B766" t="str">
            <v>Impuesto de Seguridad</v>
          </cell>
          <cell r="D766">
            <v>859664</v>
          </cell>
          <cell r="E766">
            <v>0</v>
          </cell>
          <cell r="F766">
            <v>0</v>
          </cell>
          <cell r="G766">
            <v>0</v>
          </cell>
        </row>
        <row r="767">
          <cell r="A767">
            <v>5315201</v>
          </cell>
          <cell r="B767" t="str">
            <v>Otros Impuestos Asumidos</v>
          </cell>
          <cell r="D767">
            <v>2554819</v>
          </cell>
          <cell r="E767">
            <v>11195398.779999999</v>
          </cell>
          <cell r="F767">
            <v>-11192975.779999999</v>
          </cell>
          <cell r="G767">
            <v>2423</v>
          </cell>
        </row>
        <row r="768">
          <cell r="A768">
            <v>531520</v>
          </cell>
          <cell r="B768" t="str">
            <v>IMPUESTOS ASUMIDOS</v>
          </cell>
          <cell r="D768">
            <v>3414483</v>
          </cell>
          <cell r="E768">
            <v>11195398.779999999</v>
          </cell>
          <cell r="F768">
            <v>-11192975.779999999</v>
          </cell>
          <cell r="G768">
            <v>2423</v>
          </cell>
        </row>
        <row r="769">
          <cell r="A769" t="str">
            <v xml:space="preserve"> </v>
          </cell>
          <cell r="B769" t="str">
            <v xml:space="preserve"> </v>
          </cell>
          <cell r="D769" t="str">
            <v xml:space="preserve"> </v>
          </cell>
          <cell r="E769" t="str">
            <v xml:space="preserve"> </v>
          </cell>
          <cell r="F769" t="str">
            <v xml:space="preserve"> </v>
          </cell>
          <cell r="G769" t="str">
            <v xml:space="preserve"> </v>
          </cell>
        </row>
        <row r="770">
          <cell r="A770">
            <v>531595</v>
          </cell>
          <cell r="B770" t="str">
            <v>Aproximaciones Declaracion de Imptos</v>
          </cell>
          <cell r="D770">
            <v>101467.24</v>
          </cell>
          <cell r="E770">
            <v>15200.87</v>
          </cell>
          <cell r="F770">
            <v>-5735.32</v>
          </cell>
          <cell r="G770">
            <v>9465.5499999999993</v>
          </cell>
        </row>
        <row r="771">
          <cell r="A771">
            <v>5315</v>
          </cell>
          <cell r="B771" t="str">
            <v>GASTOS EXTRAORDINARIOS</v>
          </cell>
          <cell r="D771">
            <v>65750728.060000002</v>
          </cell>
          <cell r="E771">
            <v>38143368.899999999</v>
          </cell>
          <cell r="F771">
            <v>-12074033.1</v>
          </cell>
          <cell r="G771">
            <v>26069335.800000001</v>
          </cell>
        </row>
        <row r="772">
          <cell r="A772" t="str">
            <v xml:space="preserve"> </v>
          </cell>
          <cell r="B772" t="str">
            <v xml:space="preserve"> </v>
          </cell>
          <cell r="D772" t="str">
            <v xml:space="preserve"> </v>
          </cell>
          <cell r="E772" t="str">
            <v xml:space="preserve"> </v>
          </cell>
          <cell r="F772" t="str">
            <v xml:space="preserve"> </v>
          </cell>
          <cell r="G772" t="str">
            <v xml:space="preserve"> </v>
          </cell>
        </row>
        <row r="773">
          <cell r="A773">
            <v>539520</v>
          </cell>
          <cell r="B773" t="str">
            <v>Multas Sanciones y Litigios</v>
          </cell>
          <cell r="D773">
            <v>723288</v>
          </cell>
          <cell r="E773">
            <v>355400</v>
          </cell>
          <cell r="F773">
            <v>0</v>
          </cell>
          <cell r="G773">
            <v>355400</v>
          </cell>
        </row>
        <row r="774">
          <cell r="A774">
            <v>539525</v>
          </cell>
          <cell r="B774" t="str">
            <v>Donaciones</v>
          </cell>
          <cell r="D774">
            <v>1200000</v>
          </cell>
          <cell r="E774">
            <v>2740407</v>
          </cell>
          <cell r="F774">
            <v>0</v>
          </cell>
          <cell r="G774">
            <v>2740407</v>
          </cell>
        </row>
        <row r="775">
          <cell r="A775">
            <v>539540</v>
          </cell>
          <cell r="B775" t="str">
            <v>Gerencia Nacional</v>
          </cell>
          <cell r="D775">
            <v>0.3</v>
          </cell>
          <cell r="E775">
            <v>238613664.74000001</v>
          </cell>
          <cell r="F775">
            <v>-238613664.63999999</v>
          </cell>
          <cell r="G775">
            <v>0.1</v>
          </cell>
        </row>
        <row r="776">
          <cell r="A776">
            <v>539545</v>
          </cell>
          <cell r="B776" t="str">
            <v>Administrativo Nacional</v>
          </cell>
          <cell r="D776">
            <v>-0.3</v>
          </cell>
          <cell r="E776">
            <v>61247759.100000001</v>
          </cell>
          <cell r="F776">
            <v>-61247759.200000003</v>
          </cell>
          <cell r="G776">
            <v>-0.1</v>
          </cell>
        </row>
        <row r="777">
          <cell r="A777">
            <v>539595</v>
          </cell>
          <cell r="B777" t="str">
            <v>Otros Gastos Diversos</v>
          </cell>
          <cell r="D777">
            <v>334911</v>
          </cell>
          <cell r="E777">
            <v>4567.88</v>
          </cell>
          <cell r="F777">
            <v>-282</v>
          </cell>
          <cell r="G777">
            <v>4285.88</v>
          </cell>
        </row>
        <row r="778">
          <cell r="A778">
            <v>5395</v>
          </cell>
          <cell r="B778" t="str">
            <v>GASTOS DIVERSOS</v>
          </cell>
          <cell r="D778">
            <v>2258199</v>
          </cell>
          <cell r="E778">
            <v>302961798.72000003</v>
          </cell>
          <cell r="F778">
            <v>-299861705.83999997</v>
          </cell>
          <cell r="G778">
            <v>3100092.88</v>
          </cell>
        </row>
        <row r="779">
          <cell r="A779" t="str">
            <v xml:space="preserve"> </v>
          </cell>
          <cell r="B779" t="str">
            <v xml:space="preserve"> </v>
          </cell>
          <cell r="D779" t="str">
            <v xml:space="preserve"> </v>
          </cell>
          <cell r="E779" t="str">
            <v xml:space="preserve"> </v>
          </cell>
          <cell r="F779" t="str">
            <v xml:space="preserve"> </v>
          </cell>
          <cell r="G779" t="str">
            <v xml:space="preserve"> </v>
          </cell>
        </row>
        <row r="780">
          <cell r="A780">
            <v>53</v>
          </cell>
          <cell r="B780" t="str">
            <v>NO OPERACIONALES</v>
          </cell>
          <cell r="D780">
            <v>106085106.54000001</v>
          </cell>
          <cell r="E780">
            <v>417002138.56</v>
          </cell>
          <cell r="F780">
            <v>-331159623.62</v>
          </cell>
          <cell r="G780">
            <v>85842514.939999998</v>
          </cell>
        </row>
        <row r="781">
          <cell r="A781" t="str">
            <v xml:space="preserve"> </v>
          </cell>
          <cell r="B781" t="str">
            <v xml:space="preserve"> </v>
          </cell>
          <cell r="D781" t="str">
            <v xml:space="preserve"> </v>
          </cell>
          <cell r="E781" t="str">
            <v xml:space="preserve"> </v>
          </cell>
          <cell r="F781" t="str">
            <v xml:space="preserve"> </v>
          </cell>
          <cell r="G781" t="str">
            <v xml:space="preserve"> </v>
          </cell>
        </row>
        <row r="782">
          <cell r="A782">
            <v>540505</v>
          </cell>
          <cell r="B782" t="str">
            <v>Impto renata y complementaria</v>
          </cell>
          <cell r="D782">
            <v>286166000</v>
          </cell>
          <cell r="E782">
            <v>154005000.08000001</v>
          </cell>
          <cell r="F782">
            <v>-678000</v>
          </cell>
          <cell r="G782">
            <v>153327000.08000001</v>
          </cell>
        </row>
        <row r="783">
          <cell r="A783">
            <v>5405</v>
          </cell>
          <cell r="B783" t="str">
            <v>IMPUESTO RENTA Y COMPLEMENTARIA</v>
          </cell>
          <cell r="D783">
            <v>286166000</v>
          </cell>
          <cell r="E783">
            <v>154005000.08000001</v>
          </cell>
          <cell r="F783">
            <v>-678000</v>
          </cell>
          <cell r="G783">
            <v>153327000.08000001</v>
          </cell>
        </row>
        <row r="784">
          <cell r="A784" t="str">
            <v xml:space="preserve"> </v>
          </cell>
          <cell r="B784" t="str">
            <v xml:space="preserve"> </v>
          </cell>
          <cell r="D784" t="str">
            <v xml:space="preserve"> </v>
          </cell>
          <cell r="E784" t="str">
            <v xml:space="preserve"> </v>
          </cell>
          <cell r="F784" t="str">
            <v xml:space="preserve"> </v>
          </cell>
          <cell r="G784" t="str">
            <v xml:space="preserve"> </v>
          </cell>
        </row>
        <row r="785">
          <cell r="A785">
            <v>54</v>
          </cell>
          <cell r="B785" t="str">
            <v>IMPUESTO RENTA Y COMPLEMETARIA</v>
          </cell>
          <cell r="D785">
            <v>286166000</v>
          </cell>
          <cell r="E785">
            <v>154005000.08000001</v>
          </cell>
          <cell r="F785">
            <v>-678000</v>
          </cell>
          <cell r="G785">
            <v>153327000.08000001</v>
          </cell>
        </row>
        <row r="786">
          <cell r="A786" t="str">
            <v xml:space="preserve"> </v>
          </cell>
          <cell r="B786" t="str">
            <v xml:space="preserve"> </v>
          </cell>
          <cell r="D786" t="str">
            <v xml:space="preserve"> </v>
          </cell>
          <cell r="E786" t="str">
            <v xml:space="preserve"> </v>
          </cell>
          <cell r="F786" t="str">
            <v xml:space="preserve"> </v>
          </cell>
          <cell r="G786" t="str">
            <v xml:space="preserve"> </v>
          </cell>
        </row>
        <row r="787">
          <cell r="A787">
            <v>5</v>
          </cell>
          <cell r="B787" t="str">
            <v>GASTOS</v>
          </cell>
          <cell r="D787">
            <v>2086067702.3</v>
          </cell>
          <cell r="E787">
            <v>3235044787.6700001</v>
          </cell>
          <cell r="F787">
            <v>-970425506.96000004</v>
          </cell>
          <cell r="G787">
            <v>2264619280.71</v>
          </cell>
        </row>
        <row r="788">
          <cell r="A788" t="str">
            <v xml:space="preserve"> </v>
          </cell>
          <cell r="B788" t="str">
            <v xml:space="preserve"> </v>
          </cell>
          <cell r="D788" t="str">
            <v xml:space="preserve"> </v>
          </cell>
          <cell r="E788" t="str">
            <v xml:space="preserve"> </v>
          </cell>
          <cell r="F788" t="str">
            <v xml:space="preserve"> </v>
          </cell>
          <cell r="G788" t="str">
            <v xml:space="preserve"> </v>
          </cell>
        </row>
        <row r="789">
          <cell r="A789">
            <v>819505</v>
          </cell>
          <cell r="B789" t="str">
            <v>Valores Adquiridos por Recibir</v>
          </cell>
          <cell r="D789">
            <v>191763236.71000001</v>
          </cell>
          <cell r="E789">
            <v>0</v>
          </cell>
          <cell r="F789">
            <v>-191763236.71000001</v>
          </cell>
          <cell r="G789">
            <v>0</v>
          </cell>
        </row>
        <row r="790">
          <cell r="A790">
            <v>8195</v>
          </cell>
          <cell r="B790" t="str">
            <v>DIVERSAS</v>
          </cell>
          <cell r="D790">
            <v>191763236.71000001</v>
          </cell>
          <cell r="E790">
            <v>0</v>
          </cell>
          <cell r="F790">
            <v>-191763236.71000001</v>
          </cell>
          <cell r="G790">
            <v>0</v>
          </cell>
        </row>
        <row r="791">
          <cell r="A791" t="str">
            <v xml:space="preserve"> </v>
          </cell>
          <cell r="B791" t="str">
            <v xml:space="preserve"> </v>
          </cell>
          <cell r="D791" t="str">
            <v xml:space="preserve"> </v>
          </cell>
          <cell r="E791" t="str">
            <v xml:space="preserve"> </v>
          </cell>
          <cell r="F791" t="str">
            <v xml:space="preserve"> </v>
          </cell>
          <cell r="G791" t="str">
            <v xml:space="preserve"> </v>
          </cell>
        </row>
        <row r="792">
          <cell r="A792">
            <v>81</v>
          </cell>
          <cell r="B792" t="str">
            <v>DERECHOS CONTINGENTES</v>
          </cell>
          <cell r="D792">
            <v>191763236.71000001</v>
          </cell>
          <cell r="E792">
            <v>0</v>
          </cell>
          <cell r="F792">
            <v>-191763236.71000001</v>
          </cell>
          <cell r="G792">
            <v>0</v>
          </cell>
        </row>
        <row r="793">
          <cell r="A793" t="str">
            <v xml:space="preserve"> </v>
          </cell>
          <cell r="B793" t="str">
            <v xml:space="preserve"> </v>
          </cell>
          <cell r="D793" t="str">
            <v xml:space="preserve"> </v>
          </cell>
          <cell r="E793" t="str">
            <v xml:space="preserve"> </v>
          </cell>
          <cell r="F793" t="str">
            <v xml:space="preserve"> </v>
          </cell>
          <cell r="G793" t="str">
            <v xml:space="preserve"> </v>
          </cell>
        </row>
        <row r="794">
          <cell r="A794">
            <v>830505</v>
          </cell>
          <cell r="B794" t="str">
            <v>Bienes muebles</v>
          </cell>
          <cell r="D794">
            <v>0</v>
          </cell>
          <cell r="E794">
            <v>19291831</v>
          </cell>
          <cell r="F794">
            <v>0</v>
          </cell>
          <cell r="G794">
            <v>19291831</v>
          </cell>
        </row>
        <row r="795">
          <cell r="A795">
            <v>8305</v>
          </cell>
          <cell r="B795" t="str">
            <v>BIENES MUEBLES</v>
          </cell>
          <cell r="D795">
            <v>0</v>
          </cell>
          <cell r="E795">
            <v>19291831</v>
          </cell>
          <cell r="F795">
            <v>0</v>
          </cell>
          <cell r="G795">
            <v>19291831</v>
          </cell>
        </row>
        <row r="796">
          <cell r="A796" t="str">
            <v xml:space="preserve"> </v>
          </cell>
          <cell r="B796" t="str">
            <v xml:space="preserve"> </v>
          </cell>
          <cell r="D796" t="str">
            <v xml:space="preserve"> </v>
          </cell>
          <cell r="E796" t="str">
            <v xml:space="preserve"> </v>
          </cell>
          <cell r="F796" t="str">
            <v xml:space="preserve"> </v>
          </cell>
          <cell r="G796" t="str">
            <v xml:space="preserve"> </v>
          </cell>
        </row>
        <row r="797">
          <cell r="A797">
            <v>831524</v>
          </cell>
          <cell r="B797" t="str">
            <v>Equipo de Oficina</v>
          </cell>
          <cell r="D797">
            <v>0</v>
          </cell>
          <cell r="E797">
            <v>17194603</v>
          </cell>
          <cell r="F797">
            <v>0</v>
          </cell>
          <cell r="G797">
            <v>17194603</v>
          </cell>
        </row>
        <row r="798">
          <cell r="A798">
            <v>831528</v>
          </cell>
          <cell r="B798" t="str">
            <v>Equipo de Computo y Comunicaciòn</v>
          </cell>
          <cell r="D798">
            <v>0</v>
          </cell>
          <cell r="E798">
            <v>100088553.40000001</v>
          </cell>
          <cell r="F798">
            <v>0</v>
          </cell>
          <cell r="G798">
            <v>100088553.40000001</v>
          </cell>
        </row>
        <row r="799">
          <cell r="A799">
            <v>8315</v>
          </cell>
          <cell r="B799" t="str">
            <v>PROPIEDADES Y EQUIPO DEPRECIADO</v>
          </cell>
          <cell r="D799">
            <v>0</v>
          </cell>
          <cell r="E799">
            <v>117283156.40000001</v>
          </cell>
          <cell r="F799">
            <v>0</v>
          </cell>
          <cell r="G799">
            <v>117283156.40000001</v>
          </cell>
        </row>
        <row r="800">
          <cell r="A800" t="str">
            <v xml:space="preserve"> </v>
          </cell>
          <cell r="B800" t="str">
            <v xml:space="preserve"> </v>
          </cell>
          <cell r="D800" t="str">
            <v xml:space="preserve"> </v>
          </cell>
          <cell r="E800" t="str">
            <v xml:space="preserve"> </v>
          </cell>
          <cell r="F800" t="str">
            <v xml:space="preserve"> </v>
          </cell>
          <cell r="G800" t="str">
            <v xml:space="preserve"> </v>
          </cell>
        </row>
        <row r="801">
          <cell r="A801">
            <v>839905</v>
          </cell>
          <cell r="B801" t="str">
            <v>Inversiones</v>
          </cell>
          <cell r="D801">
            <v>0</v>
          </cell>
          <cell r="E801">
            <v>97362336.489999995</v>
          </cell>
          <cell r="F801">
            <v>0</v>
          </cell>
          <cell r="G801">
            <v>97362336.489999995</v>
          </cell>
        </row>
        <row r="802">
          <cell r="A802">
            <v>839915</v>
          </cell>
          <cell r="B802" t="str">
            <v>Propiedad Planta y equipo</v>
          </cell>
          <cell r="D802">
            <v>0</v>
          </cell>
          <cell r="E802">
            <v>49449670.460000001</v>
          </cell>
          <cell r="F802">
            <v>0</v>
          </cell>
          <cell r="G802">
            <v>49449670.460000001</v>
          </cell>
        </row>
        <row r="803">
          <cell r="A803">
            <v>839925</v>
          </cell>
          <cell r="B803" t="str">
            <v>Cargos diferidos</v>
          </cell>
          <cell r="D803">
            <v>0</v>
          </cell>
          <cell r="E803">
            <v>4126</v>
          </cell>
          <cell r="F803">
            <v>0</v>
          </cell>
          <cell r="G803">
            <v>4126</v>
          </cell>
        </row>
        <row r="804">
          <cell r="A804">
            <v>8399</v>
          </cell>
          <cell r="B804" t="str">
            <v>AJUSTE POR INFLACION ACTIVOS</v>
          </cell>
          <cell r="D804">
            <v>0</v>
          </cell>
          <cell r="E804">
            <v>146816132.94999999</v>
          </cell>
          <cell r="F804">
            <v>0</v>
          </cell>
          <cell r="G804">
            <v>146816132.94999999</v>
          </cell>
        </row>
        <row r="805">
          <cell r="A805" t="str">
            <v xml:space="preserve"> </v>
          </cell>
          <cell r="B805" t="str">
            <v xml:space="preserve"> </v>
          </cell>
          <cell r="D805" t="str">
            <v xml:space="preserve"> </v>
          </cell>
          <cell r="E805" t="str">
            <v xml:space="preserve"> </v>
          </cell>
          <cell r="F805" t="str">
            <v xml:space="preserve"> </v>
          </cell>
          <cell r="G805" t="str">
            <v xml:space="preserve"> </v>
          </cell>
        </row>
        <row r="806">
          <cell r="A806">
            <v>83</v>
          </cell>
          <cell r="B806" t="str">
            <v>DEUDORAS DE CONTROL</v>
          </cell>
          <cell r="D806">
            <v>0</v>
          </cell>
          <cell r="E806">
            <v>283391120.35000002</v>
          </cell>
          <cell r="F806">
            <v>0</v>
          </cell>
          <cell r="G806">
            <v>283391120.35000002</v>
          </cell>
        </row>
        <row r="807">
          <cell r="A807" t="str">
            <v xml:space="preserve"> </v>
          </cell>
          <cell r="B807" t="str">
            <v xml:space="preserve"> </v>
          </cell>
          <cell r="D807" t="str">
            <v xml:space="preserve"> </v>
          </cell>
          <cell r="E807" t="str">
            <v xml:space="preserve"> </v>
          </cell>
          <cell r="F807" t="str">
            <v xml:space="preserve"> </v>
          </cell>
          <cell r="G807" t="str">
            <v xml:space="preserve"> </v>
          </cell>
        </row>
        <row r="808">
          <cell r="A808">
            <v>849505</v>
          </cell>
          <cell r="B808" t="str">
            <v>Valores Adquiridos por Recibir</v>
          </cell>
          <cell r="D808">
            <v>-191763236.71000001</v>
          </cell>
          <cell r="E808">
            <v>191763236.71000001</v>
          </cell>
          <cell r="F808">
            <v>0</v>
          </cell>
          <cell r="G808">
            <v>0</v>
          </cell>
        </row>
        <row r="809">
          <cell r="A809">
            <v>8495</v>
          </cell>
          <cell r="B809" t="str">
            <v>DIVERSAS</v>
          </cell>
          <cell r="D809">
            <v>-191763236.71000001</v>
          </cell>
          <cell r="E809">
            <v>191763236.71000001</v>
          </cell>
          <cell r="F809">
            <v>0</v>
          </cell>
          <cell r="G809">
            <v>0</v>
          </cell>
        </row>
        <row r="810">
          <cell r="A810" t="str">
            <v xml:space="preserve"> </v>
          </cell>
          <cell r="B810" t="str">
            <v xml:space="preserve"> </v>
          </cell>
          <cell r="D810" t="str">
            <v xml:space="preserve"> </v>
          </cell>
          <cell r="E810" t="str">
            <v xml:space="preserve"> </v>
          </cell>
          <cell r="F810" t="str">
            <v xml:space="preserve"> </v>
          </cell>
          <cell r="G810" t="str">
            <v xml:space="preserve"> </v>
          </cell>
        </row>
        <row r="811">
          <cell r="A811">
            <v>84</v>
          </cell>
          <cell r="B811" t="str">
            <v>DERECHOS CONTINGENTES POR CONTRA</v>
          </cell>
          <cell r="D811">
            <v>-191763236.71000001</v>
          </cell>
          <cell r="E811">
            <v>191763236.71000001</v>
          </cell>
          <cell r="F811">
            <v>0</v>
          </cell>
          <cell r="G811">
            <v>0</v>
          </cell>
        </row>
        <row r="812">
          <cell r="A812" t="str">
            <v xml:space="preserve"> </v>
          </cell>
          <cell r="B812" t="str">
            <v xml:space="preserve"> </v>
          </cell>
          <cell r="D812" t="str">
            <v xml:space="preserve"> </v>
          </cell>
          <cell r="E812" t="str">
            <v xml:space="preserve"> </v>
          </cell>
          <cell r="F812" t="str">
            <v xml:space="preserve"> </v>
          </cell>
          <cell r="G812" t="str">
            <v xml:space="preserve"> </v>
          </cell>
        </row>
        <row r="813">
          <cell r="A813">
            <v>860105</v>
          </cell>
          <cell r="B813" t="str">
            <v>Bienes Inmuebles</v>
          </cell>
          <cell r="D813">
            <v>0</v>
          </cell>
          <cell r="E813">
            <v>0</v>
          </cell>
          <cell r="F813">
            <v>-19291831</v>
          </cell>
          <cell r="G813">
            <v>-19291831</v>
          </cell>
        </row>
        <row r="814">
          <cell r="A814">
            <v>8601</v>
          </cell>
          <cell r="B814" t="str">
            <v>BIENES MUEBLES X CONTRA</v>
          </cell>
          <cell r="D814">
            <v>0</v>
          </cell>
          <cell r="E814">
            <v>0</v>
          </cell>
          <cell r="F814">
            <v>-19291831</v>
          </cell>
          <cell r="G814">
            <v>-19291831</v>
          </cell>
        </row>
        <row r="815">
          <cell r="A815" t="str">
            <v xml:space="preserve"> </v>
          </cell>
          <cell r="B815" t="str">
            <v xml:space="preserve"> </v>
          </cell>
          <cell r="D815" t="str">
            <v xml:space="preserve"> </v>
          </cell>
          <cell r="E815" t="str">
            <v xml:space="preserve"> </v>
          </cell>
          <cell r="F815" t="str">
            <v xml:space="preserve"> </v>
          </cell>
          <cell r="G815" t="str">
            <v xml:space="preserve"> </v>
          </cell>
        </row>
        <row r="816">
          <cell r="A816">
            <v>861524</v>
          </cell>
          <cell r="B816" t="str">
            <v>Equipo de Oficina</v>
          </cell>
          <cell r="D816">
            <v>0</v>
          </cell>
          <cell r="E816">
            <v>0</v>
          </cell>
          <cell r="F816">
            <v>-17194603</v>
          </cell>
          <cell r="G816">
            <v>-17194603</v>
          </cell>
        </row>
        <row r="817">
          <cell r="A817">
            <v>861528</v>
          </cell>
          <cell r="B817" t="str">
            <v>Equipo de Computo y Comunicaciòn</v>
          </cell>
          <cell r="D817">
            <v>0</v>
          </cell>
          <cell r="E817">
            <v>0</v>
          </cell>
          <cell r="F817">
            <v>-100088553.40000001</v>
          </cell>
          <cell r="G817">
            <v>-100088553.40000001</v>
          </cell>
        </row>
        <row r="818">
          <cell r="A818">
            <v>8615</v>
          </cell>
          <cell r="B818" t="str">
            <v>PROPIEDADES Y EQUIPO DEPRECIADO</v>
          </cell>
          <cell r="D818">
            <v>0</v>
          </cell>
          <cell r="E818">
            <v>0</v>
          </cell>
          <cell r="F818">
            <v>-117283156.40000001</v>
          </cell>
          <cell r="G818">
            <v>-117283156.40000001</v>
          </cell>
        </row>
        <row r="819">
          <cell r="A819" t="str">
            <v xml:space="preserve"> </v>
          </cell>
          <cell r="B819" t="str">
            <v xml:space="preserve"> </v>
          </cell>
          <cell r="D819" t="str">
            <v xml:space="preserve"> </v>
          </cell>
          <cell r="E819" t="str">
            <v xml:space="preserve"> </v>
          </cell>
          <cell r="F819" t="str">
            <v xml:space="preserve"> </v>
          </cell>
          <cell r="G819" t="str">
            <v xml:space="preserve"> </v>
          </cell>
        </row>
        <row r="820">
          <cell r="A820">
            <v>869905</v>
          </cell>
          <cell r="B820" t="str">
            <v>Inversiones</v>
          </cell>
          <cell r="D820">
            <v>0</v>
          </cell>
          <cell r="E820">
            <v>0</v>
          </cell>
          <cell r="F820">
            <v>-97362336.489999995</v>
          </cell>
          <cell r="G820">
            <v>-97362336.489999995</v>
          </cell>
        </row>
        <row r="821">
          <cell r="A821">
            <v>869915</v>
          </cell>
          <cell r="B821" t="str">
            <v>Propiedad Planta y equipo</v>
          </cell>
          <cell r="D821">
            <v>0</v>
          </cell>
          <cell r="E821">
            <v>0</v>
          </cell>
          <cell r="F821">
            <v>-49449670.460000001</v>
          </cell>
          <cell r="G821">
            <v>-49449670.460000001</v>
          </cell>
        </row>
        <row r="822">
          <cell r="A822">
            <v>869925</v>
          </cell>
          <cell r="B822" t="str">
            <v>Cargos diferidos</v>
          </cell>
          <cell r="D822">
            <v>0</v>
          </cell>
          <cell r="E822">
            <v>0</v>
          </cell>
          <cell r="F822">
            <v>-4126</v>
          </cell>
          <cell r="G822">
            <v>-4126</v>
          </cell>
        </row>
        <row r="823">
          <cell r="A823">
            <v>8699</v>
          </cell>
          <cell r="B823" t="str">
            <v>AJUSTE POR INFLACION ACTIVOS</v>
          </cell>
          <cell r="D823">
            <v>0</v>
          </cell>
          <cell r="E823">
            <v>0</v>
          </cell>
          <cell r="F823">
            <v>-146816132.94999999</v>
          </cell>
          <cell r="G823">
            <v>-146816132.94999999</v>
          </cell>
        </row>
        <row r="824">
          <cell r="A824" t="str">
            <v xml:space="preserve"> </v>
          </cell>
          <cell r="B824" t="str">
            <v xml:space="preserve"> </v>
          </cell>
          <cell r="D824" t="str">
            <v xml:space="preserve"> </v>
          </cell>
          <cell r="E824" t="str">
            <v xml:space="preserve"> </v>
          </cell>
          <cell r="F824" t="str">
            <v xml:space="preserve"> </v>
          </cell>
          <cell r="G824" t="str">
            <v xml:space="preserve"> </v>
          </cell>
        </row>
        <row r="825">
          <cell r="A825">
            <v>86</v>
          </cell>
          <cell r="B825" t="str">
            <v>DEUDORAS DE CONTROL POR CONTRA</v>
          </cell>
          <cell r="D825">
            <v>0</v>
          </cell>
          <cell r="E825">
            <v>0</v>
          </cell>
          <cell r="F825">
            <v>-283391120.35000002</v>
          </cell>
          <cell r="G825">
            <v>-283391120.35000002</v>
          </cell>
        </row>
        <row r="826">
          <cell r="A826" t="str">
            <v xml:space="preserve"> </v>
          </cell>
          <cell r="B826" t="str">
            <v xml:space="preserve"> </v>
          </cell>
          <cell r="D826" t="str">
            <v xml:space="preserve"> </v>
          </cell>
          <cell r="E826" t="str">
            <v xml:space="preserve"> </v>
          </cell>
          <cell r="F826" t="str">
            <v xml:space="preserve"> </v>
          </cell>
          <cell r="G826" t="str">
            <v xml:space="preserve"> </v>
          </cell>
        </row>
        <row r="827">
          <cell r="A827">
            <v>8</v>
          </cell>
          <cell r="B827" t="str">
            <v>CUENTAS DE ORDEN DEUDORAS</v>
          </cell>
          <cell r="D827">
            <v>0</v>
          </cell>
          <cell r="E827">
            <v>475154357.06</v>
          </cell>
          <cell r="F827">
            <v>-475154357.06</v>
          </cell>
          <cell r="G827">
            <v>0</v>
          </cell>
        </row>
        <row r="828">
          <cell r="A828" t="str">
            <v xml:space="preserve"> </v>
          </cell>
          <cell r="B828" t="str">
            <v xml:space="preserve"> </v>
          </cell>
          <cell r="D828" t="str">
            <v xml:space="preserve"> </v>
          </cell>
          <cell r="E828" t="str">
            <v xml:space="preserve"> </v>
          </cell>
          <cell r="F828" t="str">
            <v xml:space="preserve"> </v>
          </cell>
          <cell r="G828" t="str">
            <v xml:space="preserve"> </v>
          </cell>
        </row>
        <row r="829">
          <cell r="A829">
            <v>930505</v>
          </cell>
          <cell r="B829" t="str">
            <v>Bienes muebles</v>
          </cell>
          <cell r="D829">
            <v>0</v>
          </cell>
          <cell r="E829">
            <v>0</v>
          </cell>
          <cell r="F829">
            <v>-19291831</v>
          </cell>
          <cell r="G829">
            <v>-19291831</v>
          </cell>
        </row>
        <row r="830">
          <cell r="A830">
            <v>9305</v>
          </cell>
          <cell r="B830" t="str">
            <v>CONTRATOS DE ARRENDAMIENTOS FCIERO</v>
          </cell>
          <cell r="D830">
            <v>0</v>
          </cell>
          <cell r="E830">
            <v>0</v>
          </cell>
          <cell r="F830">
            <v>-19291831</v>
          </cell>
          <cell r="G830">
            <v>-19291831</v>
          </cell>
        </row>
        <row r="831">
          <cell r="A831" t="str">
            <v xml:space="preserve"> </v>
          </cell>
          <cell r="B831" t="str">
            <v xml:space="preserve"> </v>
          </cell>
          <cell r="D831" t="str">
            <v xml:space="preserve"> </v>
          </cell>
          <cell r="E831" t="str">
            <v xml:space="preserve"> </v>
          </cell>
          <cell r="F831" t="str">
            <v xml:space="preserve"> </v>
          </cell>
          <cell r="G831" t="str">
            <v xml:space="preserve"> </v>
          </cell>
        </row>
        <row r="832">
          <cell r="A832">
            <v>939905</v>
          </cell>
          <cell r="B832" t="str">
            <v>Ajuste por inflacion al patrimonio</v>
          </cell>
          <cell r="D832">
            <v>0</v>
          </cell>
          <cell r="E832">
            <v>0</v>
          </cell>
          <cell r="F832">
            <v>-766999047.39999998</v>
          </cell>
          <cell r="G832">
            <v>-766999047.39999998</v>
          </cell>
        </row>
        <row r="833">
          <cell r="A833">
            <v>9399</v>
          </cell>
          <cell r="B833" t="str">
            <v>AJUSTES POR INFLACION PATRIMONIO</v>
          </cell>
          <cell r="D833">
            <v>0</v>
          </cell>
          <cell r="E833">
            <v>0</v>
          </cell>
          <cell r="F833">
            <v>-766999047.39999998</v>
          </cell>
          <cell r="G833">
            <v>-766999047.39999998</v>
          </cell>
        </row>
        <row r="834">
          <cell r="A834" t="str">
            <v xml:space="preserve"> </v>
          </cell>
          <cell r="B834" t="str">
            <v xml:space="preserve"> </v>
          </cell>
          <cell r="D834" t="str">
            <v xml:space="preserve"> </v>
          </cell>
          <cell r="E834" t="str">
            <v xml:space="preserve"> </v>
          </cell>
          <cell r="F834" t="str">
            <v xml:space="preserve"> </v>
          </cell>
          <cell r="G834" t="str">
            <v xml:space="preserve"> </v>
          </cell>
        </row>
        <row r="835">
          <cell r="A835">
            <v>93</v>
          </cell>
          <cell r="B835" t="str">
            <v>ACREEDORAS DE CONTROL</v>
          </cell>
          <cell r="D835">
            <v>0</v>
          </cell>
          <cell r="E835">
            <v>0</v>
          </cell>
          <cell r="F835">
            <v>-786290878.39999998</v>
          </cell>
          <cell r="G835">
            <v>-786290878.39999998</v>
          </cell>
        </row>
        <row r="836">
          <cell r="A836" t="str">
            <v xml:space="preserve"> </v>
          </cell>
          <cell r="B836" t="str">
            <v xml:space="preserve"> </v>
          </cell>
          <cell r="D836" t="str">
            <v xml:space="preserve"> </v>
          </cell>
          <cell r="E836" t="str">
            <v xml:space="preserve"> </v>
          </cell>
          <cell r="F836" t="str">
            <v xml:space="preserve"> </v>
          </cell>
          <cell r="G836" t="str">
            <v xml:space="preserve"> </v>
          </cell>
        </row>
        <row r="837">
          <cell r="A837">
            <v>960505</v>
          </cell>
          <cell r="B837" t="str">
            <v>Bienes muebles</v>
          </cell>
          <cell r="D837">
            <v>0</v>
          </cell>
          <cell r="E837">
            <v>19291831</v>
          </cell>
          <cell r="F837">
            <v>0</v>
          </cell>
          <cell r="G837">
            <v>19291831</v>
          </cell>
        </row>
        <row r="838">
          <cell r="A838">
            <v>9605</v>
          </cell>
          <cell r="B838" t="str">
            <v>CONTRATOS DE ARRENDAMIENTOS FCIERO</v>
          </cell>
          <cell r="D838">
            <v>0</v>
          </cell>
          <cell r="E838">
            <v>19291831</v>
          </cell>
          <cell r="F838">
            <v>0</v>
          </cell>
          <cell r="G838">
            <v>19291831</v>
          </cell>
        </row>
        <row r="839">
          <cell r="A839" t="str">
            <v xml:space="preserve"> </v>
          </cell>
          <cell r="B839" t="str">
            <v xml:space="preserve"> </v>
          </cell>
          <cell r="D839" t="str">
            <v xml:space="preserve"> </v>
          </cell>
          <cell r="E839" t="str">
            <v xml:space="preserve"> </v>
          </cell>
          <cell r="F839" t="str">
            <v xml:space="preserve"> </v>
          </cell>
          <cell r="G839" t="str">
            <v xml:space="preserve"> </v>
          </cell>
        </row>
        <row r="840">
          <cell r="A840">
            <v>969905</v>
          </cell>
          <cell r="B840" t="str">
            <v>Ajuste por inflacion al patrimonio</v>
          </cell>
          <cell r="D840">
            <v>0</v>
          </cell>
          <cell r="E840">
            <v>766999047.39999998</v>
          </cell>
          <cell r="F840">
            <v>0</v>
          </cell>
          <cell r="G840">
            <v>766999047.39999998</v>
          </cell>
        </row>
        <row r="841">
          <cell r="A841">
            <v>9699</v>
          </cell>
          <cell r="B841" t="str">
            <v>AJUSTE POR INFLACION PATRIMONIO</v>
          </cell>
          <cell r="D841">
            <v>0</v>
          </cell>
          <cell r="E841">
            <v>766999047.39999998</v>
          </cell>
          <cell r="F841">
            <v>0</v>
          </cell>
          <cell r="G841">
            <v>766999047.39999998</v>
          </cell>
        </row>
        <row r="842">
          <cell r="A842" t="str">
            <v xml:space="preserve"> </v>
          </cell>
          <cell r="B842" t="str">
            <v xml:space="preserve"> </v>
          </cell>
          <cell r="D842" t="str">
            <v xml:space="preserve"> </v>
          </cell>
          <cell r="E842" t="str">
            <v xml:space="preserve"> </v>
          </cell>
          <cell r="F842" t="str">
            <v xml:space="preserve"> </v>
          </cell>
          <cell r="G842" t="str">
            <v xml:space="preserve"> </v>
          </cell>
        </row>
        <row r="843">
          <cell r="A843">
            <v>96</v>
          </cell>
          <cell r="B843" t="str">
            <v>ACREEDORAS DE CONTROL POR CONTRA</v>
          </cell>
          <cell r="D843">
            <v>0</v>
          </cell>
          <cell r="E843">
            <v>786290878.39999998</v>
          </cell>
          <cell r="F843">
            <v>0</v>
          </cell>
          <cell r="G843">
            <v>786290878.39999998</v>
          </cell>
        </row>
        <row r="844">
          <cell r="A844" t="str">
            <v xml:space="preserve"> </v>
          </cell>
          <cell r="B844" t="str">
            <v xml:space="preserve"> </v>
          </cell>
          <cell r="D844" t="str">
            <v xml:space="preserve"> </v>
          </cell>
          <cell r="E844" t="str">
            <v xml:space="preserve"> </v>
          </cell>
          <cell r="F844" t="str">
            <v xml:space="preserve"> </v>
          </cell>
          <cell r="G844" t="str">
            <v xml:space="preserve"> </v>
          </cell>
        </row>
        <row r="845">
          <cell r="A845">
            <v>9</v>
          </cell>
          <cell r="B845" t="str">
            <v>CUENTAS DE ORDEN ACREEDORAS</v>
          </cell>
          <cell r="D845">
            <v>0</v>
          </cell>
          <cell r="E845">
            <v>786290878.39999998</v>
          </cell>
          <cell r="F845">
            <v>-786290878.39999998</v>
          </cell>
          <cell r="G845">
            <v>0</v>
          </cell>
        </row>
        <row r="846">
          <cell r="A846" t="str">
            <v xml:space="preserve"> </v>
          </cell>
          <cell r="B846" t="str">
            <v xml:space="preserve"> </v>
          </cell>
          <cell r="D846" t="str">
            <v xml:space="preserve"> </v>
          </cell>
          <cell r="E846" t="str">
            <v xml:space="preserve"> </v>
          </cell>
          <cell r="F846" t="str">
            <v xml:space="preserve"> </v>
          </cell>
          <cell r="G846" t="str">
            <v xml:space="preserve"> </v>
          </cell>
        </row>
        <row r="847">
          <cell r="A847" t="str">
            <v xml:space="preserve"> </v>
          </cell>
          <cell r="B847" t="str">
            <v>COMPAÑIAS    TP</v>
          </cell>
          <cell r="D847" t="str">
            <v xml:space="preserve"> </v>
          </cell>
          <cell r="E847" t="str">
            <v xml:space="preserve"> </v>
          </cell>
          <cell r="F847" t="str">
            <v xml:space="preserve"> </v>
          </cell>
          <cell r="G847" t="str">
            <v xml:space="preserve"> </v>
          </cell>
        </row>
        <row r="848">
          <cell r="A848" t="str">
            <v xml:space="preserve"> </v>
          </cell>
          <cell r="B848" t="str">
            <v>R E S U M E N  F I N A L</v>
          </cell>
          <cell r="D848">
            <v>0</v>
          </cell>
          <cell r="E848">
            <v>111700941245.10001</v>
          </cell>
          <cell r="F848">
            <v>-111700941245.10001</v>
          </cell>
          <cell r="G848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Y2"/>
      <sheetName val="Tablas"/>
      <sheetName val="DECIS"/>
      <sheetName val="ANEXO"/>
      <sheetName val="GARANTIAS"/>
      <sheetName val="Balancedefini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elcase"/>
      <sheetName val="Grafico Steelcase"/>
      <sheetName val="Hon Industries"/>
      <sheetName val="Grafico Hon Industries"/>
      <sheetName val="Herman Miller"/>
      <sheetName val="Grafico Herman Millerr"/>
      <sheetName val="Teknion"/>
      <sheetName val="Grafico Teknion"/>
      <sheetName val="Samas Groep"/>
      <sheetName val="Grafico Samas Groep"/>
      <sheetName val="Assumption_invest."/>
      <sheetName val="fechas"/>
    </sheetNames>
    <sheetDataSet>
      <sheetData sheetId="0" refreshError="1"/>
      <sheetData sheetId="1" refreshError="1"/>
      <sheetData sheetId="2" refreshError="1">
        <row r="7">
          <cell r="A7">
            <v>37165</v>
          </cell>
          <cell r="F7">
            <v>37165</v>
          </cell>
        </row>
      </sheetData>
      <sheetData sheetId="3" refreshError="1"/>
      <sheetData sheetId="4" refreshError="1">
        <row r="7">
          <cell r="A7">
            <v>37165</v>
          </cell>
          <cell r="F7">
            <v>37165</v>
          </cell>
        </row>
      </sheetData>
      <sheetData sheetId="5" refreshError="1"/>
      <sheetData sheetId="6" refreshError="1">
        <row r="7">
          <cell r="A7">
            <v>37165</v>
          </cell>
          <cell r="F7">
            <v>37165</v>
          </cell>
        </row>
      </sheetData>
      <sheetData sheetId="7" refreshError="1"/>
      <sheetData sheetId="8" refreshError="1">
        <row r="7">
          <cell r="A7">
            <v>37165</v>
          </cell>
          <cell r="F7">
            <v>37165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ad 2.9 "/>
      <sheetName val="PROY2"/>
      <sheetName val="Tablas"/>
      <sheetName val="DECIS"/>
      <sheetName val="ANEXO"/>
      <sheetName val="GARANTI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as"/>
      <sheetName val="Proyecciones Macro"/>
      <sheetName val="Entrad Fruta"/>
      <sheetName val="Fruta-Capacidad Instalada"/>
      <sheetName val="Extracción"/>
      <sheetName val="Ventas"/>
      <sheetName val="Salarios Planta"/>
      <sheetName val="Costos Planta"/>
      <sheetName val="Inventarios"/>
      <sheetName val="Salarios Admon"/>
      <sheetName val="Gastos Administrativos"/>
      <sheetName val=" Inversiones -Créditos"/>
      <sheetName val="Salarios Midas"/>
      <sheetName val="FC Midas"/>
      <sheetName val="PYG"/>
      <sheetName val="Balance"/>
      <sheetName val="Flujo de Caja"/>
      <sheetName val="WACC"/>
      <sheetName val="Indicadores"/>
      <sheetName val="Cuad 2.9 "/>
    </sheetNames>
    <sheetDataSet>
      <sheetData sheetId="0">
        <row r="3">
          <cell r="B3">
            <v>2</v>
          </cell>
        </row>
        <row r="32">
          <cell r="B32">
            <v>5000</v>
          </cell>
        </row>
        <row r="33">
          <cell r="B33">
            <v>7500</v>
          </cell>
        </row>
        <row r="34">
          <cell r="B34">
            <v>10000</v>
          </cell>
        </row>
        <row r="35">
          <cell r="B35">
            <v>15000</v>
          </cell>
        </row>
        <row r="36">
          <cell r="B36">
            <v>20000</v>
          </cell>
        </row>
        <row r="37">
          <cell r="B37">
            <v>30000</v>
          </cell>
        </row>
        <row r="263">
          <cell r="B263">
            <v>457800</v>
          </cell>
        </row>
        <row r="264">
          <cell r="B264">
            <v>622000</v>
          </cell>
        </row>
        <row r="265">
          <cell r="B265">
            <v>1120000</v>
          </cell>
        </row>
        <row r="267">
          <cell r="B267">
            <v>3000000</v>
          </cell>
        </row>
        <row r="268">
          <cell r="B268">
            <v>3000000</v>
          </cell>
        </row>
        <row r="270">
          <cell r="B270">
            <v>8000000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icio"/>
      <sheetName val="EEFF"/>
      <sheetName val="Hoja1"/>
      <sheetName val="Premisas"/>
    </sheetNames>
    <sheetDataSet>
      <sheetData sheetId="0">
        <row r="13">
          <cell r="E13" t="str">
            <v xml:space="preserve">DIVEO DE COLOMBIA LTDA                                                                              </v>
          </cell>
        </row>
      </sheetData>
      <sheetData sheetId="1"/>
      <sheetData sheetId="2">
        <row r="2">
          <cell r="O2">
            <v>811036638</v>
          </cell>
        </row>
        <row r="3">
          <cell r="O3">
            <v>812006549</v>
          </cell>
        </row>
        <row r="4">
          <cell r="O4">
            <v>890932572</v>
          </cell>
        </row>
        <row r="5">
          <cell r="O5">
            <v>892400420</v>
          </cell>
        </row>
        <row r="6">
          <cell r="O6" t="str">
            <v xml:space="preserve">MERCADO DE  INVERSIONES  S.A                                                                      </v>
          </cell>
        </row>
        <row r="7">
          <cell r="O7" t="str">
            <v xml:space="preserve">XPRESS ESTUDIO GRAFICO Y DIGITAL S A                                                              </v>
          </cell>
        </row>
        <row r="8">
          <cell r="O8" t="str">
            <v xml:space="preserve">CONSTRUCTORA EL CASTILLO S.A.                                                                      </v>
          </cell>
        </row>
        <row r="9">
          <cell r="O9" t="str">
            <v xml:space="preserve">FARMA DE COLOMBIA S.A.                                                                             </v>
          </cell>
        </row>
        <row r="10">
          <cell r="O10" t="str">
            <v xml:space="preserve">FELJA S.A                                                                                          </v>
          </cell>
        </row>
        <row r="11">
          <cell r="O11" t="str">
            <v xml:space="preserve">FOLLAJES DE CAMPO ALEGRE LTDA                                                                      </v>
          </cell>
        </row>
        <row r="12">
          <cell r="O12" t="str">
            <v xml:space="preserve">GALANTE S A                                                                                        </v>
          </cell>
        </row>
        <row r="13">
          <cell r="O13" t="str">
            <v xml:space="preserve">GRANOS Y CEREALES EXTRAFINOS IDEAL CIA LTDA                                                        </v>
          </cell>
        </row>
        <row r="14">
          <cell r="O14" t="str">
            <v xml:space="preserve">GRUPO GEMA INVERSIONES S.A.S.                                                                      </v>
          </cell>
        </row>
        <row r="15">
          <cell r="O15" t="str">
            <v xml:space="preserve">HACIENDA CAUCHO Y CIA S EN C.                                                                      </v>
          </cell>
        </row>
        <row r="16">
          <cell r="O16" t="str">
            <v xml:space="preserve">LA RED ELECTRONICA  S A                                                                            </v>
          </cell>
        </row>
        <row r="17">
          <cell r="O17" t="str">
            <v xml:space="preserve">LITO S.A                                                                                           </v>
          </cell>
        </row>
        <row r="18">
          <cell r="O18" t="str">
            <v xml:space="preserve">NEO CONSULTORIA LTDA.                                                                              </v>
          </cell>
        </row>
        <row r="19">
          <cell r="O19" t="str">
            <v xml:space="preserve">OLEAGINOSAS DEL OCOA S A                                                                           </v>
          </cell>
        </row>
        <row r="20">
          <cell r="O20" t="str">
            <v xml:space="preserve">PADILLA MORENO Y ASOCIADOS S .A                                                                    </v>
          </cell>
        </row>
        <row r="21">
          <cell r="O21" t="str">
            <v xml:space="preserve">PARDO Y ASOCIADOS ESTRATEGIAS TRIBUTARIAS S A                                                      </v>
          </cell>
        </row>
        <row r="22">
          <cell r="O22" t="str">
            <v xml:space="preserve">PORTON  DE INVERSIONES S.A                                                                         </v>
          </cell>
        </row>
        <row r="23">
          <cell r="O23" t="str">
            <v xml:space="preserve">QUESTER LTDA                                                                                       </v>
          </cell>
        </row>
        <row r="24">
          <cell r="O24" t="str">
            <v xml:space="preserve">SERVICIOS DE TECNOLOGIA   SERTEBO S .A                                                             </v>
          </cell>
        </row>
        <row r="25">
          <cell r="O25" t="str">
            <v xml:space="preserve">(SIC).EDITORIAL LTDA.                                                                               </v>
          </cell>
        </row>
        <row r="26">
          <cell r="O26" t="str">
            <v xml:space="preserve">.0CONSTRUCCION Y DESARROLLO BOLIVAR SA SAS                                                          </v>
          </cell>
        </row>
        <row r="27">
          <cell r="O27" t="str">
            <v xml:space="preserve">00OQUELERIA ZAC LTDA                                                                                </v>
          </cell>
        </row>
        <row r="28">
          <cell r="O28" t="str">
            <v xml:space="preserve">1 INVERSIONES RAM LTDA                                                                              </v>
          </cell>
        </row>
        <row r="29">
          <cell r="O29" t="str">
            <v xml:space="preserve">104 ART SUITES LTDA                                                                                 </v>
          </cell>
        </row>
        <row r="30">
          <cell r="O30" t="str">
            <v xml:space="preserve">1234 S.A.                                                                                           </v>
          </cell>
        </row>
        <row r="31">
          <cell r="O31" t="str">
            <v xml:space="preserve">18O GRADOS S.A.                                                                                     </v>
          </cell>
        </row>
        <row r="32">
          <cell r="O32" t="str">
            <v xml:space="preserve">3 ASP LTDA                                                                                          </v>
          </cell>
        </row>
        <row r="33">
          <cell r="O33" t="str">
            <v xml:space="preserve">3 COM INTERNATIONAL INC                                                                             </v>
          </cell>
        </row>
        <row r="34">
          <cell r="O34" t="str">
            <v xml:space="preserve">3ADEPLAST Y CIA LTDA.                                                                               </v>
          </cell>
        </row>
        <row r="35">
          <cell r="O35" t="str">
            <v xml:space="preserve">3D BRANDING S.A                                                                                     </v>
          </cell>
        </row>
        <row r="36">
          <cell r="O36" t="str">
            <v xml:space="preserve">3M COLOMBIA S A                                                                                     </v>
          </cell>
        </row>
        <row r="37">
          <cell r="O37" t="str">
            <v xml:space="preserve">40 GRADOS HERMANOS LTDA                                                                             </v>
          </cell>
        </row>
        <row r="38">
          <cell r="O38" t="str">
            <v xml:space="preserve">4G ENERGY S.A.                                                                                      </v>
          </cell>
        </row>
        <row r="39">
          <cell r="O39" t="str">
            <v xml:space="preserve">4LIFE RESEARCH COLOMBIA LLC                                                                         </v>
          </cell>
        </row>
        <row r="40">
          <cell r="O40" t="str">
            <v xml:space="preserve">4X4 PICKUP CENTER LTDA                                                                              </v>
          </cell>
        </row>
        <row r="41">
          <cell r="O41" t="str">
            <v xml:space="preserve">A  TAFUR  E  HIJOS   LIMITADA                                                                       </v>
          </cell>
        </row>
        <row r="42">
          <cell r="O42" t="str">
            <v xml:space="preserve">A - Z  PHARMA S.A.                                                                                  </v>
          </cell>
        </row>
        <row r="43">
          <cell r="O43" t="str">
            <v xml:space="preserve">A &amp; A ASESORES GERENCIALES LTDA.                                                                    </v>
          </cell>
        </row>
        <row r="44">
          <cell r="O44" t="str">
            <v xml:space="preserve">A &amp; A INTERNATIONAL LTDA                                                                            </v>
          </cell>
        </row>
        <row r="45">
          <cell r="O45" t="str">
            <v xml:space="preserve">A &amp; L DAVILA S.C.A.                                                                                 </v>
          </cell>
        </row>
        <row r="46">
          <cell r="O46" t="str">
            <v xml:space="preserve">A &amp; M RECURSOS LTDA                                                                                 </v>
          </cell>
        </row>
        <row r="47">
          <cell r="O47" t="str">
            <v xml:space="preserve">A &amp; P DE COLOMBIA LTDA                                                                              </v>
          </cell>
        </row>
        <row r="48">
          <cell r="O48" t="str">
            <v xml:space="preserve">A &amp; S COMPUTADORES LTDA ALQUILER Y SERVICIO                                                         </v>
          </cell>
        </row>
        <row r="49">
          <cell r="O49" t="str">
            <v xml:space="preserve">A &amp; S CONSTRUCTORES LTDA                                                                            </v>
          </cell>
        </row>
        <row r="50">
          <cell r="O50" t="str">
            <v xml:space="preserve">A &amp; T DISTRIBUCIONES LTDA                                                                           </v>
          </cell>
        </row>
        <row r="51">
          <cell r="O51" t="str">
            <v xml:space="preserve">A &amp; V EXPRESS S.A.                                                                                  </v>
          </cell>
        </row>
        <row r="52">
          <cell r="O52" t="str">
            <v xml:space="preserve">A A A INSETEC LTDA. ARQUITECTURA, ACABADOS Y AISLAMIENTOS                                           </v>
          </cell>
        </row>
        <row r="53">
          <cell r="O53" t="str">
            <v xml:space="preserve">A A BONILLA Y CIA S EN C                                                                            </v>
          </cell>
        </row>
        <row r="54">
          <cell r="O54" t="str">
            <v xml:space="preserve">A B A CENTRAL DE COMBUSTIBLES Y LUBRICANTES CIA S EN C.                                             </v>
          </cell>
        </row>
        <row r="55">
          <cell r="O55" t="str">
            <v xml:space="preserve">A B C DEL REMOLQUE LTDA                                                                             </v>
          </cell>
        </row>
        <row r="56">
          <cell r="O56" t="str">
            <v xml:space="preserve">A B C PLANTAS Y EQUIPOS LTDA                                                                        </v>
          </cell>
        </row>
        <row r="57">
          <cell r="O57" t="str">
            <v xml:space="preserve">A B DITZEL Y CIA S EN C                                                                             </v>
          </cell>
        </row>
        <row r="58">
          <cell r="O58" t="str">
            <v xml:space="preserve">A B S RED ASSIST COMPAÑIA DE ASISTENCIA MUNDIAL  S.A                                                </v>
          </cell>
        </row>
        <row r="59">
          <cell r="O59" t="str">
            <v xml:space="preserve">A B SILICON LTDA                                                                                    </v>
          </cell>
        </row>
        <row r="60">
          <cell r="O60" t="str">
            <v xml:space="preserve">A C G COLOMBIANA LTDA                                                                               </v>
          </cell>
        </row>
        <row r="61">
          <cell r="O61" t="str">
            <v xml:space="preserve">A C MAYORISTA SA                                                                                    </v>
          </cell>
        </row>
        <row r="62">
          <cell r="O62" t="str">
            <v xml:space="preserve">A C Y MS LTDA                                                                                       </v>
          </cell>
        </row>
        <row r="63">
          <cell r="O63" t="str">
            <v xml:space="preserve">A CINCO S.A.                                                                                        </v>
          </cell>
        </row>
        <row r="64">
          <cell r="O64" t="str">
            <v xml:space="preserve">A COSNTRUIR S.A.                                                                                    </v>
          </cell>
        </row>
        <row r="65">
          <cell r="O65" t="str">
            <v xml:space="preserve">A D HOLGUIN RAMOS S.C.A.                                                                            </v>
          </cell>
        </row>
        <row r="66">
          <cell r="O66" t="str">
            <v xml:space="preserve">A D N ACCION DE NEGOCIOS LTDA                                                                       </v>
          </cell>
        </row>
        <row r="67">
          <cell r="O67" t="str">
            <v xml:space="preserve">A DOMINGUEZ Y CIA S. EN C.                                                                          </v>
          </cell>
        </row>
        <row r="68">
          <cell r="O68" t="str">
            <v xml:space="preserve">A F TROST HANSEN PRODUCTOS DANCALI S EN C EN REORGANIZACION                                         </v>
          </cell>
        </row>
        <row r="69">
          <cell r="O69" t="str">
            <v xml:space="preserve">A G P DE COLOMBIA S A                                                                               </v>
          </cell>
        </row>
        <row r="70">
          <cell r="O70" t="str">
            <v xml:space="preserve">A G VETERINARIA TUNJUELITO LTDA.                                                                    </v>
          </cell>
        </row>
        <row r="71">
          <cell r="O71" t="str">
            <v xml:space="preserve">A GOMEZ K &amp; CIA S EN C                                                                              </v>
          </cell>
        </row>
        <row r="72">
          <cell r="O72" t="str">
            <v xml:space="preserve">A HOLGUIN INGENIERIA S A                                                                            </v>
          </cell>
        </row>
        <row r="73">
          <cell r="O73" t="str">
            <v xml:space="preserve">A HOLGUIN RAMOS S C A                                                                               </v>
          </cell>
        </row>
        <row r="74">
          <cell r="O74" t="str">
            <v xml:space="preserve">A L CAPITAL Y CIA S.A.                                                                              </v>
          </cell>
        </row>
        <row r="75">
          <cell r="O75" t="str">
            <v xml:space="preserve">A LABORAL C &amp; T S.A                                                                                 </v>
          </cell>
        </row>
        <row r="76">
          <cell r="O76" t="str">
            <v xml:space="preserve">A LAUMAYER Y COMPAÑIA EXPORTADORES DE CAFE S.A.                                                     </v>
          </cell>
        </row>
        <row r="77">
          <cell r="O77" t="str">
            <v xml:space="preserve">A LUGARES Y DESTINOS MAYORISTA DE TURISMO S.A.                                                      </v>
          </cell>
        </row>
        <row r="78">
          <cell r="O78" t="str">
            <v xml:space="preserve">A M VIVAS LTDA                                                                                      </v>
          </cell>
        </row>
        <row r="79">
          <cell r="O79" t="str">
            <v xml:space="preserve">A N C A R   LTDA                                                                                    </v>
          </cell>
        </row>
        <row r="80">
          <cell r="O80" t="str">
            <v xml:space="preserve">A N D INVERSIONES S EN C.A.                                                                         </v>
          </cell>
        </row>
        <row r="81">
          <cell r="O81" t="str">
            <v xml:space="preserve">A O AGROPECUARIA ORIENTE S.A.                                                                       </v>
          </cell>
        </row>
        <row r="82">
          <cell r="O82" t="str">
            <v xml:space="preserve">A P L ADVANCED PRODUCTS LTDA TRADING &amp; CONSULTING                                                   </v>
          </cell>
        </row>
        <row r="83">
          <cell r="O83" t="str">
            <v xml:space="preserve">A PE¥A G &amp; CIA LTDA                                                                                 </v>
          </cell>
        </row>
        <row r="84">
          <cell r="O84" t="str">
            <v xml:space="preserve">A Q B ASOCIADOS LTDA                                                                                </v>
          </cell>
        </row>
        <row r="85">
          <cell r="O85" t="str">
            <v xml:space="preserve">A R C  SOFTWARE LTDA                                                                                </v>
          </cell>
        </row>
        <row r="86">
          <cell r="O86" t="str">
            <v xml:space="preserve">A R INMOBILIARIA S A                                                                                </v>
          </cell>
        </row>
        <row r="87">
          <cell r="O87" t="str">
            <v xml:space="preserve">A RESTREPO Y ASOCIADOS LTDA                                                                         </v>
          </cell>
        </row>
        <row r="88">
          <cell r="O88" t="str">
            <v xml:space="preserve">A RODRIGUEZ OSPINA Y CIA. LTDA.                                                                     </v>
          </cell>
        </row>
        <row r="89">
          <cell r="O89" t="str">
            <v xml:space="preserve">A S C ELECTRONICA S A                                                                               </v>
          </cell>
        </row>
        <row r="90">
          <cell r="O90" t="str">
            <v xml:space="preserve">A URIBE M. Y CIA LTDA                                                                               </v>
          </cell>
        </row>
        <row r="91">
          <cell r="O91" t="str">
            <v xml:space="preserve">A V S COLOMBIA LTDA.                                                                                </v>
          </cell>
        </row>
        <row r="92">
          <cell r="O92" t="str">
            <v xml:space="preserve">A Y B INDUSTRIAL Y COMERCIAL LTDA                                                                   </v>
          </cell>
        </row>
        <row r="93">
          <cell r="O93" t="str">
            <v xml:space="preserve">A Y B MODULARES S.A.                                                                                </v>
          </cell>
        </row>
        <row r="94">
          <cell r="O94" t="str">
            <v xml:space="preserve">A Y P ARANGO S. E HIJOS S. A. S.                                                                    </v>
          </cell>
        </row>
        <row r="95">
          <cell r="O95" t="str">
            <v xml:space="preserve">A Y P ELECTRONICA LTDA                                                                              </v>
          </cell>
        </row>
        <row r="96">
          <cell r="O96" t="str">
            <v xml:space="preserve">A Y P LTDA                                                                                          </v>
          </cell>
        </row>
        <row r="97">
          <cell r="O97" t="str">
            <v xml:space="preserve">A Z PRODUCTOS AGRICOLAS DE BOYACA S.A.                                                              </v>
          </cell>
        </row>
        <row r="98">
          <cell r="O98" t="str">
            <v xml:space="preserve">A&amp;B EQUIPOS UNIDOS S.A.                                                                             </v>
          </cell>
        </row>
        <row r="99">
          <cell r="O99" t="str">
            <v xml:space="preserve">A&amp;C ASESORIA &amp; CONSULTORIA PROFESIONAL TELECOMUNICACIONES LTDA.                                     </v>
          </cell>
        </row>
        <row r="100">
          <cell r="O100" t="str">
            <v xml:space="preserve">A&amp;D ADITIVOS Y DESINFECTANTES LTDA                                                                  </v>
          </cell>
        </row>
        <row r="101">
          <cell r="O101" t="str">
            <v xml:space="preserve">A&amp;S TURISTICOS S.A.                                                                                 </v>
          </cell>
        </row>
        <row r="102">
          <cell r="O102" t="str">
            <v xml:space="preserve">A. CARDOZO V. &amp; CIA LTDA.                                                                           </v>
          </cell>
        </row>
        <row r="103">
          <cell r="O103" t="str">
            <v xml:space="preserve">A. FRANCO &amp; CIA S.  EN C.S.                                                                         </v>
          </cell>
        </row>
        <row r="104">
          <cell r="O104" t="str">
            <v xml:space="preserve">A. J. RESTREPO Y CIA S.C.S.                                                                         </v>
          </cell>
        </row>
        <row r="105">
          <cell r="O105" t="str">
            <v xml:space="preserve">A. L. V. SERVICIOS Y SUMINISTROS LTDA                                                               </v>
          </cell>
        </row>
        <row r="106">
          <cell r="O106" t="str">
            <v xml:space="preserve">A. M. H.  SERVICIOS LIMITADA                                                                        </v>
          </cell>
        </row>
        <row r="107">
          <cell r="O107" t="str">
            <v xml:space="preserve">A. M. V.  S.A.                                                                                      </v>
          </cell>
        </row>
        <row r="108">
          <cell r="O108" t="str">
            <v xml:space="preserve">A. M. VALENZUELA LTDA - ARQUITECTOS                                                                 </v>
          </cell>
        </row>
        <row r="109">
          <cell r="O109" t="str">
            <v xml:space="preserve">A. PARRA Y CIA S EN C                                                                               </v>
          </cell>
        </row>
        <row r="110">
          <cell r="O110" t="str">
            <v xml:space="preserve">A. S. S. S EN C S                                                                                   </v>
          </cell>
        </row>
        <row r="111">
          <cell r="O111" t="str">
            <v xml:space="preserve">A. S.CONSTRUCCIONES LTDA                                                                            </v>
          </cell>
        </row>
        <row r="112">
          <cell r="O112" t="str">
            <v xml:space="preserve">A. SCHWITZER Y CIA S. EN C.                                                                         </v>
          </cell>
        </row>
        <row r="113">
          <cell r="O113" t="str">
            <v xml:space="preserve">A.A.B. GRUPO INDUSTRIAL COLOMBIANO Y CIA LTDA                                                       </v>
          </cell>
        </row>
        <row r="114">
          <cell r="O114" t="str">
            <v xml:space="preserve">A.B.C MEDICAL INSTRUMENTS LTDA.                                                                     </v>
          </cell>
        </row>
        <row r="115">
          <cell r="O115" t="str">
            <v xml:space="preserve">A.B.P. ACCESORIOS Y CIA LTDA                                                                        </v>
          </cell>
        </row>
        <row r="116">
          <cell r="O116" t="str">
            <v xml:space="preserve">A.C. EQUIPOS LTDA                                                                                   </v>
          </cell>
        </row>
        <row r="117">
          <cell r="O117" t="str">
            <v xml:space="preserve">A.C. GUTIERREZ &amp; CIA. S.C.A.                                                                        </v>
          </cell>
        </row>
        <row r="118">
          <cell r="O118" t="str">
            <v xml:space="preserve">A.C.I. PROYECTOS S.A.                                                                               </v>
          </cell>
        </row>
        <row r="119">
          <cell r="O119" t="str">
            <v xml:space="preserve">A.C.T.  COMPUTADORES  LTDA                                                                          </v>
          </cell>
        </row>
        <row r="120">
          <cell r="O120" t="str">
            <v xml:space="preserve">A.D.W. MAQUINAS DE COSER LTDA                                                                       </v>
          </cell>
        </row>
        <row r="121">
          <cell r="O121" t="str">
            <v xml:space="preserve">A.ECHEVERRI &amp; CIA SCA                                                                               </v>
          </cell>
        </row>
        <row r="122">
          <cell r="O122" t="str">
            <v xml:space="preserve">A.F.M. COMPRESORES LTDA.                                                                            </v>
          </cell>
        </row>
        <row r="123">
          <cell r="O123" t="str">
            <v xml:space="preserve">A.G.&amp; CIA S C A                                                                                     </v>
          </cell>
        </row>
        <row r="124">
          <cell r="O124" t="str">
            <v xml:space="preserve">A.J. VARELA &amp; CIA S.C.A.                                                                            </v>
          </cell>
        </row>
        <row r="125">
          <cell r="O125" t="str">
            <v xml:space="preserve">A.M. TRAVEL LIMITADA                                                                                </v>
          </cell>
        </row>
        <row r="126">
          <cell r="O126" t="str">
            <v xml:space="preserve">A.P. S.A.                                                                                           </v>
          </cell>
        </row>
        <row r="127">
          <cell r="O127" t="str">
            <v xml:space="preserve">A.P.M. CALI LIMITADA                                                                                </v>
          </cell>
        </row>
        <row r="128">
          <cell r="O128" t="str">
            <v xml:space="preserve">A.PALACIOS Y CIA S.C.A                                                                              </v>
          </cell>
        </row>
        <row r="129">
          <cell r="O129" t="str">
            <v xml:space="preserve">A.R TECNOPLASTICOS LTDA                                                                             </v>
          </cell>
        </row>
        <row r="130">
          <cell r="O130" t="str">
            <v xml:space="preserve">A.R. LOS RESTREPOS  S.A.                                                                            </v>
          </cell>
        </row>
        <row r="131">
          <cell r="O131" t="str">
            <v xml:space="preserve">A.S INGENIERIA PUNTUAL S.A                                                                          </v>
          </cell>
        </row>
        <row r="132">
          <cell r="O132" t="str">
            <v xml:space="preserve">A.STECKERL HIERROS Y ACEROS S.A.                                                                    </v>
          </cell>
        </row>
        <row r="133">
          <cell r="O133" t="str">
            <v xml:space="preserve">A.VELEZ U. Y CIA. DEPOSITOS MIRANDA LTDA                                                            </v>
          </cell>
        </row>
        <row r="134">
          <cell r="O134" t="str">
            <v xml:space="preserve">A.W AIRE REPRESENTACIONES LTDA                                                                      </v>
          </cell>
        </row>
        <row r="135">
          <cell r="O135" t="str">
            <v xml:space="preserve">AAA EQUIPOS Y COMPRESORES MONZON CIA. LTDA.                                                         </v>
          </cell>
        </row>
        <row r="136">
          <cell r="O136" t="str">
            <v xml:space="preserve">AAA QUIMICOS LTDA                                                                                   </v>
          </cell>
        </row>
        <row r="137">
          <cell r="O137" t="str">
            <v xml:space="preserve">AARON DAYAN E HIJOS LIMITADA                                                                        </v>
          </cell>
        </row>
        <row r="138">
          <cell r="O138" t="str">
            <v xml:space="preserve">AASTRA TELECOM INC SUCURSAL COLOMBIANA                                                              </v>
          </cell>
        </row>
        <row r="139">
          <cell r="O139" t="str">
            <v xml:space="preserve">AB PROYECTOS E INSPECCIONES LTDA                                                                    </v>
          </cell>
        </row>
        <row r="140">
          <cell r="O140" t="str">
            <v xml:space="preserve">AB SEÑALIZACION LTDA                                                                                </v>
          </cell>
        </row>
        <row r="141">
          <cell r="O141" t="str">
            <v xml:space="preserve">ABACENTRO PROPACOM LTDA                                                                             </v>
          </cell>
        </row>
        <row r="142">
          <cell r="O142" t="str">
            <v xml:space="preserve">ABACO FLOWERS S.A C.I.                                                                              </v>
          </cell>
        </row>
        <row r="143">
          <cell r="O143" t="str">
            <v xml:space="preserve">ABAD FACIOLINCE S.A.                                                                                </v>
          </cell>
        </row>
        <row r="144">
          <cell r="O144" t="str">
            <v xml:space="preserve">ABARROTES  SERVITIENDAS Y CIA LTDA                                                                  </v>
          </cell>
        </row>
        <row r="145">
          <cell r="O145" t="str">
            <v xml:space="preserve">ABARROTES JUANALEJO LTDA                                                                            </v>
          </cell>
        </row>
        <row r="146">
          <cell r="O146" t="str">
            <v xml:space="preserve">ABASTECEDORA NACIONAL DE ESTIBAS S.A.                                                               </v>
          </cell>
        </row>
        <row r="147">
          <cell r="O147" t="str">
            <v xml:space="preserve">ABASTECEDORA PARA LA INDUSTRIA Y LA CONSTRUCCION SABINCO S.A.                                       </v>
          </cell>
        </row>
        <row r="148">
          <cell r="O148" t="str">
            <v xml:space="preserve">ABASTECIMEINTOS INDUSTRIALES SAS                                                                    </v>
          </cell>
        </row>
        <row r="149">
          <cell r="O149" t="str">
            <v xml:space="preserve">ABATAR LOGISTIC S.A. SUCURSAL COLOMBIA                                                              </v>
          </cell>
        </row>
        <row r="150">
          <cell r="O150" t="str">
            <v xml:space="preserve">ABB INC. SUCURSAL COLOMBIA                                                                          </v>
          </cell>
        </row>
        <row r="151">
          <cell r="O151" t="str">
            <v xml:space="preserve">ABBOTT LABORATORIES DE COLOMBIA S A                                                                 </v>
          </cell>
        </row>
        <row r="152">
          <cell r="O152" t="str">
            <v xml:space="preserve">ABBY LTDA                                                                                           </v>
          </cell>
        </row>
        <row r="153">
          <cell r="O153" t="str">
            <v xml:space="preserve">ABC ACABADOS LIMITADA                                                                               </v>
          </cell>
        </row>
        <row r="154">
          <cell r="O154" t="str">
            <v xml:space="preserve">ABC CARGO LOGISTIC S.A.                                                                             </v>
          </cell>
        </row>
        <row r="155">
          <cell r="O155" t="str">
            <v xml:space="preserve">ABC GOTUPLAS LTDA                                                                                   </v>
          </cell>
        </row>
        <row r="156">
          <cell r="O156" t="str">
            <v xml:space="preserve">ABC LABORATORIOS S.A.                                                                               </v>
          </cell>
        </row>
        <row r="157">
          <cell r="O157" t="str">
            <v xml:space="preserve">ABC METAL SOCIEDAD LTDA                                                                             </v>
          </cell>
        </row>
        <row r="158">
          <cell r="O158" t="str">
            <v xml:space="preserve">ABC TEMPORALES LIMITADA                                                                             </v>
          </cell>
        </row>
        <row r="159">
          <cell r="O159" t="str">
            <v xml:space="preserve">ABDALA HERMANOS S.A.S.                                                                              </v>
          </cell>
        </row>
        <row r="160">
          <cell r="O160" t="str">
            <v xml:space="preserve">ABECOL DEMOLICIONES Y CONSTRUCCIONES S A S                                                          </v>
          </cell>
        </row>
        <row r="161">
          <cell r="O161" t="str">
            <v xml:space="preserve">ABEJAS Y MIEL LIMITADA                                                                              </v>
          </cell>
        </row>
        <row r="162">
          <cell r="O162" t="str">
            <v xml:space="preserve">ABESA Y CIA S EN C                                                                                  </v>
          </cell>
        </row>
        <row r="163">
          <cell r="O163" t="str">
            <v xml:space="preserve">ABILENE LINCE Y CIA. S.C.A.                                                                         </v>
          </cell>
        </row>
        <row r="164">
          <cell r="O164" t="str">
            <v xml:space="preserve">ABITS COLOMBIA LTDA                                                                                 </v>
          </cell>
        </row>
        <row r="165">
          <cell r="O165" t="str">
            <v xml:space="preserve">ABOGADOS ESPECIALIZADOS EN COBRANZAS S.A.                                                           </v>
          </cell>
        </row>
        <row r="166">
          <cell r="O166" t="str">
            <v xml:space="preserve">ABONAMOS S.A.                                                                                       </v>
          </cell>
        </row>
        <row r="167">
          <cell r="O167" t="str">
            <v xml:space="preserve">ABONOS COLOMBIANOS S.A.                                                                             </v>
          </cell>
        </row>
        <row r="168">
          <cell r="O168" t="str">
            <v xml:space="preserve">ABONOS INTEGRALES MI GRANJA LTDA.                                                                   </v>
          </cell>
        </row>
        <row r="169">
          <cell r="O169" t="str">
            <v xml:space="preserve">ABONOS ORGANICOS VIGOR LTDA. VIGOR                                                                  </v>
          </cell>
        </row>
        <row r="170">
          <cell r="O170" t="str">
            <v xml:space="preserve">ABONOS QUIMICO ORGANICOS DE COLOMBIA LTDA                                                           </v>
          </cell>
        </row>
        <row r="171">
          <cell r="O171" t="str">
            <v xml:space="preserve">ABRALIJAS                                                                                           </v>
          </cell>
        </row>
        <row r="172">
          <cell r="O172" t="str">
            <v xml:space="preserve">ABRANTES - LINCE &amp; CIA S.C.A.                                                                       </v>
          </cell>
        </row>
        <row r="173">
          <cell r="O173" t="str">
            <v xml:space="preserve">ABRASIVOS DE COLOMBIA S.A.                                                                          </v>
          </cell>
        </row>
        <row r="174">
          <cell r="O174" t="str">
            <v xml:space="preserve">ABRASIVOS DEL SUR LTDA.                                                                             </v>
          </cell>
        </row>
        <row r="175">
          <cell r="O175" t="str">
            <v xml:space="preserve">ABRIGAR LTDA.                                                                                       </v>
          </cell>
        </row>
        <row r="176">
          <cell r="O176" t="str">
            <v xml:space="preserve">ABRIL BERNAL &amp; SAENZ LIMITADA ABERSA LTDA                                                           </v>
          </cell>
        </row>
        <row r="177">
          <cell r="O177" t="str">
            <v xml:space="preserve">ABS INMOBILIARIA S.A.                                                                               </v>
          </cell>
        </row>
        <row r="178">
          <cell r="O178" t="str">
            <v xml:space="preserve">ABUABARA GANDUR &amp; CIA LTDA                                                                          </v>
          </cell>
        </row>
        <row r="179">
          <cell r="O179" t="str">
            <v xml:space="preserve">ABURRA LTDA                                                                                         </v>
          </cell>
        </row>
        <row r="180">
          <cell r="O180" t="str">
            <v xml:space="preserve">ABUSAID Y CIA S.EN C.                                                                               </v>
          </cell>
        </row>
        <row r="181">
          <cell r="O181" t="str">
            <v xml:space="preserve">AC MANTENIMIENTO LTDA                                                                               </v>
          </cell>
        </row>
        <row r="182">
          <cell r="O182" t="str">
            <v xml:space="preserve">AC NIELSEN DE COLOMBIA LTDA                                                                         </v>
          </cell>
        </row>
        <row r="183">
          <cell r="O183" t="str">
            <v xml:space="preserve">AC RACING LTDA.                                                                                     </v>
          </cell>
        </row>
        <row r="184">
          <cell r="O184" t="str">
            <v xml:space="preserve">ACA CONSULTORES S.A.                                                                                </v>
          </cell>
        </row>
        <row r="185">
          <cell r="O185" t="str">
            <v xml:space="preserve">ACABADOS GRAFICOS SA AGRAF SA                                                                       </v>
          </cell>
        </row>
        <row r="186">
          <cell r="O186" t="str">
            <v xml:space="preserve">ACABADOS INFORMALES Y LAVADOS S.A.                                                                  </v>
          </cell>
        </row>
        <row r="187">
          <cell r="O187" t="str">
            <v xml:space="preserve">ACABADOS METALICOS MAQUINARIA Y CONSTRUCCIONES LTDA                                                 </v>
          </cell>
        </row>
        <row r="188">
          <cell r="O188" t="str">
            <v xml:space="preserve">ACABADOS Y ARQUITECTURA ECA LTDA                                                                    </v>
          </cell>
        </row>
        <row r="189">
          <cell r="O189" t="str">
            <v xml:space="preserve">ACABADOS Y EQUIPOS LTDA                                                                             </v>
          </cell>
        </row>
        <row r="190">
          <cell r="O190" t="str">
            <v xml:space="preserve">ACABADOS Y YESOS  LTDA                                                                              </v>
          </cell>
        </row>
        <row r="191">
          <cell r="O191" t="str">
            <v xml:space="preserve">ACADEMIA ANTIOQUEÑA DE AVIACION S.A.S.                                                              </v>
          </cell>
        </row>
        <row r="192">
          <cell r="O192" t="str">
            <v xml:space="preserve">ACADEMIA COLOMBIANA DE PROFESIONALES EN SEGURIDAD LTDA                                              </v>
          </cell>
        </row>
        <row r="193">
          <cell r="O193" t="str">
            <v xml:space="preserve">ACADEMIA DE PILOTAJE DE AVIONES Y HELICOPTEROS LMITADA                                              </v>
          </cell>
        </row>
        <row r="194">
          <cell r="O194" t="str">
            <v xml:space="preserve">ACAJURE S.A.                                                                                        </v>
          </cell>
        </row>
        <row r="195">
          <cell r="O195" t="str">
            <v xml:space="preserve">ACANDI CONSTRUCCIONES LTDA                                                                          </v>
          </cell>
        </row>
        <row r="196">
          <cell r="O196" t="str">
            <v xml:space="preserve">ACANTILADOS S.A.                                                                                    </v>
          </cell>
        </row>
        <row r="197">
          <cell r="O197" t="str">
            <v xml:space="preserve">ACAO INFORMATICA BRASIL LTDA SUCURSAL COLOMBIA                                                      </v>
          </cell>
        </row>
        <row r="198">
          <cell r="O198" t="str">
            <v xml:space="preserve">ACARIBE LIBROS LIMITADA                                                                             </v>
          </cell>
        </row>
        <row r="199">
          <cell r="O199" t="str">
            <v xml:space="preserve">ACARSSA LIMITADA                                                                                    </v>
          </cell>
        </row>
        <row r="200">
          <cell r="O200" t="str">
            <v xml:space="preserve">ACC INGENIERIA S.A.S.                                                                               </v>
          </cell>
        </row>
        <row r="201">
          <cell r="O201" t="str">
            <v xml:space="preserve">ACCENTO LIBROS &amp; ACCESORIOS LTDA                                                                    </v>
          </cell>
        </row>
        <row r="202">
          <cell r="O202" t="str">
            <v xml:space="preserve">ACCENTURE LIMITADA                                                                                  </v>
          </cell>
        </row>
        <row r="203">
          <cell r="O203" t="str">
            <v xml:space="preserve">ACCESORIOS LOGISTICOS LTDA                                                                          </v>
          </cell>
        </row>
        <row r="204">
          <cell r="O204" t="str">
            <v xml:space="preserve">ACCESORIOS Y ACABADOS E Y F LTDA.                                                                   </v>
          </cell>
        </row>
        <row r="205">
          <cell r="O205" t="str">
            <v xml:space="preserve">ACCESORIOS Y SISTEMAS S.A                                                                           </v>
          </cell>
        </row>
        <row r="206">
          <cell r="O206" t="str">
            <v xml:space="preserve">ACCESS IMPORTACIONES LTDA                                                                           </v>
          </cell>
        </row>
        <row r="207">
          <cell r="O207" t="str">
            <v xml:space="preserve">ACCESS TEAM LTDA                                                                                    </v>
          </cell>
        </row>
        <row r="208">
          <cell r="O208" t="str">
            <v xml:space="preserve">ACCION DEL CAUCA S.A.                                                                               </v>
          </cell>
        </row>
        <row r="209">
          <cell r="O209" t="str">
            <v xml:space="preserve">ACCION GRAFICA EDITORES LIMITADA                                                                    </v>
          </cell>
        </row>
        <row r="210">
          <cell r="O210" t="str">
            <v xml:space="preserve">ACCION INTELIGENTE LTDA.                                                                            </v>
          </cell>
        </row>
        <row r="211">
          <cell r="O211" t="str">
            <v xml:space="preserve">ACCION S.A.                                                                                         </v>
          </cell>
        </row>
        <row r="212">
          <cell r="O212" t="str">
            <v xml:space="preserve">ACCION SOCIAL S.A.                                                                                  </v>
          </cell>
        </row>
        <row r="213">
          <cell r="O213" t="str">
            <v xml:space="preserve">ACCIONAR TEMPORAL LTDA                                                                              </v>
          </cell>
        </row>
        <row r="214">
          <cell r="O214" t="str">
            <v xml:space="preserve">ACCIONES Y MERCADEO S.A.                                                                            </v>
          </cell>
        </row>
        <row r="215">
          <cell r="O215" t="str">
            <v xml:space="preserve">ACCIONES Y SERVICIOS S.A.                                                                           </v>
          </cell>
        </row>
        <row r="216">
          <cell r="O216" t="str">
            <v xml:space="preserve">ACCIONES Y VALORES COLPATRIA S.A.                                                                   </v>
          </cell>
        </row>
        <row r="217">
          <cell r="O217" t="str">
            <v xml:space="preserve">ACCIONES Y VALORES NUEVO MILENIO S.A.                                                               </v>
          </cell>
        </row>
        <row r="218">
          <cell r="O218" t="str">
            <v xml:space="preserve">ACCOR SERVICES COLOMBIA S. A.                                                                       </v>
          </cell>
        </row>
        <row r="219">
          <cell r="O219" t="str">
            <v xml:space="preserve">ACCURACY MANAGEMENT LTDA                                                                            </v>
          </cell>
        </row>
        <row r="220">
          <cell r="O220" t="str">
            <v xml:space="preserve">ACEBEDO  SILVA  LTDA                                                                                </v>
          </cell>
        </row>
        <row r="221">
          <cell r="O221" t="str">
            <v xml:space="preserve">ACEBRI S.A.                                                                                         </v>
          </cell>
        </row>
        <row r="222">
          <cell r="O222" t="str">
            <v xml:space="preserve">ACECUMA CONSTRUCTORES LTDA                                                                          </v>
          </cell>
        </row>
        <row r="223">
          <cell r="O223" t="str">
            <v xml:space="preserve">ACEFA S.A.                                                                                          </v>
          </cell>
        </row>
        <row r="224">
          <cell r="O224" t="str">
            <v xml:space="preserve">ACEFER Y CIA. LTDA                                                                                  </v>
          </cell>
        </row>
        <row r="225">
          <cell r="O225" t="str">
            <v xml:space="preserve">ACEGAL LTDA                                                                                         </v>
          </cell>
        </row>
        <row r="226">
          <cell r="O226" t="str">
            <v xml:space="preserve">ACEITAR LTDA                                                                                        </v>
          </cell>
        </row>
        <row r="227">
          <cell r="O227" t="str">
            <v xml:space="preserve">ACEITE ANGELITA LTDA                                                                                </v>
          </cell>
        </row>
        <row r="228">
          <cell r="O228" t="str">
            <v xml:space="preserve">ACEITE RENDIDOR LIMITADA                                                                            </v>
          </cell>
        </row>
        <row r="229">
          <cell r="O229" t="str">
            <v xml:space="preserve">ACEITES COMESTIBLES DEL SINU S.A. EN ACUERDO DE REESTRUCTURACIÓN.                                   </v>
          </cell>
        </row>
        <row r="230">
          <cell r="O230" t="str">
            <v xml:space="preserve">ACEITES FINOS LTDA                                                                                  </v>
          </cell>
        </row>
        <row r="231">
          <cell r="O231" t="str">
            <v xml:space="preserve">ACEITES MANUELITA S.A.                                                                              </v>
          </cell>
        </row>
        <row r="232">
          <cell r="O232" t="str">
            <v xml:space="preserve">ACEITES S.A.                                                                                        </v>
          </cell>
        </row>
        <row r="233">
          <cell r="O233" t="str">
            <v xml:space="preserve">ACEITES Y CONCENTRADOS DEL CARIBE LIMITADA                                                          </v>
          </cell>
        </row>
        <row r="234">
          <cell r="O234" t="str">
            <v xml:space="preserve">ACEITES Y DISOLVENTES PALMASECA LTDA                                                                </v>
          </cell>
        </row>
        <row r="235">
          <cell r="O235" t="str">
            <v xml:space="preserve">ACEITES Y FILTROS S A                                                                               </v>
          </cell>
        </row>
        <row r="236">
          <cell r="O236" t="str">
            <v xml:space="preserve">ACEITES Y GRASAS VEGETALES S.A  ACEGRASAS                                                           </v>
          </cell>
        </row>
        <row r="237">
          <cell r="O237" t="str">
            <v xml:space="preserve">ACEREX S.A.                                                                                         </v>
          </cell>
        </row>
        <row r="238">
          <cell r="O238" t="str">
            <v xml:space="preserve">ACERIAS CENTRALES LIMITADA                                                                          </v>
          </cell>
        </row>
        <row r="239">
          <cell r="O239" t="str">
            <v xml:space="preserve">ACERIAS DE COLOMBIA  ACESCO Y CIA S.C.A.                                                            </v>
          </cell>
        </row>
        <row r="240">
          <cell r="O240" t="str">
            <v xml:space="preserve">ACERIAS DE LOS ANDES LTDA                                                                           </v>
          </cell>
        </row>
        <row r="241">
          <cell r="O241" t="str">
            <v xml:space="preserve">ACERIAS PAZ DE RIO S A EN EJECUCION DE ACUERDO DE REESTRUCTURACION                                  </v>
          </cell>
        </row>
        <row r="242">
          <cell r="O242" t="str">
            <v xml:space="preserve">ACERIAS PROCOMETAL LTDA                                                                             </v>
          </cell>
        </row>
        <row r="243">
          <cell r="O243" t="str">
            <v xml:space="preserve">ACERMETALICAS LIMITADA                                                                              </v>
          </cell>
        </row>
        <row r="244">
          <cell r="O244" t="str">
            <v xml:space="preserve">ACERO ESTRUCTURAL DE COLOMBIA S.A.                                                                  </v>
          </cell>
        </row>
        <row r="245">
          <cell r="O245" t="str">
            <v xml:space="preserve">ACERO HERMANOS Y CIA LTDA                                                                           </v>
          </cell>
        </row>
        <row r="246">
          <cell r="O246" t="str">
            <v xml:space="preserve">ACEROS COL LTDA                                                                                     </v>
          </cell>
        </row>
        <row r="247">
          <cell r="O247" t="str">
            <v xml:space="preserve">ACEROS COLOMBIA LTDA                                                                                </v>
          </cell>
        </row>
        <row r="248">
          <cell r="O248" t="str">
            <v xml:space="preserve">ACEROS CORTADOS S A                                                                                 </v>
          </cell>
        </row>
        <row r="249">
          <cell r="O249" t="str">
            <v xml:space="preserve">ACEROS FIGURADOS LTDA                                                                               </v>
          </cell>
        </row>
        <row r="250">
          <cell r="O250" t="str">
            <v xml:space="preserve">ACEROS FORJADOS Y CIA LTDA                                                                          </v>
          </cell>
        </row>
        <row r="251">
          <cell r="O251" t="str">
            <v xml:space="preserve">ACEROS FORMADOS S.A.                                                                                </v>
          </cell>
        </row>
        <row r="252">
          <cell r="O252" t="str">
            <v xml:space="preserve">ACEROS INDUSTRIALES S.A.                                                                            </v>
          </cell>
        </row>
        <row r="253">
          <cell r="O253" t="str">
            <v xml:space="preserve">ACEROS INOXIDABLES S.A.                                                                             </v>
          </cell>
        </row>
        <row r="254">
          <cell r="O254" t="str">
            <v xml:space="preserve">ACEROS LTDA                                                                                         </v>
          </cell>
        </row>
        <row r="255">
          <cell r="O255" t="str">
            <v xml:space="preserve">ACEROS MANIZALES LIMITADA                                                                           </v>
          </cell>
        </row>
        <row r="256">
          <cell r="O256" t="str">
            <v xml:space="preserve">ACEROS PENSILVANIA LTDA.                                                                            </v>
          </cell>
        </row>
        <row r="257">
          <cell r="O257" t="str">
            <v xml:space="preserve">ACEROS Y ALUMINIOS CASTRO GARZÓN Y CIA S EN C                                                       </v>
          </cell>
        </row>
        <row r="258">
          <cell r="O258" t="str">
            <v xml:space="preserve">ACEROS Y CORTES EL DORADO E.U.                                                                      </v>
          </cell>
        </row>
        <row r="259">
          <cell r="O259" t="str">
            <v xml:space="preserve">ACEROS Y LAMINAS DEL VALLE LTDA                                                                     </v>
          </cell>
        </row>
        <row r="260">
          <cell r="O260" t="str">
            <v xml:space="preserve">ACEROS Y METALES MAPA LTDA                                                                          </v>
          </cell>
        </row>
        <row r="261">
          <cell r="O261" t="str">
            <v xml:space="preserve">ACERTA LTDA                                                                                         </v>
          </cell>
        </row>
        <row r="262">
          <cell r="O262" t="str">
            <v xml:space="preserve">ACERTAR LTDA. &amp; CIA. S. EN C.                                                                       </v>
          </cell>
        </row>
        <row r="263">
          <cell r="O263" t="str">
            <v xml:space="preserve">ACERTEMOS S.A.                                                                                      </v>
          </cell>
        </row>
        <row r="264">
          <cell r="O264" t="str">
            <v xml:space="preserve">ACERYAS S EN C                                                                                      </v>
          </cell>
        </row>
        <row r="265">
          <cell r="O265" t="str">
            <v xml:space="preserve">ACETANQUES LTDA                                                                                     </v>
          </cell>
        </row>
        <row r="266">
          <cell r="O266" t="str">
            <v xml:space="preserve">ACEVEDO BLAIR Y CIA LTDA                                                                            </v>
          </cell>
        </row>
        <row r="267">
          <cell r="O267" t="str">
            <v xml:space="preserve">ACEVEDO HERMANOS Y CIA LTA                                                                          </v>
          </cell>
        </row>
        <row r="268">
          <cell r="O268" t="str">
            <v xml:space="preserve">ACEVEDO Y COMPAÑIA LIMITADA ASESORES INMOBILIARIOS                                                  </v>
          </cell>
        </row>
        <row r="269">
          <cell r="O269" t="str">
            <v xml:space="preserve">ACIERTO INMOBILIARIO S. A.                                                                          </v>
          </cell>
        </row>
        <row r="270">
          <cell r="O270" t="str">
            <v xml:space="preserve">ACINOX S.A.                                                                                         </v>
          </cell>
        </row>
        <row r="271">
          <cell r="O271" t="str">
            <v xml:space="preserve">ACIX CONSTRUCCIONES LTDA                                                                            </v>
          </cell>
        </row>
        <row r="272">
          <cell r="O272" t="str">
            <v xml:space="preserve">ACJ HIGH VOLTAGE LTDA.                                                                              </v>
          </cell>
        </row>
        <row r="273">
          <cell r="O273" t="str">
            <v xml:space="preserve">ACME LEON PLASTICOS  S A                                                                            </v>
          </cell>
        </row>
        <row r="274">
          <cell r="O274" t="str">
            <v xml:space="preserve">ACOESCO LTDA                                                                                        </v>
          </cell>
        </row>
        <row r="275">
          <cell r="O275" t="str">
            <v xml:space="preserve">ACOGRAF IMPRESORES LTDA                                                                             </v>
          </cell>
        </row>
        <row r="276">
          <cell r="O276" t="str">
            <v xml:space="preserve">ACONPIEXPRESS LTDA                                                                                  </v>
          </cell>
        </row>
        <row r="277">
          <cell r="O277" t="str">
            <v xml:space="preserve">ACONSTRUIR LTDA                                                                                     </v>
          </cell>
        </row>
        <row r="278">
          <cell r="O278" t="str">
            <v xml:space="preserve">ACOPISER LTDA.                                                                                      </v>
          </cell>
        </row>
        <row r="279">
          <cell r="O279" t="str">
            <v xml:space="preserve">ACOPLAMIENTOS Y MANGUERAS LTDA.                                                                     </v>
          </cell>
        </row>
        <row r="280">
          <cell r="O280" t="str">
            <v xml:space="preserve">ACOPLES CARDENAS Y CIA LTDA                                                                         </v>
          </cell>
        </row>
        <row r="281">
          <cell r="O281" t="str">
            <v xml:space="preserve">ACORBE  S.A                                                                                         </v>
          </cell>
        </row>
        <row r="282">
          <cell r="O282" t="str">
            <v xml:space="preserve">ACOSTA ARANGO MORALES &amp; ASOCIADOS SA                                                                </v>
          </cell>
        </row>
        <row r="283">
          <cell r="O283" t="str">
            <v xml:space="preserve">ACOSTA RIVERA S.A.                                                                                  </v>
          </cell>
        </row>
        <row r="284">
          <cell r="O284" t="str">
            <v xml:space="preserve">ACOSTALLANTAS S.A                                                                                   </v>
          </cell>
        </row>
        <row r="285">
          <cell r="O285" t="str">
            <v xml:space="preserve">ACOSTAS &amp; CIA S EN C S                                                                              </v>
          </cell>
        </row>
        <row r="286">
          <cell r="O286" t="str">
            <v xml:space="preserve">ACQUA MARKETING COLOMBIA E.U.                                                                       </v>
          </cell>
        </row>
        <row r="287">
          <cell r="O287" t="str">
            <v xml:space="preserve">ACRECER TEMPORAL LTDA                                                                               </v>
          </cell>
        </row>
        <row r="288">
          <cell r="O288" t="str">
            <v xml:space="preserve">ACRILICO CONSTRUCCION DECORACION SEÑALIZACION LTDA                                                  </v>
          </cell>
        </row>
        <row r="289">
          <cell r="O289" t="str">
            <v xml:space="preserve">ACRILINEA LTDA.                                                                                     </v>
          </cell>
        </row>
        <row r="290">
          <cell r="O290" t="str">
            <v xml:space="preserve">ACRIVENTAS LTDA                                                                                     </v>
          </cell>
        </row>
        <row r="291">
          <cell r="O291" t="str">
            <v xml:space="preserve">ACS. S.A. ADMINISTRACIONES COMERCIALIZACION Y SERVICIOS S.A.                                        </v>
          </cell>
        </row>
        <row r="292">
          <cell r="O292" t="str">
            <v xml:space="preserve">ACT TELEMATICA LTDA                                                                                 </v>
          </cell>
        </row>
        <row r="293">
          <cell r="O293" t="str">
            <v xml:space="preserve">ACTION HYDRAULICS LTDA                                                                              </v>
          </cell>
        </row>
        <row r="294">
          <cell r="O294" t="str">
            <v xml:space="preserve">ACTITONER LTDA                                                                                      </v>
          </cell>
        </row>
        <row r="295">
          <cell r="O295" t="str">
            <v xml:space="preserve">ACTIUNIDOS S A                                                                                      </v>
          </cell>
        </row>
        <row r="296">
          <cell r="O296" t="str">
            <v xml:space="preserve">ACTIVA SOCIEDAD ANONIMA                                                                             </v>
          </cell>
        </row>
        <row r="297">
          <cell r="O297" t="str">
            <v xml:space="preserve">ACTIVACHEQUE SA                                                                                     </v>
          </cell>
        </row>
        <row r="298">
          <cell r="O298" t="str">
            <v xml:space="preserve">ACTIVAUTOS Y CIA LTDA                                                                               </v>
          </cell>
        </row>
        <row r="299">
          <cell r="O299" t="str">
            <v xml:space="preserve">ACTIVEMOS NEGOCIOS S.A.                                                                             </v>
          </cell>
        </row>
        <row r="300">
          <cell r="O300" t="str">
            <v xml:space="preserve">ACTIVIDADES DE INSTALACIONES Y SERVICIOS COBRA S.A.                                                 </v>
          </cell>
        </row>
        <row r="301">
          <cell r="O301" t="str">
            <v xml:space="preserve">ACTIVOS PRODUCTIVOS S.A.                                                                            </v>
          </cell>
        </row>
        <row r="302">
          <cell r="O302" t="str">
            <v xml:space="preserve">ACTIVOS S.A.                                                                                        </v>
          </cell>
        </row>
        <row r="303">
          <cell r="O303" t="str">
            <v xml:space="preserve">ACTUALIDADES MEDICO ODONTOLOGICAS LATINOAMERICA LTDA.                                               </v>
          </cell>
        </row>
        <row r="304">
          <cell r="O304" t="str">
            <v xml:space="preserve">ACTUALIZACIONES DE SISTEMAS LTDA                                                                    </v>
          </cell>
        </row>
        <row r="305">
          <cell r="O305" t="str">
            <v xml:space="preserve">ACUAESPECIES LTDA.                                                                                  </v>
          </cell>
        </row>
        <row r="306">
          <cell r="O306" t="str">
            <v xml:space="preserve">ACUAGRANJA LTDA                                                                                     </v>
          </cell>
        </row>
        <row r="307">
          <cell r="O307" t="str">
            <v xml:space="preserve">ACUARELA LTDA.                                                                                      </v>
          </cell>
        </row>
        <row r="308">
          <cell r="O308" t="str">
            <v xml:space="preserve">ACUATECNICA LTDA FERNANDO FACCINI Y CIA                                                             </v>
          </cell>
        </row>
        <row r="309">
          <cell r="O309" t="str">
            <v xml:space="preserve">ACUATELLO FERRETERO INDUSTRIAL LIMITADA                                                             </v>
          </cell>
        </row>
        <row r="310">
          <cell r="O310" t="str">
            <v xml:space="preserve">ACUATEST S.A.                                                                                       </v>
          </cell>
        </row>
        <row r="311">
          <cell r="O311" t="str">
            <v xml:space="preserve">ACUATUBOS S.A.                                                                                      </v>
          </cell>
        </row>
        <row r="312">
          <cell r="O312" t="str">
            <v xml:space="preserve">ACUEDUCTOS LA ENEA LIMITADA                                                                         </v>
          </cell>
        </row>
        <row r="313">
          <cell r="O313" t="str">
            <v xml:space="preserve">ACUMULADORES DUNCAN S.A.                                                                            </v>
          </cell>
        </row>
        <row r="314">
          <cell r="O314" t="str">
            <v xml:space="preserve">ACUSTICA TECNICA ACUSTEC DE COLOMBIA S.A.                                                           </v>
          </cell>
        </row>
        <row r="315">
          <cell r="O315" t="str">
            <v xml:space="preserve">AD ELECTRONICS S.A.                                                                                 </v>
          </cell>
        </row>
        <row r="316">
          <cell r="O316" t="str">
            <v xml:space="preserve">AD ORANGE LTDA                                                                                      </v>
          </cell>
        </row>
        <row r="317">
          <cell r="O317" t="str">
            <v xml:space="preserve">AD VISION LTDA                                                                                      </v>
          </cell>
        </row>
        <row r="318">
          <cell r="O318" t="str">
            <v xml:space="preserve">ADA S.A.                                                                                            </v>
          </cell>
        </row>
        <row r="319">
          <cell r="O319" t="str">
            <v xml:space="preserve">ADALGISO MANCINI E HIJOS LTDA                                                                       </v>
          </cell>
        </row>
        <row r="320">
          <cell r="O320" t="str">
            <v xml:space="preserve">ADALID LTDA EN ACUERDO DE REESTRUCTURACION                                                          </v>
          </cell>
        </row>
        <row r="321">
          <cell r="O321" t="str">
            <v xml:space="preserve">ADARCO LTDA ADMINISTRACION DE AREAS COMUNES                                                         </v>
          </cell>
        </row>
        <row r="322">
          <cell r="O322" t="str">
            <v xml:space="preserve">ADARVE E HIJOS LTDA.                                                                                </v>
          </cell>
        </row>
        <row r="323">
          <cell r="O323" t="str">
            <v xml:space="preserve">ADC DECORACIONES LTDA                                                                               </v>
          </cell>
        </row>
        <row r="324">
          <cell r="O324" t="str">
            <v xml:space="preserve">ADE S.A.                                                                                            </v>
          </cell>
        </row>
        <row r="325">
          <cell r="O325" t="str">
            <v xml:space="preserve">ADECC LTDA                                                                                          </v>
          </cell>
        </row>
        <row r="326">
          <cell r="O326" t="str">
            <v xml:space="preserve">ADECCO COLOMBIA S.A.                                                                                </v>
          </cell>
        </row>
        <row r="327">
          <cell r="O327" t="str">
            <v xml:space="preserve">ADECCO SERVICIOS COLOMBIA S.A.                                                                      </v>
          </cell>
        </row>
        <row r="328">
          <cell r="O328" t="str">
            <v xml:space="preserve">ADECUACIONES Y AGREGADOS S.A.                                                                       </v>
          </cell>
        </row>
        <row r="329">
          <cell r="O329" t="str">
            <v xml:space="preserve">ADELAIDE S.A.                                                                                       </v>
          </cell>
        </row>
        <row r="330">
          <cell r="O330" t="str">
            <v xml:space="preserve">ADEMSER S.A.                                                                                        </v>
          </cell>
        </row>
        <row r="331">
          <cell r="O331" t="str">
            <v xml:space="preserve">ADES ADMINISTRADORA DE EVENTOS Y SERVICIOS GENERALES LTDA                                           </v>
          </cell>
        </row>
        <row r="332">
          <cell r="O332" t="str">
            <v xml:space="preserve">ADH PAPELES ADHESIVOS S.A                                                                           </v>
          </cell>
        </row>
        <row r="333">
          <cell r="O333" t="str">
            <v xml:space="preserve">ADHESIVOS INTERNACIONALES S.A.S                                                                     </v>
          </cell>
        </row>
        <row r="334">
          <cell r="O334" t="str">
            <v xml:space="preserve">ADIDAS COLOMBIA LIMITADA                                                                            </v>
          </cell>
        </row>
        <row r="335">
          <cell r="O335" t="str">
            <v xml:space="preserve">ADIELA DE LOMBANA S.A.                                                                              </v>
          </cell>
        </row>
        <row r="336">
          <cell r="O336" t="str">
            <v xml:space="preserve">ADIPREQ LTDA                                                                                        </v>
          </cell>
        </row>
        <row r="337">
          <cell r="O337" t="str">
            <v xml:space="preserve">ADISCOMPUTO Y CIA S.A.                                                                              </v>
          </cell>
        </row>
        <row r="338">
          <cell r="O338" t="str">
            <v xml:space="preserve">ADITIVOS DE CONCRETO S.A. ACONSA                                                                    </v>
          </cell>
        </row>
        <row r="339">
          <cell r="O339" t="str">
            <v xml:space="preserve">ADITIVOS Y QUIMICOS S.A.                                                                            </v>
          </cell>
        </row>
        <row r="340">
          <cell r="O340" t="str">
            <v xml:space="preserve">ADM - SAO S.A. SUCURSAL COLOMBIA                                                                    </v>
          </cell>
        </row>
        <row r="341">
          <cell r="O341" t="str">
            <v xml:space="preserve">ADM NOVA S A                                                                                        </v>
          </cell>
        </row>
        <row r="342">
          <cell r="O342" t="str">
            <v xml:space="preserve">ADMAGRO ADMINISTRACION Y SERVICIOS AGROPECUARIOS LTDA                                               </v>
          </cell>
        </row>
        <row r="343">
          <cell r="O343" t="str">
            <v xml:space="preserve">ADMEDIA LTDA                                                                                        </v>
          </cell>
        </row>
        <row r="344">
          <cell r="O344" t="str">
            <v xml:space="preserve">ADMINEGOCIOS &amp; CIA S C A                                                                            </v>
          </cell>
        </row>
        <row r="345">
          <cell r="O345" t="str">
            <v xml:space="preserve">ADMINISTRA RAM LIMITADA                                                                             </v>
          </cell>
        </row>
        <row r="346">
          <cell r="O346" t="str">
            <v xml:space="preserve">ADMINISTRACION DE PERSONAL TEMPORAL APTOS LTDA                                                      </v>
          </cell>
        </row>
        <row r="347">
          <cell r="O347" t="str">
            <v xml:space="preserve">ADMINISTRACION DE RECURSOS Y OPORTUNIDADES S.A.                                                     </v>
          </cell>
        </row>
        <row r="348">
          <cell r="O348" t="str">
            <v xml:space="preserve">ADMINISTRACION E INVERSIONES COMERCIALES S.A.                                                       </v>
          </cell>
        </row>
        <row r="349">
          <cell r="O349" t="str">
            <v xml:space="preserve">ADMINISTRACION E INVERSIONES INMOBILIARIAS S.A.                                                     </v>
          </cell>
        </row>
        <row r="350">
          <cell r="O350" t="str">
            <v xml:space="preserve">ADMINISTRACION ELECTRICA ADELEC SAS                                                                 </v>
          </cell>
        </row>
        <row r="351">
          <cell r="O351" t="str">
            <v xml:space="preserve">ADMINISTRACION INMOBILIARIA DURAN Y CIA. LTDA.                                                      </v>
          </cell>
        </row>
        <row r="352">
          <cell r="O352" t="str">
            <v xml:space="preserve">ADMINISTRACION OPERATIVA AUTOMOTRIZ S.A.                                                            </v>
          </cell>
        </row>
        <row r="353">
          <cell r="O353" t="str">
            <v xml:space="preserve">ADMINISTRACION Y ALMACENAMIENTO TECNICO DE ARCHIVOS LTDA                                            </v>
          </cell>
        </row>
        <row r="354">
          <cell r="O354" t="str">
            <v xml:space="preserve">ADMINISTRACION Y NOMINAS LTDA.                                                                      </v>
          </cell>
        </row>
        <row r="355">
          <cell r="O355" t="str">
            <v xml:space="preserve">ADMINISTRACIONES AGROURBANAS SAN PABLO LTDA.                                                        </v>
          </cell>
        </row>
        <row r="356">
          <cell r="O356" t="str">
            <v xml:space="preserve">ADMINISTRACIONES BRILLAMOS LTDA                                                                     </v>
          </cell>
        </row>
        <row r="357">
          <cell r="O357" t="str">
            <v xml:space="preserve">ADMINISTRACIONES KARINA S.A.                                                                        </v>
          </cell>
        </row>
        <row r="358">
          <cell r="O358" t="str">
            <v xml:space="preserve">ADMINISTRACIONES S.A.                                                                               </v>
          </cell>
        </row>
        <row r="359">
          <cell r="O359" t="str">
            <v xml:space="preserve">ADMINISTRACIONES Y AGENCIAS S.A.                                                                    </v>
          </cell>
        </row>
        <row r="360">
          <cell r="O360" t="str">
            <v xml:space="preserve">ADMINISTRADORA 93 STREET S.A.                                                                       </v>
          </cell>
        </row>
        <row r="361">
          <cell r="O361" t="str">
            <v xml:space="preserve">ADMINISTRADORA COMERCIAL ADCOL S.A.                                                                 </v>
          </cell>
        </row>
        <row r="362">
          <cell r="O362" t="str">
            <v xml:space="preserve">ADMINISTRADORA DE ARRENDAMIENTOS SAN ANTONIO S.A.                                                   </v>
          </cell>
        </row>
        <row r="363">
          <cell r="O363" t="str">
            <v xml:space="preserve">ADMINISTRADORA DE BIENES Y TRANSPORTES LTDA                                                         </v>
          </cell>
        </row>
        <row r="364">
          <cell r="O364" t="str">
            <v xml:space="preserve">ADMINISTRADORA DE ESTACIONES                                                                        </v>
          </cell>
        </row>
        <row r="365">
          <cell r="O365" t="str">
            <v xml:space="preserve">ADMINISTRADORA DE HOTELES GMH SA                                                                    </v>
          </cell>
        </row>
        <row r="366">
          <cell r="O366" t="str">
            <v xml:space="preserve">ADMINISTRADORA DE HOTELES NUEVA GRANADA S A                                                         </v>
          </cell>
        </row>
        <row r="367">
          <cell r="O367" t="str">
            <v xml:space="preserve">ADMINISTRADORA DE INVERSIONES FAMOSO S.A.                                                           </v>
          </cell>
        </row>
        <row r="368">
          <cell r="O368" t="str">
            <v xml:space="preserve">ADMINISTRADORA DE INVERSIONES S.A.                                                                  </v>
          </cell>
        </row>
        <row r="369">
          <cell r="O369" t="str">
            <v xml:space="preserve">ADMINISTRADORA GANADERA EL 45 LTDA                                                                  </v>
          </cell>
        </row>
        <row r="370">
          <cell r="O370" t="str">
            <v xml:space="preserve">ADMINISTRADORA HOTELERA DANN LTDA                                                                   </v>
          </cell>
        </row>
        <row r="371">
          <cell r="O371" t="str">
            <v xml:space="preserve">ADMINISTRADORA LARA LTDA                                                                            </v>
          </cell>
        </row>
        <row r="372">
          <cell r="O372" t="str">
            <v xml:space="preserve">ADMINISTRADORA MADRIGAL Y CIA S EN C                                                                </v>
          </cell>
        </row>
        <row r="373">
          <cell r="O373" t="str">
            <v xml:space="preserve">ADMINISTRADORA MONSERRATE LTDA                                                                      </v>
          </cell>
        </row>
        <row r="374">
          <cell r="O374" t="str">
            <v xml:space="preserve">ADMINISTRADORA PALOQUEMAO LTDA                                                                      </v>
          </cell>
        </row>
        <row r="375">
          <cell r="O375" t="str">
            <v xml:space="preserve">ADMINISTRADORES DE CARTERA A D C LTDA                                                               </v>
          </cell>
        </row>
        <row r="376">
          <cell r="O376" t="str">
            <v xml:space="preserve">ADMINISTRADORES ESPECIALIZADOS EN MANTENIMIENTO DE EQUIPO PESADO LTDA                               </v>
          </cell>
        </row>
        <row r="377">
          <cell r="O377" t="str">
            <v xml:space="preserve">ADMINISTRADORES HOTELEROS Y CIA LTDA.                                                               </v>
          </cell>
        </row>
        <row r="378">
          <cell r="O378" t="str">
            <v xml:space="preserve">ADMINISTRAR BIENES S. A.                                                                            </v>
          </cell>
        </row>
        <row r="379">
          <cell r="O379" t="str">
            <v xml:space="preserve">ADMITEC LTDA                                                                                        </v>
          </cell>
        </row>
        <row r="380">
          <cell r="O380" t="str">
            <v xml:space="preserve">ADN A DESARROLLOS NUEVOS SA                                                                         </v>
          </cell>
        </row>
        <row r="381">
          <cell r="O381" t="str">
            <v xml:space="preserve">ADOLFO SCHLEGEL &amp; CIA. LTDA.                                                                        </v>
          </cell>
        </row>
        <row r="382">
          <cell r="O382" t="str">
            <v xml:space="preserve">ADORNOS RICO S. EN C.                                                                               </v>
          </cell>
        </row>
        <row r="383">
          <cell r="O383" t="str">
            <v xml:space="preserve">ADORNOS Y ACCESORIOS S.A.                                                                           </v>
          </cell>
        </row>
        <row r="384">
          <cell r="O384" t="str">
            <v xml:space="preserve">ADOTEX S.A.                                                                                         </v>
          </cell>
        </row>
        <row r="385">
          <cell r="O385" t="str">
            <v xml:space="preserve">ADPI COLOMBIA                                                                                       </v>
          </cell>
        </row>
        <row r="386">
          <cell r="O386" t="str">
            <v xml:space="preserve">ADQUIRIR S.A.                                                                                       </v>
          </cell>
        </row>
        <row r="387">
          <cell r="O387" t="str">
            <v xml:space="preserve">ADRIANA URIBE HOLGUIN Y CIA S EN C                                                                  </v>
          </cell>
        </row>
        <row r="388">
          <cell r="O388" t="str">
            <v xml:space="preserve">ADRIANO DIAZ Y CIA LTDA                                                                             </v>
          </cell>
        </row>
        <row r="389">
          <cell r="O389" t="str">
            <v xml:space="preserve">ADRISSA S.A.                                                                                        </v>
          </cell>
        </row>
        <row r="390">
          <cell r="O390" t="str">
            <v xml:space="preserve">ADROMI CAPITAL CORP                                                                                 </v>
          </cell>
        </row>
        <row r="391">
          <cell r="O391" t="str">
            <v xml:space="preserve">ADUAMAR DE COLOMBIA SIA &amp; CIA LTDA                                                                  </v>
          </cell>
        </row>
        <row r="392">
          <cell r="O392" t="str">
            <v xml:space="preserve">ADUANAMIENTOS &amp; LOGISTICA LTDA                                                                      </v>
          </cell>
        </row>
        <row r="393">
          <cell r="O393" t="str">
            <v xml:space="preserve">ADUANAMIENTOS LIMITADA SOCIEDAD DE INTERMEDIACION ADUANERA                                          </v>
          </cell>
        </row>
        <row r="394">
          <cell r="O394" t="str">
            <v xml:space="preserve">ADUANAS AMERICA SA  SIA                                                                             </v>
          </cell>
        </row>
        <row r="395">
          <cell r="O395" t="str">
            <v xml:space="preserve">ADUANAS Y LOGISTICA INTERNACIONAL S A                                                               </v>
          </cell>
        </row>
        <row r="396">
          <cell r="O396" t="str">
            <v xml:space="preserve">ADUANERA MUNDIAL S I A LTDA                                                                         </v>
          </cell>
        </row>
        <row r="397">
          <cell r="O397" t="str">
            <v xml:space="preserve">ADVALORUM S A                                                                                       </v>
          </cell>
        </row>
        <row r="398">
          <cell r="O398" t="str">
            <v xml:space="preserve">ADVANCE CONTROLES SOLOMBIA LTDA                                                                     </v>
          </cell>
        </row>
        <row r="399">
          <cell r="O399" t="str">
            <v xml:space="preserve">ADVANCED INSTRUMENTS LTDA                                                                           </v>
          </cell>
        </row>
        <row r="400">
          <cell r="O400" t="str">
            <v xml:space="preserve">ADVANCED SOURCING INTERNATIONAL DE COLOMBIA S.A.                                                    </v>
          </cell>
        </row>
        <row r="401">
          <cell r="O401" t="str">
            <v xml:space="preserve">ADVANTAGE ENERGY SUCURSAL COLOMBIA                                                                  </v>
          </cell>
        </row>
        <row r="402">
          <cell r="O402" t="str">
            <v xml:space="preserve">ADVANTIS CONSULTORIA GERENCIAL S A                                                                  </v>
          </cell>
        </row>
        <row r="403">
          <cell r="O403" t="str">
            <v xml:space="preserve">ADVISORY SERVICES LTDA.                                                                             </v>
          </cell>
        </row>
        <row r="404">
          <cell r="O404" t="str">
            <v xml:space="preserve">AENE SERVICIOS S.A.                                                                                 </v>
          </cell>
        </row>
        <row r="405">
          <cell r="O405" t="str">
            <v xml:space="preserve">AEPI SA                                                                                             </v>
          </cell>
        </row>
        <row r="406">
          <cell r="O406" t="str">
            <v xml:space="preserve">AEREO MARITIMO CARGO LTDA                                                                           </v>
          </cell>
        </row>
        <row r="407">
          <cell r="O407" t="str">
            <v xml:space="preserve">AERO SANIDAD AGRICOLA S EN C                                                                        </v>
          </cell>
        </row>
        <row r="408">
          <cell r="O408" t="str">
            <v xml:space="preserve">AEROBROKERS S.A.                                                                                    </v>
          </cell>
        </row>
        <row r="409">
          <cell r="O409" t="str">
            <v xml:space="preserve">AEROCABLES S.A                                                                                      </v>
          </cell>
        </row>
        <row r="410">
          <cell r="O410" t="str">
            <v xml:space="preserve">AERODELICIAS LTDA.                                                                                  </v>
          </cell>
        </row>
        <row r="411">
          <cell r="O411" t="str">
            <v xml:space="preserve">AERODESPACHOS COLOMBIA S.A                                                                          </v>
          </cell>
        </row>
        <row r="412">
          <cell r="O412" t="str">
            <v xml:space="preserve">AEROESTRUCTURAS DE COLOMBIA LTDA                                                                    </v>
          </cell>
        </row>
        <row r="413">
          <cell r="O413" t="str">
            <v xml:space="preserve">AEROFULL LTDA                                                                                       </v>
          </cell>
        </row>
        <row r="414">
          <cell r="O414" t="str">
            <v xml:space="preserve">AEROFURGONES Y CARROCERIAS LTDA                                                                     </v>
          </cell>
        </row>
        <row r="415">
          <cell r="O415" t="str">
            <v xml:space="preserve">AEROGRUPO LTDA                                                                                      </v>
          </cell>
        </row>
        <row r="416">
          <cell r="O416" t="str">
            <v xml:space="preserve">AEROLIBRE LTDA                                                                                      </v>
          </cell>
        </row>
        <row r="417">
          <cell r="O417" t="str">
            <v xml:space="preserve">AEROLIBROS S A                                                                                      </v>
          </cell>
        </row>
        <row r="418">
          <cell r="O418" t="str">
            <v xml:space="preserve">AEROMEDIOS LTDA                                                                                     </v>
          </cell>
        </row>
        <row r="419">
          <cell r="O419" t="str">
            <v xml:space="preserve">AEROPROFILES FELOT S.A                                                                              </v>
          </cell>
        </row>
        <row r="420">
          <cell r="O420" t="str">
            <v xml:space="preserve">AEROSERVICIOS DE LA COSTA LTDA                                                                      </v>
          </cell>
        </row>
        <row r="421">
          <cell r="O421" t="str">
            <v xml:space="preserve">AEROSERVICIOS SAN ANDRES LTDA                                                                       </v>
          </cell>
        </row>
        <row r="422">
          <cell r="O422" t="str">
            <v xml:space="preserve">AEROSTEX S.A.                                                                                       </v>
          </cell>
        </row>
        <row r="423">
          <cell r="O423" t="str">
            <v xml:space="preserve">AEROTECNOLOGIAS ANDINAS S.A. C.I. AEROANDINAS S.A. C.I.                                             </v>
          </cell>
        </row>
        <row r="424">
          <cell r="O424" t="str">
            <v xml:space="preserve">AEROTURBO DE COLOMBIA LTDA                                                                          </v>
          </cell>
        </row>
        <row r="425">
          <cell r="O425" t="str">
            <v xml:space="preserve">AEROVIAJES PACIFICO DE BOGOTA S.A.                                                                  </v>
          </cell>
        </row>
        <row r="426">
          <cell r="O426" t="str">
            <v xml:space="preserve">AEROVIAS DEL CONTINENTE AMERICANO S.A.                                                              </v>
          </cell>
        </row>
        <row r="427">
          <cell r="O427" t="str">
            <v xml:space="preserve">AES BELTRAN Y CIA S EN C                                                                            </v>
          </cell>
        </row>
        <row r="428">
          <cell r="O428" t="str">
            <v xml:space="preserve">AESCA S.A.                                                                                          </v>
          </cell>
        </row>
        <row r="429">
          <cell r="O429" t="str">
            <v xml:space="preserve">AFARENSIS S A S                                                                                     </v>
          </cell>
        </row>
        <row r="430">
          <cell r="O430" t="str">
            <v xml:space="preserve">AFCOL S A                                                                                           </v>
          </cell>
        </row>
        <row r="431">
          <cell r="O431" t="str">
            <v xml:space="preserve">AFE REPRESENTACIONES LTDA                                                                           </v>
          </cell>
        </row>
        <row r="432">
          <cell r="O432" t="str">
            <v xml:space="preserve">AFH PROYECTOS Y CONSTRUCCIONES LTDA                                                                 </v>
          </cell>
        </row>
        <row r="433">
          <cell r="O433" t="str">
            <v xml:space="preserve">AFI GLOBAL REPRESENTATIVE S.A.                                                                      </v>
          </cell>
        </row>
        <row r="434">
          <cell r="O434" t="str">
            <v xml:space="preserve">AFI ORO LIMITADA                                                                                    </v>
          </cell>
        </row>
        <row r="435">
          <cell r="O435" t="str">
            <v xml:space="preserve">AFIACOL CONSTRUCCIONES LTDA.                                                                        </v>
          </cell>
        </row>
        <row r="436">
          <cell r="O436" t="str">
            <v xml:space="preserve">AFIANZADORA MERCANTIL COLOMBIANA S.A                                                                </v>
          </cell>
        </row>
        <row r="437">
          <cell r="O437" t="str">
            <v xml:space="preserve">AFILIADOS PALMIRA S.A.                                                                              </v>
          </cell>
        </row>
        <row r="438">
          <cell r="O438" t="str">
            <v xml:space="preserve">AFIMETALES Y CIA. S EN C                                                                            </v>
          </cell>
        </row>
        <row r="439">
          <cell r="O439" t="str">
            <v xml:space="preserve">AFINASIS LTDA                                                                                       </v>
          </cell>
        </row>
        <row r="440">
          <cell r="O440" t="str">
            <v xml:space="preserve">AFISEC SERVICIOS TECNICOS LTDA                                                                      </v>
          </cell>
        </row>
        <row r="441">
          <cell r="O441" t="str">
            <v xml:space="preserve">AGA FANO FABRICA NACIONAL DE OXIGENO S A                                                            </v>
          </cell>
        </row>
        <row r="442">
          <cell r="O442" t="str">
            <v xml:space="preserve">AGAVAL S.A.                                                                                         </v>
          </cell>
        </row>
        <row r="443">
          <cell r="O443" t="str">
            <v xml:space="preserve">AGECOLDA S. A.                                                                                      </v>
          </cell>
        </row>
        <row r="444">
          <cell r="O444" t="str">
            <v xml:space="preserve">AGECOLDEX S. A. SIA                                                                                 </v>
          </cell>
        </row>
        <row r="445">
          <cell r="O445" t="str">
            <v xml:space="preserve">AGENCIA ALEMANA DE COLOMBIA LTDA.                                                                   </v>
          </cell>
        </row>
        <row r="446">
          <cell r="O446" t="str">
            <v xml:space="preserve">AGENCIA CAUCHOSOL DE ANTIOQUIA LTDA                                                                 </v>
          </cell>
        </row>
        <row r="447">
          <cell r="O447" t="str">
            <v xml:space="preserve">AGENCIA CAUCHOSOL DE LA COSTA LTDA.                                                                 </v>
          </cell>
        </row>
        <row r="448">
          <cell r="O448" t="str">
            <v xml:space="preserve">AGENCIA CAUCHOSOL DE OCCIDENTE S.A.                                                                 </v>
          </cell>
        </row>
        <row r="449">
          <cell r="O449" t="str">
            <v xml:space="preserve">AGENCIA CAUCHOSOL DEL CENTRO LIMITADA                                                               </v>
          </cell>
        </row>
        <row r="450">
          <cell r="O450" t="str">
            <v xml:space="preserve">AGENCIA COLOMBIANA DE LOGISTICA LTDA.                                                               </v>
          </cell>
        </row>
        <row r="451">
          <cell r="O451" t="str">
            <v xml:space="preserve">AGENCIA CONTINENTAL DE IMPORTACIONES S.A.                                                           </v>
          </cell>
        </row>
        <row r="452">
          <cell r="O452" t="str">
            <v xml:space="preserve">AGENCIA DE ABARROTES EL VEINTI SIETE LTDA                                                           </v>
          </cell>
        </row>
        <row r="453">
          <cell r="O453" t="str">
            <v xml:space="preserve">AGENCIA DE ADUANAS - ADUANAMOS S.A NIVEL 2                                                          </v>
          </cell>
        </row>
        <row r="454">
          <cell r="O454" t="str">
            <v xml:space="preserve">AGENCIA DE ADUANAS ALMAGRAN SA NIVEL 1                                                              </v>
          </cell>
        </row>
        <row r="455">
          <cell r="O455" t="str">
            <v xml:space="preserve">AGENCIA DE ADUANAS AVIATUR LTDA. NIVEL 1.                                                           </v>
          </cell>
        </row>
        <row r="456">
          <cell r="O456" t="str">
            <v xml:space="preserve">AGENCIA DE ADUANAS COMERCIAL PLASTIDER S.A  NIVEL 1                                                 </v>
          </cell>
        </row>
        <row r="457">
          <cell r="O457" t="str">
            <v xml:space="preserve">AGENCIA DE ADUANAS COMERCIO EXTERIOR DEL NORTE S.A.                                                 </v>
          </cell>
        </row>
        <row r="458">
          <cell r="O458" t="str">
            <v xml:space="preserve">AGENCIA DE ADUANAS DHL GLOBAL FORWARDING COLOMBIA S A                                               </v>
          </cell>
        </row>
        <row r="459">
          <cell r="O459" t="str">
            <v xml:space="preserve">AGENCIA DE ADUANAS GAMA S.A. NIVEL 1                                                                </v>
          </cell>
        </row>
        <row r="460">
          <cell r="O460" t="str">
            <v xml:space="preserve">AGENCIA DE ADUANAS MAR Y AIRE S.A  NIVEL 1                                                          </v>
          </cell>
        </row>
        <row r="461">
          <cell r="O461" t="str">
            <v xml:space="preserve">AGENCIA DE ADUANAS MARIANO ROLDAN S.A                                                               </v>
          </cell>
        </row>
        <row r="462">
          <cell r="O462" t="str">
            <v xml:space="preserve">AGENCIA DE ADUANAS MERCO S.A NIVEL 1.                                                               </v>
          </cell>
        </row>
        <row r="463">
          <cell r="O463" t="str">
            <v xml:space="preserve">AGENCIA DE ADUANAS PANIMEX S.A. NIVEL 2                                                             </v>
          </cell>
        </row>
        <row r="464">
          <cell r="O464" t="str">
            <v xml:space="preserve">AGENCIA DE ADUANAS PROFESIONAL S.A NIVEL 1                                                          </v>
          </cell>
        </row>
        <row r="465">
          <cell r="O465" t="str">
            <v xml:space="preserve">AGENCIA DE ADUANAS ROLDAN  S.A. NIVEL 1                                                             </v>
          </cell>
        </row>
        <row r="466">
          <cell r="O466" t="str">
            <v xml:space="preserve">AGENCIA DE ADUANAS ROLI ADUANAS S A NIVEL 2                                                         </v>
          </cell>
        </row>
        <row r="467">
          <cell r="O467" t="str">
            <v xml:space="preserve">AGENCIA DE ADUANAS SAETA S.A.S NIVEL 1                                                              </v>
          </cell>
        </row>
        <row r="468">
          <cell r="O468" t="str">
            <v xml:space="preserve">AGENCIA DE ADUANAS SUDECO S A NIVEL 1                                                               </v>
          </cell>
        </row>
        <row r="469">
          <cell r="O469" t="str">
            <v xml:space="preserve">AGENCIA DE AUTOMOVILES S A                                                                          </v>
          </cell>
        </row>
        <row r="470">
          <cell r="O470" t="str">
            <v xml:space="preserve">AGENCIA DE CARGA AVIATUR S.A.                                                                       </v>
          </cell>
        </row>
        <row r="471">
          <cell r="O471" t="str">
            <v xml:space="preserve">AGENCIA DE SEGUROS GARHEC Y COMPAÑIA LIMITADA                                                       </v>
          </cell>
        </row>
        <row r="472">
          <cell r="O472" t="str">
            <v xml:space="preserve">AGENCIA DE SERVICIOS COLOMBIANOS LTDA ASECO LTDA                                                    </v>
          </cell>
        </row>
        <row r="473">
          <cell r="O473" t="str">
            <v xml:space="preserve">AGENCIA DE VIAJES DE TURISMO RECEPTIVO DESTINO COLOMBIA LTDA                                        </v>
          </cell>
        </row>
        <row r="474">
          <cell r="O474" t="str">
            <v xml:space="preserve">AGENCIA DE VIAJES GENESIS S A                                                                       </v>
          </cell>
        </row>
        <row r="475">
          <cell r="O475" t="str">
            <v xml:space="preserve">AGENCIA DE VIAJES HORIZONTES LTDA                                                                   </v>
          </cell>
        </row>
        <row r="476">
          <cell r="O476" t="str">
            <v xml:space="preserve">AGENCIA DE VIAJES LOWRIE LIMITADA                                                                   </v>
          </cell>
        </row>
        <row r="477">
          <cell r="O477" t="str">
            <v xml:space="preserve">AGENCIA DE VIAJES Y TURISMO AVIATUR S  A                                                            </v>
          </cell>
        </row>
        <row r="478">
          <cell r="O478" t="str">
            <v xml:space="preserve">AGENCIA DE VIAJES Y TURISMO CIELOS ABIERTOS LTDA                                                    </v>
          </cell>
        </row>
        <row r="479">
          <cell r="O479" t="str">
            <v xml:space="preserve">AGENCIA DE VIAJES Y TURISMO DIMAR LTDA                                                              </v>
          </cell>
        </row>
        <row r="480">
          <cell r="O480" t="str">
            <v xml:space="preserve">AGENCIA DE VIAJES Y TURISMO GLOBAL BLUE REPRESENTAICONES S.A                                        </v>
          </cell>
        </row>
        <row r="481">
          <cell r="O481" t="str">
            <v xml:space="preserve">AGENCIA DE VIAJES Y TURISMO GOLD TOUR S A S                                                         </v>
          </cell>
        </row>
        <row r="482">
          <cell r="O482" t="str">
            <v xml:space="preserve">AGENCIA DE VIAJES Y TURISMO JUMBO L ALIANXA LTDA                                                    </v>
          </cell>
        </row>
        <row r="483">
          <cell r="O483" t="str">
            <v xml:space="preserve">AGENCIA DE VIAJES Y TURISMO LA MARINA LTDA                                                          </v>
          </cell>
        </row>
        <row r="484">
          <cell r="O484" t="str">
            <v xml:space="preserve">AGENCIA DE VIAJES Y TURISMO LTDA. ASTROTURS                                                         </v>
          </cell>
        </row>
        <row r="485">
          <cell r="O485" t="str">
            <v xml:space="preserve">AGENCIA EFE S A                                                                                     </v>
          </cell>
        </row>
        <row r="486">
          <cell r="O486" t="str">
            <v xml:space="preserve">AGENCIA FRANCE PRESS                                                                                </v>
          </cell>
        </row>
        <row r="487">
          <cell r="O487" t="str">
            <v xml:space="preserve">AGENCIA MARITIMA ALTAMAR LTDA                                                                       </v>
          </cell>
        </row>
        <row r="488">
          <cell r="O488" t="str">
            <v xml:space="preserve">AGENCIA MARITIMA INTERNACIONAL LTDA.                                                                </v>
          </cell>
        </row>
        <row r="489">
          <cell r="O489" t="str">
            <v xml:space="preserve">AGENCIA MEXICANAS AGEMEX LTDA                                                                       </v>
          </cell>
        </row>
        <row r="490">
          <cell r="O490" t="str">
            <v xml:space="preserve">AGENCIA MONTERIA TOURS LTDA                                                                         </v>
          </cell>
        </row>
        <row r="491">
          <cell r="O491" t="str">
            <v xml:space="preserve">AGENCIA NACIONAL DE SEGURIDAD PRIVADA ANSE LTDA                                                     </v>
          </cell>
        </row>
        <row r="492">
          <cell r="O492" t="str">
            <v xml:space="preserve">AGENCIA NAVIERA S.A.                                                                                </v>
          </cell>
        </row>
        <row r="493">
          <cell r="O493" t="str">
            <v xml:space="preserve">AGENCIA OCEANICA LTDA                                                                               </v>
          </cell>
        </row>
        <row r="494">
          <cell r="O494" t="str">
            <v xml:space="preserve">AGENCIA PINTUCO JAVIER BENAVIDES ERAZO Y CIA SCS                                                    </v>
          </cell>
        </row>
        <row r="495">
          <cell r="O495" t="str">
            <v xml:space="preserve">AGENCIA URBANA S A                                                                                  </v>
          </cell>
        </row>
        <row r="496">
          <cell r="O496" t="str">
            <v xml:space="preserve">AGENCIA WELLCO LTDA                                                                                 </v>
          </cell>
        </row>
        <row r="497">
          <cell r="O497" t="str">
            <v xml:space="preserve">AGENCIAS CONDE LTDA                                                                                 </v>
          </cell>
        </row>
        <row r="498">
          <cell r="O498" t="str">
            <v xml:space="preserve">AGENCIAS NACIONALES LTDA                                                                            </v>
          </cell>
        </row>
        <row r="499">
          <cell r="O499" t="str">
            <v xml:space="preserve">AGENCY BETTING NETWORK DE COLOMBIA                                                                  </v>
          </cell>
        </row>
        <row r="500">
          <cell r="O500" t="str">
            <v xml:space="preserve">AGENDAS EMPRESARIALES S.A.                                                                          </v>
          </cell>
        </row>
        <row r="501">
          <cell r="O501" t="str">
            <v xml:space="preserve">AGENQUIMICOS LTDA                                                                                   </v>
          </cell>
        </row>
        <row r="502">
          <cell r="O502" t="str">
            <v xml:space="preserve">AGENTES EN ADUANA Y COMERCIO EXTERIOR LTDA. AGENCOMEX                                               </v>
          </cell>
        </row>
        <row r="503">
          <cell r="O503" t="str">
            <v xml:space="preserve">AGFA GEVAERT COLOMBIA LIMITADA                                                                      </v>
          </cell>
        </row>
        <row r="504">
          <cell r="O504" t="str">
            <v xml:space="preserve">AGFA HEALTHCARE COLOMBIA LTDA                                                                       </v>
          </cell>
        </row>
        <row r="505">
          <cell r="O505" t="str">
            <v xml:space="preserve">AGIL S.A                                                                                            </v>
          </cell>
        </row>
        <row r="506">
          <cell r="O506" t="str">
            <v xml:space="preserve">AGLOMADERAS SAS                                                                                     </v>
          </cell>
        </row>
        <row r="507">
          <cell r="O507" t="str">
            <v xml:space="preserve">AGLOMERADOS DE COLOMBIA LTDA                                                                        </v>
          </cell>
        </row>
        <row r="508">
          <cell r="O508" t="str">
            <v xml:space="preserve">AGM BUSINESS LTDA                                                                                   </v>
          </cell>
        </row>
        <row r="509">
          <cell r="O509" t="str">
            <v xml:space="preserve">AGN JIMENEZ Y ASOCIADOS LTDA.CONTADORES Y CONSULTORES GERENCIALES                                   </v>
          </cell>
        </row>
        <row r="510">
          <cell r="O510" t="str">
            <v xml:space="preserve">AGOFER S. A.                                                                                        </v>
          </cell>
        </row>
        <row r="511">
          <cell r="O511" t="str">
            <v xml:space="preserve">AGORA 360 SA                                                                                        </v>
          </cell>
        </row>
        <row r="512">
          <cell r="O512" t="str">
            <v xml:space="preserve">AGOVINA AUSTRALIA S. A.                                                                             </v>
          </cell>
        </row>
        <row r="513">
          <cell r="O513" t="str">
            <v xml:space="preserve">AGP REPRESENTACIONES LTDA                                                                           </v>
          </cell>
        </row>
        <row r="514">
          <cell r="O514" t="str">
            <v xml:space="preserve">AGRA LTDA                                                                                           </v>
          </cell>
        </row>
        <row r="515">
          <cell r="O515" t="str">
            <v xml:space="preserve">AGRAF INDUSTRIAL S.A                                                                                </v>
          </cell>
        </row>
        <row r="516">
          <cell r="O516" t="str">
            <v xml:space="preserve">AGRARIS LTDA                                                                                        </v>
          </cell>
        </row>
        <row r="517">
          <cell r="O517" t="str">
            <v xml:space="preserve">AGREDO  SARRIA &amp; CIA. S. C. A.                                                                      </v>
          </cell>
        </row>
        <row r="518">
          <cell r="O518" t="str">
            <v xml:space="preserve">AGREGADOS DE CARUPA AGRECA LTDA.                                                                    </v>
          </cell>
        </row>
        <row r="519">
          <cell r="O519" t="str">
            <v xml:space="preserve">AGREGADOS DE LA SABANA LTDA                                                                         </v>
          </cell>
        </row>
        <row r="520">
          <cell r="O520" t="str">
            <v xml:space="preserve">AGREGADOS EL CAIRO S.A.S                                                                            </v>
          </cell>
        </row>
        <row r="521">
          <cell r="O521" t="str">
            <v xml:space="preserve">AGREGADOS EL RODEO LTDA                                                                             </v>
          </cell>
        </row>
        <row r="522">
          <cell r="O522" t="str">
            <v xml:space="preserve">AGREGADOS EL RUBI LTDA                                                                              </v>
          </cell>
        </row>
        <row r="523">
          <cell r="O523" t="str">
            <v xml:space="preserve">AGREGADOS EL VINCULO LTDA                                                                           </v>
          </cell>
        </row>
        <row r="524">
          <cell r="O524" t="str">
            <v xml:space="preserve">AGREGADOS GARANTIZADOS DEL NORTE S.A.                                                               </v>
          </cell>
        </row>
        <row r="525">
          <cell r="O525" t="str">
            <v xml:space="preserve">AGREGADOS LA PUNTA LTDA                                                                             </v>
          </cell>
        </row>
        <row r="526">
          <cell r="O526" t="str">
            <v xml:space="preserve">AGREGADOS TETUÁN S.A.                                                                               </v>
          </cell>
        </row>
        <row r="527">
          <cell r="O527" t="str">
            <v xml:space="preserve">AGREGADOS Y MEZCLAS CACHIBI S.A                                                                     </v>
          </cell>
        </row>
        <row r="528">
          <cell r="O528" t="str">
            <v xml:space="preserve">AGREGADOS Y PROYECTOS MINEROS DE ANTIOQUIA S A                                                      </v>
          </cell>
        </row>
        <row r="529">
          <cell r="O529" t="str">
            <v xml:space="preserve">AGREMEZCLAS S.A.                                                                                    </v>
          </cell>
        </row>
        <row r="530">
          <cell r="O530" t="str">
            <v xml:space="preserve">AGRENSE S A EN ACUERDO DE REESTRUCTURACION                                                          </v>
          </cell>
        </row>
        <row r="531">
          <cell r="O531" t="str">
            <v xml:space="preserve">AGRIANDES DAYMSA S.A.                                                                               </v>
          </cell>
        </row>
        <row r="532">
          <cell r="O532" t="str">
            <v xml:space="preserve">AGRICARIBE S.A.                                                                                     </v>
          </cell>
        </row>
        <row r="533">
          <cell r="O533" t="str">
            <v xml:space="preserve">AGRICOL COLOMBIA CI LTDA                                                                            </v>
          </cell>
        </row>
        <row r="534">
          <cell r="O534" t="str">
            <v xml:space="preserve">AGRICOLA AGUAS BLANCAS LTDA                                                                         </v>
          </cell>
        </row>
        <row r="535">
          <cell r="O535" t="str">
            <v xml:space="preserve">AGRICOLA AUTOMOTRIZ LTDA                                                                            </v>
          </cell>
        </row>
        <row r="536">
          <cell r="O536" t="str">
            <v xml:space="preserve">AGRICOLA BAHAMAS LIMITADA                                                                           </v>
          </cell>
        </row>
        <row r="537">
          <cell r="O537" t="str">
            <v xml:space="preserve">AGRICOLA BOJACA S.A.                                                                                </v>
          </cell>
        </row>
        <row r="538">
          <cell r="O538" t="str">
            <v xml:space="preserve">AGRICOLA CAPURGANA S.A.                                                                             </v>
          </cell>
        </row>
        <row r="539">
          <cell r="O539" t="str">
            <v xml:space="preserve">AGRICOLA CARDENAL S.A. COMERCIALIZADORA INTERNACIONAL                                               </v>
          </cell>
        </row>
        <row r="540">
          <cell r="O540" t="str">
            <v xml:space="preserve">AGRICOLA CERDEÑA S.A.                                                                               </v>
          </cell>
        </row>
        <row r="541">
          <cell r="O541" t="str">
            <v xml:space="preserve">AGRICOLA CIRCASIA LTDA CI                                                                           </v>
          </cell>
        </row>
        <row r="542">
          <cell r="O542" t="str">
            <v xml:space="preserve">AGRICOLA COLOMBIANA LTDA                                                                            </v>
          </cell>
        </row>
        <row r="543">
          <cell r="O543" t="str">
            <v xml:space="preserve">AGRICOLA COLOMBIANA S.A.                                                                            </v>
          </cell>
        </row>
        <row r="544">
          <cell r="O544" t="str">
            <v xml:space="preserve">AGRICOLA CUNDAY S.A EN REORGANIZACION                                                               </v>
          </cell>
        </row>
        <row r="545">
          <cell r="O545" t="str">
            <v xml:space="preserve">AGRICOLA DE SERVICIOS AEREOS DEL META LIMITADA                                                      </v>
          </cell>
        </row>
        <row r="546">
          <cell r="O546" t="str">
            <v xml:space="preserve">AGRICOLA DEL NORTE S.A..                                                                            </v>
          </cell>
        </row>
        <row r="547">
          <cell r="O547" t="str">
            <v xml:space="preserve">AGRICOLA DURAN S A                                                                                  </v>
          </cell>
        </row>
        <row r="548">
          <cell r="O548" t="str">
            <v xml:space="preserve">AGRICOLA E INDUSTRIAL DE LA SABANA LTDA                                                             </v>
          </cell>
        </row>
        <row r="549">
          <cell r="O549" t="str">
            <v xml:space="preserve">AGRICOLA EL  RETIRO S.A.                                                                            </v>
          </cell>
        </row>
        <row r="550">
          <cell r="O550" t="str">
            <v xml:space="preserve">AGRICOLA EL BORINQUEN S.A.                                                                          </v>
          </cell>
        </row>
        <row r="551">
          <cell r="O551" t="str">
            <v xml:space="preserve">AGRICOLA EL CACTUS S.A.                                                                             </v>
          </cell>
        </row>
        <row r="552">
          <cell r="O552" t="str">
            <v xml:space="preserve">AGRICOLA EL CARMEN S A                                                                              </v>
          </cell>
        </row>
        <row r="553">
          <cell r="O553" t="str">
            <v xml:space="preserve">AGRICOLA EL CHACO S.A.                                                                              </v>
          </cell>
        </row>
        <row r="554">
          <cell r="O554" t="str">
            <v xml:space="preserve">AGRICOLA EL ENCANTO S.A.                                                                            </v>
          </cell>
        </row>
        <row r="555">
          <cell r="O555" t="str">
            <v xml:space="preserve">AGRICOLA EL FARO S.A.                                                                               </v>
          </cell>
        </row>
        <row r="556">
          <cell r="O556" t="str">
            <v xml:space="preserve">AGRICOLA EL FARO S.A.                                                                               </v>
          </cell>
        </row>
        <row r="557">
          <cell r="O557" t="str">
            <v xml:space="preserve">AGRICOLA EL ONCE VICENTE BORRERO Y CIA. S.C.S.                                                      </v>
          </cell>
        </row>
        <row r="558">
          <cell r="O558" t="str">
            <v xml:space="preserve">AGRICOLA EUFEMIA LTDA                                                                               </v>
          </cell>
        </row>
        <row r="559">
          <cell r="O559" t="str">
            <v xml:space="preserve">AGRICOLA GANADERA JARAMILLO OROZCO S EN C S                                                         </v>
          </cell>
        </row>
        <row r="560">
          <cell r="O560" t="str">
            <v xml:space="preserve">AGRICOLA GARSARY S.A.                                                                               </v>
          </cell>
        </row>
        <row r="561">
          <cell r="O561" t="str">
            <v xml:space="preserve">AGRICOLA GIRASOLES LTDA                                                                             </v>
          </cell>
        </row>
        <row r="562">
          <cell r="O562" t="str">
            <v xml:space="preserve">AGRICOLA GUAIMARAL LTDA.                                                                            </v>
          </cell>
        </row>
        <row r="563">
          <cell r="O563" t="str">
            <v xml:space="preserve">AGRICOLA HIMALAYA S.A.                                                                              </v>
          </cell>
        </row>
        <row r="564">
          <cell r="O564" t="str">
            <v xml:space="preserve">AGRICOLA IBIZA S.A.                                                                                 </v>
          </cell>
        </row>
        <row r="565">
          <cell r="O565" t="str">
            <v xml:space="preserve">AGRICOLA INDIRA S.A.                                                                                </v>
          </cell>
        </row>
        <row r="566">
          <cell r="O566" t="str">
            <v xml:space="preserve">AGRICOLA JANEIRO CHIQUITO LTDA                                                                      </v>
          </cell>
        </row>
        <row r="567">
          <cell r="O567" t="str">
            <v xml:space="preserve">AGRICOLA JUANCA LTDA.                                                                               </v>
          </cell>
        </row>
        <row r="568">
          <cell r="O568" t="str">
            <v xml:space="preserve">AGRICOLA LA JULIA LTDA                                                                              </v>
          </cell>
        </row>
        <row r="569">
          <cell r="O569" t="str">
            <v xml:space="preserve">AGRICOLA LAS ANTILLAS S.A.                                                                          </v>
          </cell>
        </row>
        <row r="570">
          <cell r="O570" t="str">
            <v xml:space="preserve">AGRICOLA LAS AZORES S.A.                                                                            </v>
          </cell>
        </row>
        <row r="571">
          <cell r="O571" t="str">
            <v xml:space="preserve">AGRICOLA LOS CORALES S.A.                                                                           </v>
          </cell>
        </row>
        <row r="572">
          <cell r="O572" t="str">
            <v xml:space="preserve">AGRICOLA LOS LAURELES LTDA                                                                          </v>
          </cell>
        </row>
        <row r="573">
          <cell r="O573" t="str">
            <v xml:space="preserve">AGRICOLA LOS PINOS S EN C                                                                           </v>
          </cell>
        </row>
        <row r="574">
          <cell r="O574" t="str">
            <v xml:space="preserve">AGRICOLA LOS SALADOS S.A.                                                                           </v>
          </cell>
        </row>
        <row r="575">
          <cell r="O575" t="str">
            <v xml:space="preserve">AGRICOLA LOS SANTOS S.A.                                                                            </v>
          </cell>
        </row>
        <row r="576">
          <cell r="O576" t="str">
            <v xml:space="preserve">AGRICOLA LUCIA ROCHA Y CIA. S EN C.                                                                 </v>
          </cell>
        </row>
        <row r="577">
          <cell r="O577" t="str">
            <v xml:space="preserve">AGRICOLA LUISA FERNANDA LIMITADA                                                                    </v>
          </cell>
        </row>
        <row r="578">
          <cell r="O578" t="str">
            <v xml:space="preserve">AGRICOLA MANDALAY S.A.                                                                              </v>
          </cell>
        </row>
        <row r="579">
          <cell r="O579" t="str">
            <v xml:space="preserve">AGRICOLA MARNELL LTDA                                                                               </v>
          </cell>
        </row>
        <row r="580">
          <cell r="O580" t="str">
            <v xml:space="preserve">AGRICOLA MAYORCA S.A.                                                                               </v>
          </cell>
        </row>
        <row r="581">
          <cell r="O581" t="str">
            <v xml:space="preserve">AGRICOLA MERCANTIL DEL CAUCA SOCIEDAD ANONIMA AGRICCA S.A                                           </v>
          </cell>
        </row>
        <row r="582">
          <cell r="O582" t="str">
            <v xml:space="preserve">AGRICOLA MURADO LTDA                                                                                </v>
          </cell>
        </row>
        <row r="583">
          <cell r="O583" t="str">
            <v xml:space="preserve">AGRICOLA OCUMARE S. EN C.                                                                           </v>
          </cell>
        </row>
        <row r="584">
          <cell r="O584" t="str">
            <v xml:space="preserve">AGRICOLA PASOANCHO Y CIA LTDA                                                                       </v>
          </cell>
        </row>
        <row r="585">
          <cell r="O585" t="str">
            <v xml:space="preserve">AGRICOLA RIO NEIVA LIMITADA                                                                         </v>
          </cell>
        </row>
        <row r="586">
          <cell r="O586" t="str">
            <v xml:space="preserve">AGRICOLA ROMA S A                                                                                   </v>
          </cell>
        </row>
        <row r="587">
          <cell r="O587" t="str">
            <v xml:space="preserve">AGRICOLA SAN CAMILO OLIVEROS Y CIA S EN C                                                           </v>
          </cell>
        </row>
        <row r="588">
          <cell r="O588" t="str">
            <v xml:space="preserve">AGRICOLA SAN JOSE S.A.                                                                              </v>
          </cell>
        </row>
        <row r="589">
          <cell r="O589" t="str">
            <v xml:space="preserve">AGRICOLA SAN SILVESTRE LTDA                                                                         </v>
          </cell>
        </row>
        <row r="590">
          <cell r="O590" t="str">
            <v xml:space="preserve">AGRICOLA SANTA MARIANA LTDA                                                                         </v>
          </cell>
        </row>
        <row r="591">
          <cell r="O591" t="str">
            <v xml:space="preserve">AGRICOLA SANTAMARIA S.A.                                                                            </v>
          </cell>
        </row>
        <row r="592">
          <cell r="O592" t="str">
            <v xml:space="preserve">AGRICOLA SARA PALMA S.A.                                                                            </v>
          </cell>
        </row>
        <row r="593">
          <cell r="O593" t="str">
            <v xml:space="preserve">AGRICOLA TIBAR S A EN REORGANIZACION                                                                </v>
          </cell>
        </row>
        <row r="594">
          <cell r="O594" t="str">
            <v xml:space="preserve">AGRICOLA Y COMERCIAL RAYCO LTDA.                                                                    </v>
          </cell>
        </row>
        <row r="595">
          <cell r="O595" t="str">
            <v xml:space="preserve">AGRICOLA Y GANADERA DEL SUR S.A.                                                                    </v>
          </cell>
        </row>
        <row r="596">
          <cell r="O596" t="str">
            <v xml:space="preserve">AGRICOLA Y MERCADEO LIMITADA                                                                        </v>
          </cell>
        </row>
        <row r="597">
          <cell r="O597" t="str">
            <v xml:space="preserve">AGRICOLA Y VETERINARIA DE LA SABANA AGROVESA LTDA                                                   </v>
          </cell>
        </row>
        <row r="598">
          <cell r="O598" t="str">
            <v xml:space="preserve">AGRICOLA Y VETERINARIA EL PATO LTDA                                                                 </v>
          </cell>
        </row>
        <row r="599">
          <cell r="O599" t="str">
            <v xml:space="preserve">AGRICOLAS Y FORESTALES S.A.                                                                         </v>
          </cell>
        </row>
        <row r="600">
          <cell r="O600" t="str">
            <v xml:space="preserve">AGRICOLAS Y GANADARERAS ROMERO LATORRE LTDA                                                         </v>
          </cell>
        </row>
        <row r="601">
          <cell r="O601" t="str">
            <v xml:space="preserve">AGRICOLOMBIA S.A.                                                                                   </v>
          </cell>
        </row>
        <row r="602">
          <cell r="O602" t="str">
            <v xml:space="preserve">AGRICULTURA Y GANADERIA LIMITADA                                                                    </v>
          </cell>
        </row>
        <row r="603">
          <cell r="O603" t="str">
            <v xml:space="preserve">AGRIFIM DE COLOMBIA S A                                                                             </v>
          </cell>
        </row>
        <row r="604">
          <cell r="O604" t="str">
            <v xml:space="preserve">AGRINAL COLOMBIA S.A.                                                                               </v>
          </cell>
        </row>
        <row r="605">
          <cell r="O605" t="str">
            <v xml:space="preserve">AGRISA SA                                                                                           </v>
          </cell>
        </row>
        <row r="606">
          <cell r="O606" t="str">
            <v xml:space="preserve">AGRO &amp;  CO.  S.A                                                                                    </v>
          </cell>
        </row>
        <row r="607">
          <cell r="O607" t="str">
            <v xml:space="preserve">AGRO BOSQUE S A C I EN REESTRUCTURACION                                                             </v>
          </cell>
        </row>
        <row r="608">
          <cell r="O608" t="str">
            <v xml:space="preserve">AGRO DIESEL DE COLOMBIA  S . A                                                                      </v>
          </cell>
        </row>
        <row r="609">
          <cell r="O609" t="str">
            <v xml:space="preserve">AGRO EL ARADO S.A.                                                                                  </v>
          </cell>
        </row>
        <row r="610">
          <cell r="O610" t="str">
            <v xml:space="preserve">AGRO EMPRESAS DE COLOMBIA S.A.                                                                      </v>
          </cell>
        </row>
        <row r="611">
          <cell r="O611" t="str">
            <v xml:space="preserve">AGRO GANADERIA LA ESPERANZA LTDA.                                                                   </v>
          </cell>
        </row>
        <row r="612">
          <cell r="O612" t="str">
            <v xml:space="preserve">AGRO GRAIN S.A.                                                                                     </v>
          </cell>
        </row>
        <row r="613">
          <cell r="O613" t="str">
            <v xml:space="preserve">AGRO INDUSTRIA SAN JOSE LIMITADA                                                                    </v>
          </cell>
        </row>
        <row r="614">
          <cell r="O614" t="str">
            <v xml:space="preserve">AGRO INDUSTRIAL Y COMERCIAL S.A EN ACUERDO DE RESTRUCTURACION                                       </v>
          </cell>
        </row>
        <row r="615">
          <cell r="O615" t="str">
            <v xml:space="preserve">AGRO MIDAS S.A.S                                                                                    </v>
          </cell>
        </row>
        <row r="616">
          <cell r="O616" t="str">
            <v xml:space="preserve">AGRO NET S.A.                                                                                       </v>
          </cell>
        </row>
        <row r="617">
          <cell r="O617" t="str">
            <v xml:space="preserve">AGRO REPUESTOS FIAT ALLIS LTDA                                                                      </v>
          </cell>
        </row>
        <row r="618">
          <cell r="O618" t="str">
            <v xml:space="preserve">AGRO SERVICIOS LAS CA¥AS S.A.                                                                       </v>
          </cell>
        </row>
        <row r="619">
          <cell r="O619" t="str">
            <v xml:space="preserve">AGRO TUMACO S.  A. EN ACUERDO DE REESTRUCTURACION.                                                  </v>
          </cell>
        </row>
        <row r="620">
          <cell r="O620" t="str">
            <v xml:space="preserve">AGRO VENECIA LIMITADA                                                                               </v>
          </cell>
        </row>
        <row r="621">
          <cell r="O621" t="str">
            <v xml:space="preserve">AGROALIMENTOS MEDELLIN S.A.                                                                         </v>
          </cell>
        </row>
        <row r="622">
          <cell r="O622" t="str">
            <v xml:space="preserve">AGROAMERICA LIMITADA                                                                                </v>
          </cell>
        </row>
        <row r="623">
          <cell r="O623" t="str">
            <v xml:space="preserve">AGROAMIGOS LIMITADA                                                                                 </v>
          </cell>
        </row>
        <row r="624">
          <cell r="O624" t="str">
            <v xml:space="preserve">AGROAN LTDA                                                                                         </v>
          </cell>
        </row>
        <row r="625">
          <cell r="O625" t="str">
            <v xml:space="preserve">AGROANDINA S EN C.S.                                                                                </v>
          </cell>
        </row>
        <row r="626">
          <cell r="O626" t="str">
            <v xml:space="preserve">AGROARABIA LTDA                                                                                     </v>
          </cell>
        </row>
        <row r="627">
          <cell r="O627" t="str">
            <v xml:space="preserve">AGROAVICOLA DEL VALLE S.A.                                                                          </v>
          </cell>
        </row>
        <row r="628">
          <cell r="O628" t="str">
            <v xml:space="preserve">AGROAVICOLA GEORGIA DE COLOMBIA S.A                                                                 </v>
          </cell>
        </row>
        <row r="629">
          <cell r="O629" t="str">
            <v xml:space="preserve">AGROAVICOLA ITALIA LTDA.                                                                            </v>
          </cell>
        </row>
        <row r="630">
          <cell r="O630" t="str">
            <v xml:space="preserve">AGROAVICOLA SAN MARINO LTDA                                                                         </v>
          </cell>
        </row>
        <row r="631">
          <cell r="O631" t="str">
            <v xml:space="preserve">AGROBAHIA S.A.                                                                                      </v>
          </cell>
        </row>
        <row r="632">
          <cell r="O632" t="str">
            <v xml:space="preserve">AGROBETANIA S.A.                                                                                    </v>
          </cell>
        </row>
        <row r="633">
          <cell r="O633" t="str">
            <v xml:space="preserve">AGROBOSQUE LTDA                                                                                     </v>
          </cell>
        </row>
        <row r="634">
          <cell r="O634" t="str">
            <v xml:space="preserve">AGROCALDAS LTDA                                                                                     </v>
          </cell>
        </row>
        <row r="635">
          <cell r="O635" t="str">
            <v xml:space="preserve">AGROCAMPO LTDA                                                                                      </v>
          </cell>
        </row>
        <row r="636">
          <cell r="O636" t="str">
            <v xml:space="preserve">AGROCEDRO LTDA.                                                                                     </v>
          </cell>
        </row>
        <row r="637">
          <cell r="O637" t="str">
            <v xml:space="preserve">AGROCERDOS S.A.                                                                                     </v>
          </cell>
        </row>
        <row r="638">
          <cell r="O638" t="str">
            <v xml:space="preserve">AGROCEREALES DEL VALLE                                                                              </v>
          </cell>
        </row>
        <row r="639">
          <cell r="O639" t="str">
            <v xml:space="preserve">AGROCESAR LIMITADA                                                                                  </v>
          </cell>
        </row>
        <row r="640">
          <cell r="O640" t="str">
            <v xml:space="preserve">AGROCHIGUIROS S A                                                                                   </v>
          </cell>
        </row>
        <row r="641">
          <cell r="O641" t="str">
            <v xml:space="preserve">AGROCOL AGROPECUARIA COLOMBIANA LTDA                                                                </v>
          </cell>
        </row>
        <row r="642">
          <cell r="O642" t="str">
            <v xml:space="preserve">AGROCOMERCIAL CAGIR EMPRESA UNIPERSONAL                                                             </v>
          </cell>
        </row>
        <row r="643">
          <cell r="O643" t="str">
            <v xml:space="preserve">AGROCOMERCIAL EL BRASIL LTDA                                                                        </v>
          </cell>
        </row>
        <row r="644">
          <cell r="O644" t="str">
            <v xml:space="preserve">AGROCOMERCIAL LA ALBORADA A.RESTREPO &amp; COMPA¥IA S.C.A                                               </v>
          </cell>
        </row>
        <row r="645">
          <cell r="O645" t="str">
            <v xml:space="preserve">AGROCOMERCIAL PECUARIA LA PINTADA S.A.                                                              </v>
          </cell>
        </row>
        <row r="646">
          <cell r="O646" t="str">
            <v xml:space="preserve">AGROCORCEGA S. A.                                                                                   </v>
          </cell>
        </row>
        <row r="647">
          <cell r="O647" t="str">
            <v xml:space="preserve">AGROCORP S.A.                                                                                       </v>
          </cell>
        </row>
        <row r="648">
          <cell r="O648" t="str">
            <v xml:space="preserve">AGRO-COSTA LTDA                                                                                     </v>
          </cell>
        </row>
        <row r="649">
          <cell r="O649" t="str">
            <v xml:space="preserve">AGRODEC S.A.                                                                                        </v>
          </cell>
        </row>
        <row r="650">
          <cell r="O650" t="str">
            <v xml:space="preserve">AGRODERIVADOS S.A.                                                                                  </v>
          </cell>
        </row>
        <row r="651">
          <cell r="O651" t="str">
            <v xml:space="preserve">AGROEMPAQUES S.A.                                                                                   </v>
          </cell>
        </row>
        <row r="652">
          <cell r="O652" t="str">
            <v xml:space="preserve">AGROEMPRESARIAL LTDA                                                                                </v>
          </cell>
        </row>
        <row r="653">
          <cell r="O653" t="str">
            <v xml:space="preserve">AGROESPECIALIDADES S.A.                                                                             </v>
          </cell>
        </row>
        <row r="654">
          <cell r="O654" t="str">
            <v xml:space="preserve">AGROEXPORT DE COLOMBIA LTDA                                                                         </v>
          </cell>
        </row>
        <row r="655">
          <cell r="O655" t="str">
            <v xml:space="preserve">AGROFERTILIZANTES DE COLOMBIA LTDA                                                                  </v>
          </cell>
        </row>
        <row r="656">
          <cell r="O656" t="str">
            <v xml:space="preserve">AGROFITO S.A.                                                                                       </v>
          </cell>
        </row>
        <row r="657">
          <cell r="O657" t="str">
            <v xml:space="preserve">AGROFORESTAL EL NAYA S.A.                                                                           </v>
          </cell>
        </row>
        <row r="658">
          <cell r="O658" t="str">
            <v xml:space="preserve">AGROFUTURO R.H. Y CIA. S. EN C.                                                                     </v>
          </cell>
        </row>
        <row r="659">
          <cell r="O659" t="str">
            <v xml:space="preserve">AGROGAN CAUCASIA LIMITADA                                                                           </v>
          </cell>
        </row>
        <row r="660">
          <cell r="O660" t="str">
            <v xml:space="preserve">AGROGANADERA CAUCANA S.A.                                                                           </v>
          </cell>
        </row>
        <row r="661">
          <cell r="O661" t="str">
            <v xml:space="preserve">AGROGANADERA MONTENEGRO S.A.                                                                        </v>
          </cell>
        </row>
        <row r="662">
          <cell r="O662" t="str">
            <v xml:space="preserve">AGROGANADERA SILVA PINZON Y CIA S EN C                                                              </v>
          </cell>
        </row>
        <row r="663">
          <cell r="O663" t="str">
            <v xml:space="preserve">AGROGANADERO LTDA                                                                                   </v>
          </cell>
        </row>
        <row r="664">
          <cell r="O664" t="str">
            <v xml:space="preserve">AGROGANADOS INTERNACIONAL LTDA                                                                      </v>
          </cell>
        </row>
        <row r="665">
          <cell r="O665" t="str">
            <v xml:space="preserve">AGROGANGA S.A.                                                                                      </v>
          </cell>
        </row>
        <row r="666">
          <cell r="O666" t="str">
            <v xml:space="preserve">AGROGENESIS Y CIA S.A EN LIQUIDACION                                                                </v>
          </cell>
        </row>
        <row r="667">
          <cell r="O667" t="str">
            <v xml:space="preserve">AGROGUACHACA SA                                                                                     </v>
          </cell>
        </row>
        <row r="668">
          <cell r="O668" t="str">
            <v xml:space="preserve">AGROGUACHAL S.A.                                                                                    </v>
          </cell>
        </row>
        <row r="669">
          <cell r="O669" t="str">
            <v xml:space="preserve">AGROINDUSTRIA  CAMPIHUEVO LTDA                                                                      </v>
          </cell>
        </row>
        <row r="670">
          <cell r="O670" t="str">
            <v xml:space="preserve">AGROINDUSTRIA AVICOLA Y GANADERA INDUAVES LTDA                                                      </v>
          </cell>
        </row>
        <row r="671">
          <cell r="O671" t="str">
            <v xml:space="preserve">AGROINDUSTRIA CACHIPAY LTDA                                                                         </v>
          </cell>
        </row>
        <row r="672">
          <cell r="O672" t="str">
            <v xml:space="preserve">AGROINDUSTRIA SINAI LAS DELICIAS LTDA                                                               </v>
          </cell>
        </row>
        <row r="673">
          <cell r="O673" t="str">
            <v xml:space="preserve">AGROINDUSTRIA UVE S.A.                                                                              </v>
          </cell>
        </row>
        <row r="674">
          <cell r="O674" t="str">
            <v xml:space="preserve">AGROINDUSTRIAL BOTERO CAICEDO Y COMPAÑIA LIMITADA                                                   </v>
          </cell>
        </row>
        <row r="675">
          <cell r="O675" t="str">
            <v xml:space="preserve">AGROINDUSTRIAL DE LA SABANA S A                                                                     </v>
          </cell>
        </row>
        <row r="676">
          <cell r="O676" t="str">
            <v xml:space="preserve">AGROINDUSTRIAL DEL MU¥A S A C I                                                                     </v>
          </cell>
        </row>
        <row r="677">
          <cell r="O677" t="str">
            <v xml:space="preserve">AGROINDUSTRIAL DEL NORTE LTDA EN ACUERDO DE REESTRUCTURACION                                        </v>
          </cell>
        </row>
        <row r="678">
          <cell r="O678" t="str">
            <v xml:space="preserve">AGROINDUSTRIAL DEL TOLIMA S.A.                                                                      </v>
          </cell>
        </row>
        <row r="679">
          <cell r="O679" t="str">
            <v xml:space="preserve">AGROINDUSTRIAL DON EUSEBIO LTDA                                                                     </v>
          </cell>
        </row>
        <row r="680">
          <cell r="O680" t="str">
            <v xml:space="preserve">AGROINDUSTRIAL FERREPUESTOS LIMITADA                                                                </v>
          </cell>
        </row>
        <row r="681">
          <cell r="O681" t="str">
            <v xml:space="preserve">AGROINDUSTRIAL LAS MERCEDES S A                                                                     </v>
          </cell>
        </row>
        <row r="682">
          <cell r="O682" t="str">
            <v xml:space="preserve">AGROINDUSTRIAL MADONNA SA                                                                           </v>
          </cell>
        </row>
        <row r="683">
          <cell r="O683" t="str">
            <v xml:space="preserve">AGROINDUSTRIAL MOLINO SONORA A.P. S.A.                                                              </v>
          </cell>
        </row>
        <row r="684">
          <cell r="O684" t="str">
            <v xml:space="preserve">AGROINDUSTRIAL PALMACEITE LIMITADA                                                                  </v>
          </cell>
        </row>
        <row r="685">
          <cell r="O685" t="str">
            <v xml:space="preserve">AGROINDUSTRIAL PAN I QUESO S.A.                                                                     </v>
          </cell>
        </row>
        <row r="686">
          <cell r="O686" t="str">
            <v xml:space="preserve">AGROINDUSTRIAL SAN JOSE LIMITADA.                                                                   </v>
          </cell>
        </row>
        <row r="687">
          <cell r="O687" t="str">
            <v xml:space="preserve">AGROINDUSTRIAL SAN JOSE S.A.                                                                        </v>
          </cell>
        </row>
        <row r="688">
          <cell r="O688" t="str">
            <v xml:space="preserve">AGROINDUSTRIAL SAN RAFAEL LTDA.                                                                     </v>
          </cell>
        </row>
        <row r="689">
          <cell r="O689" t="str">
            <v xml:space="preserve">AGROINDUSTRIAL SANTA ANA S.A                                                                        </v>
          </cell>
        </row>
        <row r="690">
          <cell r="O690" t="str">
            <v xml:space="preserve">AGROINDUSTRIALES DEL TOLIMA S.A.                                                                    </v>
          </cell>
        </row>
        <row r="691">
          <cell r="O691" t="str">
            <v xml:space="preserve">AGROINDUSTRIALES PIAVE LTDA                                                                         </v>
          </cell>
        </row>
        <row r="692">
          <cell r="O692" t="str">
            <v xml:space="preserve">AGROINDUSTRIAS DE LA AMAZONIA S.A.                                                                  </v>
          </cell>
        </row>
        <row r="693">
          <cell r="O693" t="str">
            <v xml:space="preserve">AGROINDUSTRIAS DEL CAUCA                                                                            </v>
          </cell>
        </row>
        <row r="694">
          <cell r="O694" t="str">
            <v xml:space="preserve">AGROINDUSTRIAS DEL SUR DEL CESAR LTDA. Y CIA.S.C.A.                                                 </v>
          </cell>
        </row>
        <row r="695">
          <cell r="O695" t="str">
            <v xml:space="preserve">AGROINDUSTRIAS JMD Y CIA. S EN C.S.                                                                 </v>
          </cell>
        </row>
        <row r="696">
          <cell r="O696" t="str">
            <v xml:space="preserve">AGROINDUSTRIAS LA FLORIDA S.A.                                                                      </v>
          </cell>
        </row>
        <row r="697">
          <cell r="O697" t="str">
            <v xml:space="preserve">AGROINDUSTRIAS LA TINAJA S.A.                                                                       </v>
          </cell>
        </row>
        <row r="698">
          <cell r="O698" t="str">
            <v xml:space="preserve">AGROINDUSTRIAS LOS ROBLES S.A                                                                       </v>
          </cell>
        </row>
        <row r="699">
          <cell r="O699" t="str">
            <v xml:space="preserve">AGROINDUSTRIAS MASER LTDA                                                                           </v>
          </cell>
        </row>
        <row r="700">
          <cell r="O700" t="str">
            <v xml:space="preserve">AGROINDUSTRIAS MEJIA A. &amp; CIA. S. EN C.                                                             </v>
          </cell>
        </row>
        <row r="701">
          <cell r="O701" t="str">
            <v xml:space="preserve">AGROINDUSTRIAS MEJIA Y CIA LTDA                                                                     </v>
          </cell>
        </row>
        <row r="702">
          <cell r="O702" t="str">
            <v xml:space="preserve">AGROINDUSTRIAS MONTREAL LTDA                                                                        </v>
          </cell>
        </row>
        <row r="703">
          <cell r="O703" t="str">
            <v xml:space="preserve">AGROINDUSTRIAS SAN RAFAEL LTDA                                                                      </v>
          </cell>
        </row>
        <row r="704">
          <cell r="O704" t="str">
            <v xml:space="preserve">AGROINDUSTRIAS VILLA CLAUDIA S A                                                                    </v>
          </cell>
        </row>
        <row r="705">
          <cell r="O705" t="str">
            <v xml:space="preserve">AGROINNOVAR LTDA                                                                                    </v>
          </cell>
        </row>
        <row r="706">
          <cell r="O706" t="str">
            <v xml:space="preserve">AGROINSUMOS ALCOSTO  S.A.                                                                           </v>
          </cell>
        </row>
        <row r="707">
          <cell r="O707" t="str">
            <v xml:space="preserve">AGROINSUMOS DEL CAFE S.A.                                                                           </v>
          </cell>
        </row>
        <row r="708">
          <cell r="O708" t="str">
            <v xml:space="preserve">AGROINSUMOS DEL ORIENTE LTDA.                                                                       </v>
          </cell>
        </row>
        <row r="709">
          <cell r="O709" t="str">
            <v xml:space="preserve">AGROINSUMOS LA MANIGUA LTDA                                                                         </v>
          </cell>
        </row>
        <row r="710">
          <cell r="O710" t="str">
            <v xml:space="preserve">AGROINSUMOS S.A.                                                                                    </v>
          </cell>
        </row>
        <row r="711">
          <cell r="O711" t="str">
            <v xml:space="preserve">AGROINSUMOS Y SERVICIOS TECNICOS LTDA                                                               </v>
          </cell>
        </row>
        <row r="712">
          <cell r="O712" t="str">
            <v xml:space="preserve">AGROINTEGRADOS S.A. EN REESTRUCTURACION                                                             </v>
          </cell>
        </row>
        <row r="713">
          <cell r="O713" t="str">
            <v xml:space="preserve">AGROINTEGRAL ANDINA S.A.                                                                            </v>
          </cell>
        </row>
        <row r="714">
          <cell r="O714" t="str">
            <v xml:space="preserve">AGROINVERSIONES LAINO &amp; CIA S.EN C.                                                                 </v>
          </cell>
        </row>
        <row r="715">
          <cell r="O715" t="str">
            <v xml:space="preserve">AGROINVERSIONES SA                                                                                  </v>
          </cell>
        </row>
        <row r="716">
          <cell r="O716" t="str">
            <v xml:space="preserve">AGROINVERSORA DIAZ MORENO Y CIA S. EN C                                                             </v>
          </cell>
        </row>
        <row r="717">
          <cell r="O717" t="str">
            <v xml:space="preserve">AGROINVERUNIDAS S.A.                                                                                </v>
          </cell>
        </row>
        <row r="718">
          <cell r="O718" t="str">
            <v xml:space="preserve">AGROLIDER LTDA                                                                                      </v>
          </cell>
        </row>
        <row r="719">
          <cell r="O719" t="str">
            <v xml:space="preserve">AGROMAC S.A.                                                                                        </v>
          </cell>
        </row>
        <row r="720">
          <cell r="O720" t="str">
            <v xml:space="preserve">AGROMAQ BUCARAMANGA LIMITADA                                                                        </v>
          </cell>
        </row>
        <row r="721">
          <cell r="O721" t="str">
            <v xml:space="preserve">AGROMAQUINARIAS SANTABARBARA LTDA                                                                   </v>
          </cell>
        </row>
        <row r="722">
          <cell r="O722" t="str">
            <v xml:space="preserve">AGROMARINA TUMACO A M T LTDA   EN CONCORDATO                                                        </v>
          </cell>
        </row>
        <row r="723">
          <cell r="O723" t="str">
            <v xml:space="preserve">AGROMARK SA                                                                                         </v>
          </cell>
        </row>
        <row r="724">
          <cell r="O724" t="str">
            <v xml:space="preserve">AGROMERCAR LTDA                                                                                     </v>
          </cell>
        </row>
        <row r="725">
          <cell r="O725" t="str">
            <v xml:space="preserve">AGROMERSAN S.A.                                                                                     </v>
          </cell>
        </row>
        <row r="726">
          <cell r="O726" t="str">
            <v xml:space="preserve">AGROMESETA S.A.                                                                                     </v>
          </cell>
        </row>
        <row r="727">
          <cell r="O727" t="str">
            <v xml:space="preserve">AGROMILENIO LTDA.                                                                                   </v>
          </cell>
        </row>
        <row r="728">
          <cell r="O728" t="str">
            <v xml:space="preserve">AGROMINERA QUICA SAS                                                                                </v>
          </cell>
        </row>
        <row r="729">
          <cell r="O729" t="str">
            <v xml:space="preserve">AGROMOTORES LTDA                                                                                    </v>
          </cell>
        </row>
        <row r="730">
          <cell r="O730" t="str">
            <v xml:space="preserve">AGROMUNDO LTDA.                                                                                     </v>
          </cell>
        </row>
        <row r="731">
          <cell r="O731" t="str">
            <v xml:space="preserve">AGRONAUTICA MOTOS IMPORTADORES LTDA                                                                 </v>
          </cell>
        </row>
        <row r="732">
          <cell r="O732" t="str">
            <v xml:space="preserve">AGRONAVARRO VELEZ &amp; CIA. S.C.A.                                                                     </v>
          </cell>
        </row>
        <row r="733">
          <cell r="O733" t="str">
            <v xml:space="preserve">AGRONOVA LTDA                                                                                       </v>
          </cell>
        </row>
        <row r="734">
          <cell r="O734" t="str">
            <v xml:space="preserve">AGROPARTES Y EQUIPOS LTDA                                                                           </v>
          </cell>
        </row>
        <row r="735">
          <cell r="O735" t="str">
            <v xml:space="preserve">AGROPECAURIA ZUCURAY S.A.                                                                           </v>
          </cell>
        </row>
        <row r="736">
          <cell r="O736" t="str">
            <v xml:space="preserve">AGROPECUARIA  SAN IVO S.A.                                                                          </v>
          </cell>
        </row>
        <row r="737">
          <cell r="O737" t="str">
            <v xml:space="preserve">AGROPECUARIA A C S.A.                                                                               </v>
          </cell>
        </row>
        <row r="738">
          <cell r="O738" t="str">
            <v xml:space="preserve">AGROPECUARIA AGA S.C.A.                                                                             </v>
          </cell>
        </row>
        <row r="739">
          <cell r="O739" t="str">
            <v xml:space="preserve">AGROPECUARIA ALFA S.A.                                                                              </v>
          </cell>
        </row>
        <row r="740">
          <cell r="O740" t="str">
            <v xml:space="preserve">AGROPECUARIA ALIAR S.A.                                                                             </v>
          </cell>
        </row>
        <row r="741">
          <cell r="O741" t="str">
            <v xml:space="preserve">AGROPECUARIA ANAYA NADER LTDA Y/O AGRO ANADE LTDA                                                   </v>
          </cell>
        </row>
        <row r="742">
          <cell r="O742" t="str">
            <v xml:space="preserve">AGROPECUARIA ANTONIO FRANCISCO Y DARIO LTDA AGROFRANDAR LTDA                                        </v>
          </cell>
        </row>
        <row r="743">
          <cell r="O743" t="str">
            <v xml:space="preserve">AGROPECUARIA ARANJUEZ S.A.                                                                          </v>
          </cell>
        </row>
        <row r="744">
          <cell r="O744" t="str">
            <v xml:space="preserve">AGROPECUARIA ARISTIZABAL Y CIA S EN C                                                               </v>
          </cell>
        </row>
        <row r="745">
          <cell r="O745" t="str">
            <v xml:space="preserve">AGROPECUARIA AYAMONTE RAUL H. MEJIA V. &amp; CIA S.A.                                                   </v>
          </cell>
        </row>
        <row r="746">
          <cell r="O746" t="str">
            <v xml:space="preserve">AGROPECUARIA BAJOGRANDE S.A.                                                                        </v>
          </cell>
        </row>
        <row r="747">
          <cell r="O747" t="str">
            <v xml:space="preserve">AGROPECUARIA BARRANCON LTDA                                                                         </v>
          </cell>
        </row>
        <row r="748">
          <cell r="O748" t="str">
            <v xml:space="preserve">AGROPECUARIA CAJAMARCA LTSDA                                                                        </v>
          </cell>
        </row>
        <row r="749">
          <cell r="O749" t="str">
            <v xml:space="preserve">AGROPECUARIA CALICANTO LTDA                                                                         </v>
          </cell>
        </row>
        <row r="750">
          <cell r="O750" t="str">
            <v xml:space="preserve">AGROPECUARIA CAMALA S A                                                                             </v>
          </cell>
        </row>
        <row r="751">
          <cell r="O751" t="str">
            <v xml:space="preserve">AGROPECUARIA CAPACHITO LTDA.                                                                        </v>
          </cell>
        </row>
        <row r="752">
          <cell r="O752" t="str">
            <v xml:space="preserve">AGROPECUARIA CARABAO ROBERTO HERRERA Y CIA. S. EN C.                                                </v>
          </cell>
        </row>
        <row r="753">
          <cell r="O753" t="str">
            <v xml:space="preserve">AGROPECUARIA CRAVO SUR S EN C                                                                       </v>
          </cell>
        </row>
        <row r="754">
          <cell r="O754" t="str">
            <v xml:space="preserve">AGROPECUARIA CRISTALINA S.A.                                                                        </v>
          </cell>
        </row>
        <row r="755">
          <cell r="O755" t="str">
            <v xml:space="preserve">AGROPECUARIA CULTIVEMOS LTDA                                                                        </v>
          </cell>
        </row>
        <row r="756">
          <cell r="O756" t="str">
            <v xml:space="preserve">AGROPECUARIA DALICIA LTDA                                                                           </v>
          </cell>
        </row>
        <row r="757">
          <cell r="O757" t="str">
            <v xml:space="preserve">AGROPECUARIA DANGOND LACOUTURE LIMITADA                                                             </v>
          </cell>
        </row>
        <row r="758">
          <cell r="O758" t="str">
            <v xml:space="preserve">AGROPECUARIA DAVILA LIMITADA                                                                        </v>
          </cell>
        </row>
        <row r="759">
          <cell r="O759" t="str">
            <v xml:space="preserve">AGROPECUARIA DE CAMBRAS LTDA                                                                        </v>
          </cell>
        </row>
        <row r="760">
          <cell r="O760" t="str">
            <v xml:space="preserve">AGROPECUARIA DE COMERCIO LTDA                                                                       </v>
          </cell>
        </row>
        <row r="761">
          <cell r="O761" t="str">
            <v xml:space="preserve">AGROPECUARIA DE INVERSIONES S.A.S                                                                   </v>
          </cell>
        </row>
        <row r="762">
          <cell r="O762" t="str">
            <v xml:space="preserve">AGROPECUARIA DE OCCIDENTE S.A.                                                                      </v>
          </cell>
        </row>
        <row r="763">
          <cell r="O763" t="str">
            <v xml:space="preserve">AGROPECUARIA DEL SUR LTDA                                                                           </v>
          </cell>
        </row>
        <row r="764">
          <cell r="O764" t="str">
            <v xml:space="preserve">AGROPECUARIA DEL TIJO S.A.                                                                          </v>
          </cell>
        </row>
        <row r="765">
          <cell r="O765" t="str">
            <v xml:space="preserve">AGROPECUARIA DELTA LTDA.                                                                            </v>
          </cell>
        </row>
        <row r="766">
          <cell r="O766" t="str">
            <v xml:space="preserve">AGROPECUARIA E INVERSIONES MANATIAL S.A.                                                            </v>
          </cell>
        </row>
        <row r="767">
          <cell r="O767" t="str">
            <v xml:space="preserve">AGROPECUARIA E INVERSIONES PENTA S.A                                                                </v>
          </cell>
        </row>
        <row r="768">
          <cell r="O768" t="str">
            <v xml:space="preserve">AGROPECUARIA E INVERSIONISTA AGUZUQUE S.A.                                                          </v>
          </cell>
        </row>
        <row r="769">
          <cell r="O769" t="str">
            <v xml:space="preserve">AGROPECUARIA EL ARCO S.A.                                                                           </v>
          </cell>
        </row>
        <row r="770">
          <cell r="O770" t="str">
            <v xml:space="preserve">AGROPECUARIA EL BRILLANTE S A                                                                       </v>
          </cell>
        </row>
        <row r="771">
          <cell r="O771" t="str">
            <v xml:space="preserve">AGROPECUARIA EL BUFALO S.A.                                                                         </v>
          </cell>
        </row>
        <row r="772">
          <cell r="O772" t="str">
            <v xml:space="preserve">AGROPECUARIA EL CEDRO S . A                                                                         </v>
          </cell>
        </row>
        <row r="773">
          <cell r="O773" t="str">
            <v xml:space="preserve">AGROPECUARIA EL CIMARRON LTDA                                                                       </v>
          </cell>
        </row>
        <row r="774">
          <cell r="O774" t="str">
            <v xml:space="preserve">AGROPECUARIA EL CONGO S.A.                                                                          </v>
          </cell>
        </row>
        <row r="775">
          <cell r="O775" t="str">
            <v xml:space="preserve">AGROPECUARIA EL EDEN S. A.                                                                          </v>
          </cell>
        </row>
        <row r="776">
          <cell r="O776" t="str">
            <v xml:space="preserve">AGROPECUARIA EL JAPON MOLINARES &amp; CIA. S.C.A.                                                       </v>
          </cell>
        </row>
        <row r="777">
          <cell r="O777" t="str">
            <v xml:space="preserve">AGROPECUARIA EL JARDIN LIMITADA                                                                     </v>
          </cell>
        </row>
        <row r="778">
          <cell r="O778" t="str">
            <v xml:space="preserve">AGROPECUARIA EL MANGO POSADA Y CIA S.C.A.                                                           </v>
          </cell>
        </row>
        <row r="779">
          <cell r="O779" t="str">
            <v xml:space="preserve">AGROPECUARIA EL MAYOR S.A.                                                                          </v>
          </cell>
        </row>
        <row r="780">
          <cell r="O780" t="str">
            <v xml:space="preserve">AGROPECUARIA EL NILO S.A.                                                                           </v>
          </cell>
        </row>
        <row r="781">
          <cell r="O781" t="str">
            <v xml:space="preserve">AGROPECUARIA EL PORFIN Y COMPA¥IA S EN C                                                            </v>
          </cell>
        </row>
        <row r="782">
          <cell r="O782" t="str">
            <v xml:space="preserve">AGROPECUARIA EL PORTAL S.A                                                                          </v>
          </cell>
        </row>
        <row r="783">
          <cell r="O783" t="str">
            <v xml:space="preserve">AGROPECUARIA EL REPOSO LTDA.                                                                        </v>
          </cell>
        </row>
        <row r="784">
          <cell r="O784" t="str">
            <v xml:space="preserve">AGROPECUARIA EL SILENCIO LIMITADA                                                                   </v>
          </cell>
        </row>
        <row r="785">
          <cell r="O785" t="str">
            <v xml:space="preserve">AGROPECUARIA EL SILLETERO LIMITADA                                                                  </v>
          </cell>
        </row>
        <row r="786">
          <cell r="O786" t="str">
            <v xml:space="preserve">AGROPECUARIA EL TESORO S A. EN ACUERDO DE REESTRUCTURACION                                          </v>
          </cell>
        </row>
        <row r="787">
          <cell r="O787" t="str">
            <v xml:space="preserve">AGROPECUARIA EL VENADO S.A.                                                                         </v>
          </cell>
        </row>
        <row r="788">
          <cell r="O788" t="str">
            <v xml:space="preserve">AGROPECUARIA ESTEREL LTDA                                                                           </v>
          </cell>
        </row>
        <row r="789">
          <cell r="O789" t="str">
            <v xml:space="preserve">AGROPECUARIA ESTRELLA CINCO SA                                                                      </v>
          </cell>
        </row>
        <row r="790">
          <cell r="O790" t="str">
            <v xml:space="preserve">AGROPECUARIA FONDO GANADERO DE SANTANDER S.A.                                                       </v>
          </cell>
        </row>
        <row r="791">
          <cell r="O791" t="str">
            <v xml:space="preserve">AGROPECUARIA FRIGORIFICO RODEO LTDA                                                                 </v>
          </cell>
        </row>
        <row r="792">
          <cell r="O792" t="str">
            <v xml:space="preserve">AGROPECUARIA GANADERA LTDA                                                                          </v>
          </cell>
        </row>
        <row r="793">
          <cell r="O793" t="str">
            <v xml:space="preserve">AGROPECUARIA GOLOSO DEL VALLE S.A.                                                                  </v>
          </cell>
        </row>
        <row r="794">
          <cell r="O794" t="str">
            <v xml:space="preserve">AGROPECUARIA GOMEZ CABAL Y CIA LTDA                                                                 </v>
          </cell>
        </row>
        <row r="795">
          <cell r="O795" t="str">
            <v xml:space="preserve">AGROPECUARIA GOMEZ MENDOZA Y CIA S. EN C.                                                           </v>
          </cell>
        </row>
        <row r="796">
          <cell r="O796" t="str">
            <v xml:space="preserve">AGROPECUARIA GOMEZ PRIETO Y ROJAS LTDA                                                              </v>
          </cell>
        </row>
        <row r="797">
          <cell r="O797" t="str">
            <v xml:space="preserve">AGROPECUARIA GRUPO 20 S.A.                                                                          </v>
          </cell>
        </row>
        <row r="798">
          <cell r="O798" t="str">
            <v xml:space="preserve">AGROPECUARIA GUAQUIMAY LTDA LTDA                                                                    </v>
          </cell>
        </row>
        <row r="799">
          <cell r="O799" t="str">
            <v xml:space="preserve">AGROPECUARIA HOLSTEIN LTDA.                                                                         </v>
          </cell>
        </row>
        <row r="800">
          <cell r="O800" t="str">
            <v xml:space="preserve">AGROPECUARIA HORIZONTE LTDA.                                                                        </v>
          </cell>
        </row>
        <row r="801">
          <cell r="O801" t="str">
            <v xml:space="preserve">AGROPECUARIA INMOBILIARIA ALMAJA S.A.                                                               </v>
          </cell>
        </row>
        <row r="802">
          <cell r="O802" t="str">
            <v xml:space="preserve">AGROPECUARIA INTERNACIONAL LTDA.                                                                    </v>
          </cell>
        </row>
        <row r="803">
          <cell r="O803" t="str">
            <v xml:space="preserve">AGROPECUARIA IYOMA LTDA                                                                             </v>
          </cell>
        </row>
        <row r="804">
          <cell r="O804" t="str">
            <v xml:space="preserve">AGROPECUARIA J J MUÑIZ ALBA &amp; CIA S EN C                                                            </v>
          </cell>
        </row>
        <row r="805">
          <cell r="O805" t="str">
            <v xml:space="preserve">AGROPECUARIA JANNA &amp; CIA S. EN C.                                                                   </v>
          </cell>
        </row>
        <row r="806">
          <cell r="O806" t="str">
            <v xml:space="preserve">AGROPECUARIA JARAMILLO OSPINA Y CIA S. EN C.                                                        </v>
          </cell>
        </row>
        <row r="807">
          <cell r="O807" t="str">
            <v xml:space="preserve">AGROPECUARIA LA CEIBA GONELLA HNOS LTDA                                                             </v>
          </cell>
        </row>
        <row r="808">
          <cell r="O808" t="str">
            <v xml:space="preserve">AGROPECUARIA LA CRISTALINA S.A.                                                                     </v>
          </cell>
        </row>
        <row r="809">
          <cell r="O809" t="str">
            <v xml:space="preserve">AGROPECUARIA LA ESMERALDA LTDA.                                                                     </v>
          </cell>
        </row>
        <row r="810">
          <cell r="O810" t="str">
            <v xml:space="preserve">AGROPECUARIA LA ESPERANSA PALESTINA LTDA                                                            </v>
          </cell>
        </row>
        <row r="811">
          <cell r="O811" t="str">
            <v xml:space="preserve">AGROPECUARIA LA ESTACION E.U.                                                                       </v>
          </cell>
        </row>
        <row r="812">
          <cell r="O812" t="str">
            <v xml:space="preserve">AGROPECUARIA LA ESTRELLA &amp; CIA S EN C                                                               </v>
          </cell>
        </row>
        <row r="813">
          <cell r="O813" t="str">
            <v xml:space="preserve">AGROPECUARIA LA FLORIDA LTDA.                                                                       </v>
          </cell>
        </row>
        <row r="814">
          <cell r="O814" t="str">
            <v xml:space="preserve">AGROPECUARIA LA GALAXIA S.A.                                                                        </v>
          </cell>
        </row>
        <row r="815">
          <cell r="O815" t="str">
            <v xml:space="preserve">AGROPECUARIA LA GIRA S.A.                                                                           </v>
          </cell>
        </row>
        <row r="816">
          <cell r="O816" t="str">
            <v xml:space="preserve">AGROPECUARIA LA HACIENDA Y CIA S A                                                                  </v>
          </cell>
        </row>
        <row r="817">
          <cell r="O817" t="str">
            <v xml:space="preserve">AGROPECUARIA LA LEYENDA S.A.                                                                        </v>
          </cell>
        </row>
        <row r="818">
          <cell r="O818" t="str">
            <v xml:space="preserve">AGROPECUARIA LA LOMA LTDA                                                                           </v>
          </cell>
        </row>
        <row r="819">
          <cell r="O819" t="str">
            <v xml:space="preserve">AGROPECUARIA LA MACARENALLTDA                                                                       </v>
          </cell>
        </row>
        <row r="820">
          <cell r="O820" t="str">
            <v xml:space="preserve">AGROPECUARIA LA MARQUEZA S A                                                                        </v>
          </cell>
        </row>
        <row r="821">
          <cell r="O821" t="str">
            <v xml:space="preserve">AGROPECUARIA LA MESA S A                                                                            </v>
          </cell>
        </row>
        <row r="822">
          <cell r="O822" t="str">
            <v xml:space="preserve">AGROPECUARIA LA MOLIENDA LTDA                                                                       </v>
          </cell>
        </row>
        <row r="823">
          <cell r="O823" t="str">
            <v xml:space="preserve">AGROPECUARIA LA MURALLA LTDA                                                                        </v>
          </cell>
        </row>
        <row r="824">
          <cell r="O824" t="str">
            <v xml:space="preserve">AGROPECUARIA LA PERLA LIMITADA                                                                      </v>
          </cell>
        </row>
        <row r="825">
          <cell r="O825" t="str">
            <v xml:space="preserve">AGROPECUARIA LA PRADERA LTDA                                                                        </v>
          </cell>
        </row>
        <row r="826">
          <cell r="O826" t="str">
            <v xml:space="preserve">AGROPECUARIA LA PRADERA LTDA.                                                                       </v>
          </cell>
        </row>
        <row r="827">
          <cell r="O827" t="str">
            <v xml:space="preserve">AGROPECUARIA LA QUINTA LIMITADA                                                                     </v>
          </cell>
        </row>
        <row r="828">
          <cell r="O828" t="str">
            <v xml:space="preserve">AGROPECUARIA LA SANGRE LLAMA S.A.                                                                   </v>
          </cell>
        </row>
        <row r="829">
          <cell r="O829" t="str">
            <v xml:space="preserve">AGROPECUARIA LA TAGUA S A                                                                           </v>
          </cell>
        </row>
        <row r="830">
          <cell r="O830" t="str">
            <v xml:space="preserve">AGROPECUARIA LAS CABUYAS ASTRID DE LONDOÑO &amp; CIA. S.C.A.                                            </v>
          </cell>
        </row>
        <row r="831">
          <cell r="O831" t="str">
            <v xml:space="preserve">AGROPECUARIA LAS CAMPANAS SA                                                                        </v>
          </cell>
        </row>
        <row r="832">
          <cell r="O832" t="str">
            <v xml:space="preserve">AGROPECUARIA LAS MERCEDES LTDA                                                                      </v>
          </cell>
        </row>
        <row r="833">
          <cell r="O833" t="str">
            <v xml:space="preserve">AGROPECUARIA LAS PANTERAS LTDA                                                                      </v>
          </cell>
        </row>
        <row r="834">
          <cell r="O834" t="str">
            <v xml:space="preserve">AGROPECUARIA LAS TINAJAS S.A.                                                                       </v>
          </cell>
        </row>
        <row r="835">
          <cell r="O835" t="str">
            <v xml:space="preserve">AGROPECUARIA LAS VEGAS E. U.                                                                        </v>
          </cell>
        </row>
        <row r="836">
          <cell r="O836" t="str">
            <v xml:space="preserve">AGROPECUARIA LATINOAMERICANA S.A.                                                                   </v>
          </cell>
        </row>
        <row r="837">
          <cell r="O837" t="str">
            <v xml:space="preserve">AGROPECUARIA LEMAYA LTDA.                                                                           </v>
          </cell>
        </row>
        <row r="838">
          <cell r="O838" t="str">
            <v xml:space="preserve">AGROPECUARIA LINARES PATIÑO V Y CIA S EN C                                                          </v>
          </cell>
        </row>
        <row r="839">
          <cell r="O839" t="str">
            <v xml:space="preserve">AGROPECUARIA LONDO¥O JARAMILLO Y CIA S EN C                                                         </v>
          </cell>
        </row>
        <row r="840">
          <cell r="O840" t="str">
            <v xml:space="preserve">AGROPECUARIA LONDOÑO OCHOA HERMANOS Y CIA LTDA                                                      </v>
          </cell>
        </row>
        <row r="841">
          <cell r="O841" t="str">
            <v xml:space="preserve">AGROPECUARIA LOS CAIMANES S.A.                                                                      </v>
          </cell>
        </row>
        <row r="842">
          <cell r="O842" t="str">
            <v xml:space="preserve">AGROPECUARIA LOS CUNAS S.A                                                                          </v>
          </cell>
        </row>
        <row r="843">
          <cell r="O843" t="str">
            <v xml:space="preserve">AGROPECUARIA LOS LLANOS LIMITADA                                                                    </v>
          </cell>
        </row>
        <row r="844">
          <cell r="O844" t="str">
            <v xml:space="preserve">AGROPECUARIA LOS MOLINOS S.A                                                                        </v>
          </cell>
        </row>
        <row r="845">
          <cell r="O845" t="str">
            <v xml:space="preserve">AGROPECUARIA LOS SAMANES S.A.                                                                       </v>
          </cell>
        </row>
        <row r="846">
          <cell r="O846" t="str">
            <v xml:space="preserve">AGROPECUARIA LOZANO PAREDES Y CIA S EN C                                                            </v>
          </cell>
        </row>
        <row r="847">
          <cell r="O847" t="str">
            <v xml:space="preserve">AGROPECUARIA LUTAIMA LTDA                                                                           </v>
          </cell>
        </row>
        <row r="848">
          <cell r="O848" t="str">
            <v xml:space="preserve">AGROPECUARIA MARBOT Y CIA S. EN C.A.                                                                </v>
          </cell>
        </row>
        <row r="849">
          <cell r="O849" t="str">
            <v xml:space="preserve">AGROPECUARIA MEDINA MANRIQUE Y CIA LTDA                                                             </v>
          </cell>
        </row>
        <row r="850">
          <cell r="O850" t="str">
            <v xml:space="preserve">AGROPECUARIA MIRRI¥AQUE ULLOA &amp; CIA. S.C.A.                                                         </v>
          </cell>
        </row>
        <row r="851">
          <cell r="O851" t="str">
            <v xml:space="preserve">AGROPECUARIA MOLINA VIVAS LIMITADA. EN ACUERDO DE REESTRUCTURACION                                  </v>
          </cell>
        </row>
        <row r="852">
          <cell r="O852" t="str">
            <v xml:space="preserve">AGROPECUARIA MONTES DE MARIAS S.A.                                                                  </v>
          </cell>
        </row>
        <row r="853">
          <cell r="O853" t="str">
            <v xml:space="preserve">AGROPECUARIA OGAMORA S.A.                                                                           </v>
          </cell>
        </row>
        <row r="854">
          <cell r="O854" t="str">
            <v xml:space="preserve">AGROPECUARIA OSPINA Y CIA. S. EN C.                                                                 </v>
          </cell>
        </row>
        <row r="855">
          <cell r="O855" t="str">
            <v xml:space="preserve">AGROPECUARIA PALMA HERMANOS LTDA                                                                    </v>
          </cell>
        </row>
        <row r="856">
          <cell r="O856" t="str">
            <v xml:space="preserve">AGROPECUARIA PELAEZ ECHEVERRI S.A.S                                                                 </v>
          </cell>
        </row>
        <row r="857">
          <cell r="O857" t="str">
            <v xml:space="preserve">AGROPECUARIA PIJAO LTDA AGROPJIAO LTDA.                                                             </v>
          </cell>
        </row>
        <row r="858">
          <cell r="O858" t="str">
            <v xml:space="preserve">AGROPECUARIA PORCE S.A                                                                              </v>
          </cell>
        </row>
        <row r="859">
          <cell r="O859" t="str">
            <v xml:space="preserve">AGROPECUARIA POSADA &amp; CUARTAS Y CIA S EN C                                                          </v>
          </cell>
        </row>
        <row r="860">
          <cell r="O860" t="str">
            <v xml:space="preserve">AGROPECUARIA PRAGA S A                                                                              </v>
          </cell>
        </row>
        <row r="861">
          <cell r="O861" t="str">
            <v xml:space="preserve">AGROPECUARIA PROSEGUIR SA                                                                           </v>
          </cell>
        </row>
        <row r="862">
          <cell r="O862" t="str">
            <v xml:space="preserve">AGROPECUARIA QUENANE LTDA                                                                           </v>
          </cell>
        </row>
        <row r="863">
          <cell r="O863" t="str">
            <v xml:space="preserve">AGROPECUARIA RICARDO GARCIA PEDRAZA LTDA                                                            </v>
          </cell>
        </row>
        <row r="864">
          <cell r="O864" t="str">
            <v xml:space="preserve">AGROPECUARIA RIO FRIO LTDA                                                                          </v>
          </cell>
        </row>
        <row r="865">
          <cell r="O865" t="str">
            <v xml:space="preserve">AGROPECUARIA RIOS VISAMON Y CIA SCA                                                                 </v>
          </cell>
        </row>
        <row r="866">
          <cell r="O866" t="str">
            <v xml:space="preserve">AGROPECUARIA ROCHA Y CIA S EN C                                                                     </v>
          </cell>
        </row>
        <row r="867">
          <cell r="O867" t="str">
            <v xml:space="preserve">AGROPECUARIA SACAM LIMITADA                                                                         </v>
          </cell>
        </row>
        <row r="868">
          <cell r="O868" t="str">
            <v xml:space="preserve">AGROPECUARIA SALAZAR GIRON Y CIA LIMITADA                                                           </v>
          </cell>
        </row>
        <row r="869">
          <cell r="O869" t="str">
            <v xml:space="preserve">AGROPECUARIA SALMAVEL S.A.                                                                          </v>
          </cell>
        </row>
        <row r="870">
          <cell r="O870" t="str">
            <v xml:space="preserve">AGROPECUARIA SAN ANTONIO LTDA                                                                       </v>
          </cell>
        </row>
        <row r="871">
          <cell r="O871" t="str">
            <v xml:space="preserve">AGROPECUARIA SAN FERNANDO S A                                                                       </v>
          </cell>
        </row>
        <row r="872">
          <cell r="O872" t="str">
            <v xml:space="preserve">AGROPECUARIA SAN GABRIEL LTDA.                                                                      </v>
          </cell>
        </row>
        <row r="873">
          <cell r="O873" t="str">
            <v xml:space="preserve">AGROPECUARIA SAN HILARIO S.A.                                                                       </v>
          </cell>
        </row>
        <row r="874">
          <cell r="O874" t="str">
            <v xml:space="preserve">AGROPECUARIA SAN LAZARO LTDA                                                                        </v>
          </cell>
        </row>
        <row r="875">
          <cell r="O875" t="str">
            <v xml:space="preserve">AGROPECUARIA SAN LORENZO LTDA                                                                       </v>
          </cell>
        </row>
        <row r="876">
          <cell r="O876" t="str">
            <v xml:space="preserve">AGROPECUARIA SANTA CRUZ LIMITADA                                                                    </v>
          </cell>
        </row>
        <row r="877">
          <cell r="O877" t="str">
            <v xml:space="preserve">AGROPECUARIA SANTA MARIA LATORRE Y CIA S EN C                                                       </v>
          </cell>
        </row>
        <row r="878">
          <cell r="O878" t="str">
            <v xml:space="preserve">AGROPECUARIA SANTANDER LTDA                                                                         </v>
          </cell>
        </row>
        <row r="879">
          <cell r="O879" t="str">
            <v xml:space="preserve">AGROPECUARIA SARES LTDA                                                                             </v>
          </cell>
        </row>
        <row r="880">
          <cell r="O880" t="str">
            <v xml:space="preserve">AGROPECUARIA SEBASTOPOL LTDA                                                                        </v>
          </cell>
        </row>
        <row r="881">
          <cell r="O881" t="str">
            <v xml:space="preserve">AGROPECUARIA SERRO LTDA                                                                             </v>
          </cell>
        </row>
        <row r="882">
          <cell r="O882" t="str">
            <v xml:space="preserve">AGROPECUARIA SILCA S.A.S.                                                                           </v>
          </cell>
        </row>
        <row r="883">
          <cell r="O883" t="str">
            <v xml:space="preserve">AGROPECUARIA SOAP LTDA                                                                              </v>
          </cell>
        </row>
        <row r="884">
          <cell r="O884" t="str">
            <v xml:space="preserve">AGROPECUARIA TARQUI LTDA                                                                            </v>
          </cell>
        </row>
        <row r="885">
          <cell r="O885" t="str">
            <v xml:space="preserve">AGROPECUARIA TAULA S.A.                                                                             </v>
          </cell>
        </row>
        <row r="886">
          <cell r="O886" t="str">
            <v xml:space="preserve">AGROPECUARIA TECNIFICADA LA UNION LIMITADA                                                          </v>
          </cell>
        </row>
        <row r="887">
          <cell r="O887" t="str">
            <v xml:space="preserve">AGROPECUARIA TERRANOVA S.A.                                                                         </v>
          </cell>
        </row>
        <row r="888">
          <cell r="O888" t="str">
            <v xml:space="preserve">AGROPECUARIA TIERRA GRATA DE URABA S.A.                                                             </v>
          </cell>
        </row>
        <row r="889">
          <cell r="O889" t="str">
            <v xml:space="preserve">AGROPECUARIA TIKAL S.A.                                                                             </v>
          </cell>
        </row>
        <row r="890">
          <cell r="O890" t="str">
            <v xml:space="preserve">AGROPECUARIA TIYUCA LIMITADA                                                                        </v>
          </cell>
        </row>
        <row r="891">
          <cell r="O891" t="str">
            <v xml:space="preserve">AGROPECUARIA TODO EN GANADO SAS                                                                     </v>
          </cell>
        </row>
        <row r="892">
          <cell r="O892" t="str">
            <v xml:space="preserve">AGROPECUARIA TRAPICHITO S.A.                                                                        </v>
          </cell>
        </row>
        <row r="893">
          <cell r="O893" t="str">
            <v xml:space="preserve">AGROPECUARIA TUNDAMA LTDA                                                                           </v>
          </cell>
        </row>
        <row r="894">
          <cell r="O894" t="str">
            <v xml:space="preserve">AGROPECUARIA URIBE TORO HERMANOS Y CIA S C S EN CONCORDATO                                          </v>
          </cell>
        </row>
        <row r="895">
          <cell r="O895" t="str">
            <v xml:space="preserve">AGROPECUARIA V Y C LTDA.                                                                            </v>
          </cell>
        </row>
        <row r="896">
          <cell r="O896" t="str">
            <v xml:space="preserve">AGROPECUARIA VARGAS VALLEJO Y CIA S EN C                                                            </v>
          </cell>
        </row>
        <row r="897">
          <cell r="O897" t="str">
            <v xml:space="preserve">AGROPECUARIA VELEZ Y CIA S.C.A.                                                                     </v>
          </cell>
        </row>
        <row r="898">
          <cell r="O898" t="str">
            <v xml:space="preserve">AGROPECUARIA VENECIA LTDA                                                                           </v>
          </cell>
        </row>
        <row r="899">
          <cell r="O899" t="str">
            <v xml:space="preserve">AGROPECUARIA VIENA S.A                                                                              </v>
          </cell>
        </row>
        <row r="900">
          <cell r="O900" t="str">
            <v xml:space="preserve">AGROPECUARIA VILLA ROSA S.A.                                                                        </v>
          </cell>
        </row>
        <row r="901">
          <cell r="O901" t="str">
            <v xml:space="preserve">AGROPECUARIA VILLA SOFIA S.A.                                                                       </v>
          </cell>
        </row>
        <row r="902">
          <cell r="O902" t="str">
            <v xml:space="preserve">AGROPECUARIA ZIPAGUA S A                                                                            </v>
          </cell>
        </row>
        <row r="903">
          <cell r="O903" t="str">
            <v xml:space="preserve">AGROPECUARIAS BOMBONA S.A                                                                           </v>
          </cell>
        </row>
        <row r="904">
          <cell r="O904" t="str">
            <v xml:space="preserve">AGROPECURIA LA REFORMA Y CIA LIMITADA                                                               </v>
          </cell>
        </row>
        <row r="905">
          <cell r="O905" t="str">
            <v xml:space="preserve">AGROPLAST LTDA                                                                                      </v>
          </cell>
        </row>
        <row r="906">
          <cell r="O906" t="str">
            <v xml:space="preserve">AGROPRODUCTIVA S.A                                                                                  </v>
          </cell>
        </row>
        <row r="907">
          <cell r="O907" t="str">
            <v xml:space="preserve">AGROPUNTO DE COLOMBIA LTDA                                                                          </v>
          </cell>
        </row>
        <row r="908">
          <cell r="O908" t="str">
            <v xml:space="preserve">AGROPUNTO EL TREBOL S.A                                                                             </v>
          </cell>
        </row>
        <row r="909">
          <cell r="O909" t="str">
            <v xml:space="preserve">AGROPUNTO Y CIA LTDA                                                                                </v>
          </cell>
        </row>
        <row r="910">
          <cell r="O910" t="str">
            <v xml:space="preserve">AGROQUIMICOS ARROCEROS DE COLOMBIA S.A.                                                             </v>
          </cell>
        </row>
        <row r="911">
          <cell r="O911" t="str">
            <v xml:space="preserve">AGROQUIMICOS J.R. LTDA                                                                              </v>
          </cell>
        </row>
        <row r="912">
          <cell r="O912" t="str">
            <v xml:space="preserve">AGROQUIMICOS JULIAO S EN C                                                                          </v>
          </cell>
        </row>
        <row r="913">
          <cell r="O913" t="str">
            <v xml:space="preserve">AGROQUIMICOS LA FINCA LTDA                                                                          </v>
          </cell>
        </row>
        <row r="914">
          <cell r="O914" t="str">
            <v xml:space="preserve">AGROQUIMICOS SEMILLAS Y EQUIPOS DE RIEGO S A                                                        </v>
          </cell>
        </row>
        <row r="915">
          <cell r="O915" t="str">
            <v xml:space="preserve">AGROQUIMICOS Y LUBRICANTES DE LA COSTA LTDA AGROCOSTA LTDA                                          </v>
          </cell>
        </row>
        <row r="916">
          <cell r="O916" t="str">
            <v xml:space="preserve">AGROREALIZAMOS  LTDA.                                                                               </v>
          </cell>
        </row>
        <row r="917">
          <cell r="O917" t="str">
            <v xml:space="preserve">AGROREPUESTOS S.A.                                                                                  </v>
          </cell>
        </row>
        <row r="918">
          <cell r="O918" t="str">
            <v xml:space="preserve">AGROREYES Y COMPANIA S. EN C.                                                                       </v>
          </cell>
        </row>
        <row r="919">
          <cell r="O919" t="str">
            <v xml:space="preserve">AGROSALUD LTDA                                                                                      </v>
          </cell>
        </row>
        <row r="920">
          <cell r="O920" t="str">
            <v xml:space="preserve">AGROSEMILLAS LTDA                                                                                   </v>
          </cell>
        </row>
        <row r="921">
          <cell r="O921" t="str">
            <v xml:space="preserve">AGROSEMILLAS S.A.                                                                                   </v>
          </cell>
        </row>
        <row r="922">
          <cell r="O922" t="str">
            <v xml:space="preserve">AGROSER AMORTEGUI Y CIA S.C.A.                                                                      </v>
          </cell>
        </row>
        <row r="923">
          <cell r="O923" t="str">
            <v xml:space="preserve">AGROSERVICIOS  SAN FELIPE S.A                                                                       </v>
          </cell>
        </row>
        <row r="924">
          <cell r="O924" t="str">
            <v xml:space="preserve">AGROSERVICIOS CHIQUINQUIRA LTDA                                                                     </v>
          </cell>
        </row>
        <row r="925">
          <cell r="O925" t="str">
            <v xml:space="preserve">AGROSERVICIOS ESPECIALES LTDA EN REORGANIZACION                                                     </v>
          </cell>
        </row>
        <row r="926">
          <cell r="O926" t="str">
            <v xml:space="preserve">AGROSIGO S A                                                                                        </v>
          </cell>
        </row>
        <row r="927">
          <cell r="O927" t="str">
            <v xml:space="preserve">AGROSOLERA S.A.                                                                                     </v>
          </cell>
        </row>
        <row r="928">
          <cell r="O928" t="str">
            <v xml:space="preserve">AGROTALURA S A                                                                                      </v>
          </cell>
        </row>
        <row r="929">
          <cell r="O929" t="str">
            <v xml:space="preserve">AGROTEMPO LTDA                                                                                      </v>
          </cell>
        </row>
        <row r="930">
          <cell r="O930" t="str">
            <v xml:space="preserve">AGROTERRAZA LIMITADA                                                                                </v>
          </cell>
        </row>
        <row r="931">
          <cell r="O931" t="str">
            <v xml:space="preserve">AGROTORRES E HIJOS Y CIA. S. EN C.                                                                  </v>
          </cell>
        </row>
        <row r="932">
          <cell r="O932" t="str">
            <v xml:space="preserve">AGROTREBOL LIMITADA                                                                                 </v>
          </cell>
        </row>
        <row r="933">
          <cell r="O933" t="str">
            <v xml:space="preserve">AGROTROPICAL COLOMBIA S.A.                                                                          </v>
          </cell>
        </row>
        <row r="934">
          <cell r="O934" t="str">
            <v xml:space="preserve">AGROTUNEZ S.A.                                                                                      </v>
          </cell>
        </row>
        <row r="935">
          <cell r="O935" t="str">
            <v xml:space="preserve">AGROURBANAS ALJAR S.A.                                                                              </v>
          </cell>
        </row>
        <row r="936">
          <cell r="O936" t="str">
            <v xml:space="preserve">AGROVAR S.A.                                                                                        </v>
          </cell>
        </row>
        <row r="937">
          <cell r="O937" t="str">
            <v xml:space="preserve">AGROVET DE LA COSTA LIMITADA                                                                        </v>
          </cell>
        </row>
        <row r="938">
          <cell r="O938" t="str">
            <v xml:space="preserve">AGROVICMART LTDA                                                                                    </v>
          </cell>
        </row>
        <row r="939">
          <cell r="O939" t="str">
            <v xml:space="preserve">AGROYAMAHA S.A.                                                                                     </v>
          </cell>
        </row>
        <row r="940">
          <cell r="O940" t="str">
            <v xml:space="preserve">AGRUPACION LIDER DE INVERSION SANTANDEREANA S.A.                                                    </v>
          </cell>
        </row>
        <row r="941">
          <cell r="O941" t="str">
            <v xml:space="preserve">AGS COLOMBIA LTDA ASESORES GERENCIALES Y AUDITORES EN SALUD                                         </v>
          </cell>
        </row>
        <row r="942">
          <cell r="O942" t="str">
            <v xml:space="preserve">AGUACLARA S.A.                                                                                      </v>
          </cell>
        </row>
        <row r="943">
          <cell r="O943" t="str">
            <v xml:space="preserve">AGUALINDA S A                                                                                       </v>
          </cell>
        </row>
        <row r="944">
          <cell r="O944" t="str">
            <v xml:space="preserve">AGUAS &amp; AGUAS Y CIALTDA                                                                             </v>
          </cell>
        </row>
        <row r="945">
          <cell r="O945" t="str">
            <v xml:space="preserve">AGUAYO PUBLICIDAD S.A.                                                                              </v>
          </cell>
        </row>
        <row r="946">
          <cell r="O946" t="str">
            <v xml:space="preserve">AGUAYO Y CIA LTDA                                                                                   </v>
          </cell>
        </row>
        <row r="947">
          <cell r="O947" t="str">
            <v xml:space="preserve">AGUDELO GARCIA Y CIA. LTDA.                                                                         </v>
          </cell>
        </row>
        <row r="948">
          <cell r="O948" t="str">
            <v xml:space="preserve">AGUDELO MUZZULINI Y CIA S EN C                                                                      </v>
          </cell>
        </row>
        <row r="949">
          <cell r="O949" t="str">
            <v xml:space="preserve">AGUEL KAFRUNI HERMANOS LTDA.                                                                        </v>
          </cell>
        </row>
        <row r="950">
          <cell r="O950" t="str">
            <v xml:space="preserve">AGUILAR CONSTRUCCIONES S.A.                                                                         </v>
          </cell>
        </row>
        <row r="951">
          <cell r="O951" t="str">
            <v xml:space="preserve">AGUILATOURS LTDA.  AGENCIA DE VIAJES Y TURISMO                                                      </v>
          </cell>
        </row>
        <row r="952">
          <cell r="O952" t="str">
            <v xml:space="preserve">AGUILERA ISAZA Y COMPAÑIA LIMITADA                                                                  </v>
          </cell>
        </row>
        <row r="953">
          <cell r="O953" t="str">
            <v xml:space="preserve">AGUIMAR LTDA.                                                                                       </v>
          </cell>
        </row>
        <row r="954">
          <cell r="O954" t="str">
            <v xml:space="preserve">AGUIRRE MONROY Y ASOCIADOS LTDA EN ACUERDO DE REESTRUCTURACION                                      </v>
          </cell>
        </row>
        <row r="955">
          <cell r="O955" t="str">
            <v xml:space="preserve">AGUIRRE TORO LTDA-EL AGUILA DESCALZA                                                                </v>
          </cell>
        </row>
        <row r="956">
          <cell r="O956" t="str">
            <v xml:space="preserve">AGUIRRE ZAPATA S EN C                                                                               </v>
          </cell>
        </row>
        <row r="957">
          <cell r="O957" t="str">
            <v xml:space="preserve">AGUSTIN DE LA ESPRIELLA Y CIA S EN C                                                                </v>
          </cell>
        </row>
        <row r="958">
          <cell r="O958" t="str">
            <v xml:space="preserve">AGUSTIN TORRES Y CIA LTDA                                                                           </v>
          </cell>
        </row>
        <row r="959">
          <cell r="O959" t="str">
            <v xml:space="preserve">AHA LTDA.                                                                                           </v>
          </cell>
        </row>
        <row r="960">
          <cell r="O960" t="str">
            <v xml:space="preserve">AHERO ESTUDIOS TECNICOS AGRICOLAS E.U.                                                              </v>
          </cell>
        </row>
        <row r="961">
          <cell r="O961" t="str">
            <v xml:space="preserve">AHORA S.A.                                                                                          </v>
          </cell>
        </row>
        <row r="962">
          <cell r="O962" t="str">
            <v xml:space="preserve">A-ICOPORES LTDA                                                                                     </v>
          </cell>
        </row>
        <row r="963">
          <cell r="O963" t="str">
            <v xml:space="preserve">AIMARCOL  S A S                                                                                     </v>
          </cell>
        </row>
        <row r="964">
          <cell r="O964" t="str">
            <v xml:space="preserve">AINPRO S.A.                                                                                         </v>
          </cell>
        </row>
        <row r="965">
          <cell r="O965" t="str">
            <v xml:space="preserve">AIR ANDES Y CIA LTDA                                                                                </v>
          </cell>
        </row>
        <row r="966">
          <cell r="O966" t="str">
            <v xml:space="preserve">AIR FLOWER CI LTDA                                                                                  </v>
          </cell>
        </row>
        <row r="967">
          <cell r="O967" t="str">
            <v xml:space="preserve">AIR TEMP LTDA.                                                                                      </v>
          </cell>
        </row>
        <row r="968">
          <cell r="O968" t="str">
            <v xml:space="preserve">AIRE ACONDICIONADO LTDA                                                                             </v>
          </cell>
        </row>
        <row r="969">
          <cell r="O969" t="str">
            <v xml:space="preserve">AIRE AMBIENTE S.A.                                                                                  </v>
          </cell>
        </row>
        <row r="970">
          <cell r="O970" t="str">
            <v xml:space="preserve">AIRE CARIBE S.A.                                                                                    </v>
          </cell>
        </row>
        <row r="971">
          <cell r="O971" t="str">
            <v xml:space="preserve">AIRE INDUSTRIAL DEL CARIBE LTDA                                                                     </v>
          </cell>
        </row>
        <row r="972">
          <cell r="O972" t="str">
            <v xml:space="preserve">AIRE NEIVA LTDA.                                                                                    </v>
          </cell>
        </row>
        <row r="973">
          <cell r="O973" t="str">
            <v xml:space="preserve">AIRE Y ENERGIA LIMITADA                                                                             </v>
          </cell>
        </row>
        <row r="974">
          <cell r="O974" t="str">
            <v xml:space="preserve">AIRECOM LTDA                                                                                        </v>
          </cell>
        </row>
        <row r="975">
          <cell r="O975" t="str">
            <v xml:space="preserve">AIREFLEX DE COLOMBIA LTDA                                                                           </v>
          </cell>
        </row>
        <row r="976">
          <cell r="O976" t="str">
            <v xml:space="preserve">AIRESERVICE LTDA                                                                                    </v>
          </cell>
        </row>
        <row r="977">
          <cell r="O977" t="str">
            <v xml:space="preserve">AIRFLOW LTDA                                                                                        </v>
          </cell>
        </row>
        <row r="978">
          <cell r="O978" t="str">
            <v xml:space="preserve">AIRMAT LTDA PEREIRA                                                                                 </v>
          </cell>
        </row>
        <row r="979">
          <cell r="O979" t="str">
            <v xml:space="preserve">AIRSEATRANS S.A. EN ACUERDO DE REESTRUCTURACIÓN.                                                    </v>
          </cell>
        </row>
        <row r="980">
          <cell r="O980" t="str">
            <v xml:space="preserve">AISLAMIENTOS LTDA                                                                                   </v>
          </cell>
        </row>
        <row r="981">
          <cell r="O981" t="str">
            <v xml:space="preserve">AISLAPOR LTDA                                                                                       </v>
          </cell>
        </row>
        <row r="982">
          <cell r="O982" t="str">
            <v xml:space="preserve">AJC IT SOLUCIONES INFORMATICAS S.A.                                                                 </v>
          </cell>
        </row>
        <row r="983">
          <cell r="O983" t="str">
            <v xml:space="preserve">AJECOLOMBIA E.U.                                                                                    </v>
          </cell>
        </row>
        <row r="984">
          <cell r="O984" t="str">
            <v xml:space="preserve">AJINOMOTO DEL PERU S.A.                                                                             </v>
          </cell>
        </row>
        <row r="985">
          <cell r="O985" t="str">
            <v xml:space="preserve">AJL PUBLICIDAD S.A.                                                                                 </v>
          </cell>
        </row>
        <row r="986">
          <cell r="O986" t="str">
            <v xml:space="preserve">AJURIS Y CIA S EN C                                                                                 </v>
          </cell>
        </row>
        <row r="987">
          <cell r="O987" t="str">
            <v xml:space="preserve">AJUSTEV S.A.S.                                                                                      </v>
          </cell>
        </row>
        <row r="988">
          <cell r="O988" t="str">
            <v xml:space="preserve">AK REPUESTOS LTDA                                                                                   </v>
          </cell>
        </row>
        <row r="989">
          <cell r="O989" t="str">
            <v xml:space="preserve">AKALIA FLORES Y DETALLES LTDA                                                                       </v>
          </cell>
        </row>
        <row r="990">
          <cell r="O990" t="str">
            <v xml:space="preserve">AKATEX LTDA                                                                                         </v>
          </cell>
        </row>
        <row r="991">
          <cell r="O991" t="str">
            <v xml:space="preserve">AKIRIS DE COLOMBIA S.A.                                                                             </v>
          </cell>
        </row>
        <row r="992">
          <cell r="O992" t="str">
            <v xml:space="preserve">AKL UMAÑA Y CIA S EN C                                                                              </v>
          </cell>
        </row>
        <row r="993">
          <cell r="O993" t="str">
            <v xml:space="preserve">AKTANI S.A.                                                                                         </v>
          </cell>
        </row>
        <row r="994">
          <cell r="O994" t="str">
            <v xml:space="preserve">AL MAXIMO S.A.                                                                                      </v>
          </cell>
        </row>
        <row r="995">
          <cell r="O995" t="str">
            <v xml:space="preserve">AL PANEL E.U.                                                                                       </v>
          </cell>
        </row>
        <row r="996">
          <cell r="O996" t="str">
            <v xml:space="preserve">AL PUNTO LTDA.                                                                                      </v>
          </cell>
        </row>
        <row r="997">
          <cell r="O997" t="str">
            <v xml:space="preserve">AL VACCA Y CIA S EN C                                                                               </v>
          </cell>
        </row>
        <row r="998">
          <cell r="O998" t="str">
            <v xml:space="preserve">AL Y OL TORO BERMUDEZ Y CIA LTDA                                                                    </v>
          </cell>
        </row>
        <row r="999">
          <cell r="O999" t="str">
            <v xml:space="preserve">ALADDIN HOTEL &amp; CASINO SA                                                                           </v>
          </cell>
        </row>
        <row r="1000">
          <cell r="O1000" t="str">
            <v xml:space="preserve">ALADINO SALAS DE JUEGO S.A                                                                          </v>
          </cell>
        </row>
        <row r="1001">
          <cell r="O1001" t="str">
            <v xml:space="preserve">ALAI LTDA                                                                                           </v>
          </cell>
        </row>
        <row r="1002">
          <cell r="O1002" t="str">
            <v xml:space="preserve">ALALCO SOCIEDAD LIMITADA                                                                            </v>
          </cell>
        </row>
        <row r="1003">
          <cell r="O1003" t="str">
            <v xml:space="preserve">ALAMA PRODUCCIONES LIMITADA                                                                         </v>
          </cell>
        </row>
        <row r="1004">
          <cell r="O1004" t="str">
            <v xml:space="preserve">ALAMBRE LAMINA HIERRO ALHIERRO LTDA                                                                 </v>
          </cell>
        </row>
        <row r="1005">
          <cell r="O1005" t="str">
            <v xml:space="preserve">ALAMBRES Y CABLES TECNICOS S.A. ALCATEK S.A.                                                        </v>
          </cell>
        </row>
        <row r="1006">
          <cell r="O1006" t="str">
            <v xml:space="preserve">ALAMBRES Y MALLAS S.A.                                                                              </v>
          </cell>
        </row>
        <row r="1007">
          <cell r="O1007" t="str">
            <v xml:space="preserve">ALAMCEN Y TALLER RODAPRENSA LIMITADA                                                                </v>
          </cell>
        </row>
        <row r="1008">
          <cell r="O1008" t="str">
            <v xml:space="preserve">ALANGE CORP COLOMBIA                                                                                </v>
          </cell>
        </row>
        <row r="1009">
          <cell r="O1009" t="str">
            <v xml:space="preserve">ALARCON POVEDA CONSTRUCTORES LIMITADA                                                               </v>
          </cell>
        </row>
        <row r="1010">
          <cell r="O1010" t="str">
            <v xml:space="preserve">ALARMAS DISSEL LTDA                                                                                 </v>
          </cell>
        </row>
        <row r="1011">
          <cell r="O1011" t="str">
            <v xml:space="preserve">ALARMAS ETERNA LTDA                                                                                 </v>
          </cell>
        </row>
        <row r="1012">
          <cell r="O1012" t="str">
            <v xml:space="preserve">ALARMAS MULTI SERVICIOS LTDA                                                                        </v>
          </cell>
        </row>
        <row r="1013">
          <cell r="O1013" t="str">
            <v xml:space="preserve">ALARMAS NEMESIS LTDA                                                                                </v>
          </cell>
        </row>
        <row r="1014">
          <cell r="O1014" t="str">
            <v xml:space="preserve">ALBA AMERICANA DE EDICIONES LTDA                                                                    </v>
          </cell>
        </row>
        <row r="1015">
          <cell r="O1015" t="str">
            <v xml:space="preserve">ALBA MARINA IZA OSSA Y CIA S EN C                                                                   </v>
          </cell>
        </row>
        <row r="1016">
          <cell r="O1016" t="str">
            <v xml:space="preserve">ALBA NURY CASTILLO Y CIA S EN C                                                                     </v>
          </cell>
        </row>
        <row r="1017">
          <cell r="O1017" t="str">
            <v xml:space="preserve">ALBA TERESA A DE DAGER Y CIA S. EN C.                                                               </v>
          </cell>
        </row>
        <row r="1018">
          <cell r="O1018" t="str">
            <v xml:space="preserve">ALBATROSS LIMITADA                                                                                  </v>
          </cell>
        </row>
        <row r="1019">
          <cell r="O1019" t="str">
            <v xml:space="preserve">ALBERTO ALVAREZ S. S.A.                                                                             </v>
          </cell>
        </row>
        <row r="1020">
          <cell r="O1020" t="str">
            <v xml:space="preserve">ALBERTO CADAVID R &amp; CIA. S.A.                                                                       </v>
          </cell>
        </row>
        <row r="1021">
          <cell r="O1021" t="str">
            <v xml:space="preserve">ALBERTO CARDONA Y CIA S. EN C.                                                                      </v>
          </cell>
        </row>
        <row r="1022">
          <cell r="O1022" t="str">
            <v xml:space="preserve">ALBERTO CASTILLO Y CIA LTDA                                                                         </v>
          </cell>
        </row>
        <row r="1023">
          <cell r="O1023" t="str">
            <v xml:space="preserve">ALBERTO CONCHA ROJAS &amp; COMPAÑIA LIMITADA                                                            </v>
          </cell>
        </row>
        <row r="1024">
          <cell r="O1024" t="str">
            <v xml:space="preserve">ALBERTO DUARTE FORERO Y CIA LTDA                                                                    </v>
          </cell>
        </row>
        <row r="1025">
          <cell r="O1025" t="str">
            <v xml:space="preserve">ALBERTO JOSE CARVAJAL Y CIA. LTDA.                                                                  </v>
          </cell>
        </row>
        <row r="1026">
          <cell r="O1026" t="str">
            <v xml:space="preserve">ALBERTO LECHONA Y CIA LTDA                                                                          </v>
          </cell>
        </row>
        <row r="1027">
          <cell r="O1027" t="str">
            <v xml:space="preserve">ALBERTO MONROY SUCESORES LIMITADA                                                                   </v>
          </cell>
        </row>
        <row r="1028">
          <cell r="O1028" t="str">
            <v xml:space="preserve">ALBERTO OCHOA Y CIA LTDA EN ACUERDO DE REESTRUCTURACION                                             </v>
          </cell>
        </row>
        <row r="1029">
          <cell r="O1029" t="str">
            <v xml:space="preserve">ALBERTO PRECIADO &amp; ASOCIADOS LTDA.                                                                  </v>
          </cell>
        </row>
        <row r="1030">
          <cell r="O1030" t="str">
            <v xml:space="preserve">ALBERTO S HELO Y CIA LTDA                                                                           </v>
          </cell>
        </row>
        <row r="1031">
          <cell r="O1031" t="str">
            <v xml:space="preserve">ALBORAUTOS LTDA                                                                                     </v>
          </cell>
        </row>
        <row r="1032">
          <cell r="O1032" t="str">
            <v xml:space="preserve">ALBRO S.A.                                                                                          </v>
          </cell>
        </row>
        <row r="1033">
          <cell r="O1033" t="str">
            <v xml:space="preserve">ALCA INGENIERIA LIMITADA                                                                            </v>
          </cell>
        </row>
        <row r="1034">
          <cell r="O1034" t="str">
            <v xml:space="preserve">ALCA LTDA                                                                                           </v>
          </cell>
        </row>
        <row r="1035">
          <cell r="O1035" t="str">
            <v xml:space="preserve">ALCANEL  INGENIERIA LIMITADA                                                                        </v>
          </cell>
        </row>
        <row r="1036">
          <cell r="O1036" t="str">
            <v xml:space="preserve">ALCANOS S.A.                                                                                        </v>
          </cell>
        </row>
        <row r="1037">
          <cell r="O1037" t="str">
            <v xml:space="preserve">ALCANTARA ASOCIADOS S A                                                                             </v>
          </cell>
        </row>
        <row r="1038">
          <cell r="O1038" t="str">
            <v xml:space="preserve">ALCASIR LIMITADA                                                                                    </v>
          </cell>
        </row>
        <row r="1039">
          <cell r="O1039" t="str">
            <v xml:space="preserve">ALCATEL  LUCENT DE COLOMBIA S.A.                                                                    </v>
          </cell>
        </row>
        <row r="1040">
          <cell r="O1040" t="str">
            <v xml:space="preserve">ALCIA S.A.                                                                                          </v>
          </cell>
        </row>
        <row r="1041">
          <cell r="O1041" t="str">
            <v xml:space="preserve">ALCIAUTOS LTDA                                                                                      </v>
          </cell>
        </row>
        <row r="1042">
          <cell r="O1042" t="str">
            <v xml:space="preserve">ALCIDES AREVALO S.A.                                                                                </v>
          </cell>
        </row>
        <row r="1043">
          <cell r="O1043" t="str">
            <v xml:space="preserve">ALCOHOLES DE COLOMBIA S.A                                                                           </v>
          </cell>
        </row>
        <row r="1044">
          <cell r="O1044" t="str">
            <v xml:space="preserve">ALCOPLAST LTDA                                                                                      </v>
          </cell>
        </row>
        <row r="1045">
          <cell r="O1045" t="str">
            <v xml:space="preserve">ALCUADRADO S.A                                                                                      </v>
          </cell>
        </row>
        <row r="1046">
          <cell r="O1046" t="str">
            <v xml:space="preserve">ALDANA CARBO &amp; CIA S.C.A.                                                                           </v>
          </cell>
        </row>
        <row r="1047">
          <cell r="O1047" t="str">
            <v xml:space="preserve">ALDANA METERS LTDA                                                                                  </v>
          </cell>
        </row>
        <row r="1048">
          <cell r="O1048" t="str">
            <v xml:space="preserve">ALDAS BRAND LIMITADA                                                                                </v>
          </cell>
        </row>
        <row r="1049">
          <cell r="O1049" t="str">
            <v xml:space="preserve">ALDEA PROYECTOS INMOBILIARIOS S.A.                                                                  </v>
          </cell>
        </row>
        <row r="1050">
          <cell r="O1050" t="str">
            <v xml:space="preserve">ALDEASA COLOMBIA LIMITADA                                                                           </v>
          </cell>
        </row>
        <row r="1051">
          <cell r="O1051" t="str">
            <v xml:space="preserve">ALDENTAL S.A.                                                                                       </v>
          </cell>
        </row>
        <row r="1052">
          <cell r="O1052" t="str">
            <v xml:space="preserve">ALDEPOSITO S.A.                                                                                     </v>
          </cell>
        </row>
        <row r="1053">
          <cell r="O1053" t="str">
            <v xml:space="preserve">ALDIA S.A.                                                                                          </v>
          </cell>
        </row>
        <row r="1054">
          <cell r="O1054" t="str">
            <v xml:space="preserve">ALDITEC SA                                                                                          </v>
          </cell>
        </row>
        <row r="1055">
          <cell r="O1055" t="str">
            <v xml:space="preserve">ALDOVEA VARELA Y CIA S C A                                                                          </v>
          </cell>
        </row>
        <row r="1056">
          <cell r="O1056" t="str">
            <v xml:space="preserve">ALEACIONES TECNICAS LIMITADA                                                                        </v>
          </cell>
        </row>
        <row r="1057">
          <cell r="O1057" t="str">
            <v xml:space="preserve">ALECO DE LA SABANA S.A.                                                                             </v>
          </cell>
        </row>
        <row r="1058">
          <cell r="O1058" t="str">
            <v xml:space="preserve">ALECOP S COOP  SUCURSAL COLOMBIA                                                                    </v>
          </cell>
        </row>
        <row r="1059">
          <cell r="O1059" t="str">
            <v xml:space="preserve">ALEGRIA ACTIVITY AMERICA SA                                                                         </v>
          </cell>
        </row>
        <row r="1060">
          <cell r="O1060" t="str">
            <v xml:space="preserve">ALEGRIA ACTIVITY SL  SUCURSAL COLOMBIA                                                              </v>
          </cell>
        </row>
        <row r="1061">
          <cell r="O1061" t="str">
            <v xml:space="preserve">ALEJANDRO ARBOLEDA Y CIA S.A.                                                                       </v>
          </cell>
        </row>
        <row r="1062">
          <cell r="O1062" t="str">
            <v xml:space="preserve">ALEJANDRO CHAR &amp; CIA LTDA INGENIREROS CONSTRUCTORES                                                 </v>
          </cell>
        </row>
        <row r="1063">
          <cell r="O1063" t="str">
            <v xml:space="preserve">ALEJANDRO FACCINI Y CIA LTDA                                                                        </v>
          </cell>
        </row>
        <row r="1064">
          <cell r="O1064" t="str">
            <v xml:space="preserve">ALEJANDRO GALVIS RAMIREZ Y CIA S EN C                                                               </v>
          </cell>
        </row>
        <row r="1065">
          <cell r="O1065" t="str">
            <v xml:space="preserve">ALEL LTDA                                                                                           </v>
          </cell>
        </row>
        <row r="1066">
          <cell r="O1066" t="str">
            <v xml:space="preserve">ALEMAN BELLO Y CIA S EN C                                                                           </v>
          </cell>
        </row>
        <row r="1067">
          <cell r="O1067" t="str">
            <v xml:space="preserve">ALEN IMPRESORES LTDA                                                                                </v>
          </cell>
        </row>
        <row r="1068">
          <cell r="O1068" t="str">
            <v xml:space="preserve">ALEXANDRE OGANESOFF Y CIA S. EN C.                                                                  </v>
          </cell>
        </row>
        <row r="1069">
          <cell r="O1069" t="str">
            <v xml:space="preserve">ALFA CAICEDO &amp; CIA S.EN.C                                                                           </v>
          </cell>
        </row>
        <row r="1070">
          <cell r="O1070" t="str">
            <v xml:space="preserve">ALFA ELECTRODOMESTICOS LTDA                                                                         </v>
          </cell>
        </row>
        <row r="1071">
          <cell r="O1071" t="str">
            <v xml:space="preserve">ALFA INGENIEROS S.A                                                                                 </v>
          </cell>
        </row>
        <row r="1072">
          <cell r="O1072" t="str">
            <v xml:space="preserve">ALFA LAVAL  S.A.                                                                                    </v>
          </cell>
        </row>
        <row r="1073">
          <cell r="O1073" t="str">
            <v xml:space="preserve">ALFA LOGISTIC CORP                                                                                  </v>
          </cell>
        </row>
        <row r="1074">
          <cell r="O1074" t="str">
            <v xml:space="preserve">ALFA MOTORS LTDA                                                                                    </v>
          </cell>
        </row>
        <row r="1075">
          <cell r="O1075" t="str">
            <v xml:space="preserve">ALFA PRINT S.A.                                                                                     </v>
          </cell>
        </row>
        <row r="1076">
          <cell r="O1076" t="str">
            <v xml:space="preserve">ALFA PRODUCTOS QUIMICOS LTDA                                                                        </v>
          </cell>
        </row>
        <row r="1077">
          <cell r="O1077" t="str">
            <v xml:space="preserve">ALFA PUBLICIDAD EXTERIOR LTDA                                                                       </v>
          </cell>
        </row>
        <row r="1078">
          <cell r="O1078" t="str">
            <v xml:space="preserve">ALFA SCANNER LTDA.                                                                                  </v>
          </cell>
        </row>
        <row r="1079">
          <cell r="O1079" t="str">
            <v xml:space="preserve">ALFA TECH SISTEMAS E.U.                                                                             </v>
          </cell>
        </row>
        <row r="1080">
          <cell r="O1080" t="str">
            <v xml:space="preserve">ALFA TRADING LIMITADA                                                                               </v>
          </cell>
        </row>
        <row r="1081">
          <cell r="O1081" t="str">
            <v xml:space="preserve">ALFA Y OMEGA SISTEMAS Y SERVICIOS LTDA                                                              </v>
          </cell>
        </row>
        <row r="1082">
          <cell r="O1082" t="str">
            <v xml:space="preserve">ALFACOLOR EDITORES LIMITADA                                                                         </v>
          </cell>
        </row>
        <row r="1083">
          <cell r="O1083" t="str">
            <v xml:space="preserve">ALFAGRES S A                                                                                        </v>
          </cell>
        </row>
        <row r="1084">
          <cell r="O1084" t="str">
            <v xml:space="preserve">ALFAGRO TUNJA  SAS                                                                                  </v>
          </cell>
        </row>
        <row r="1085">
          <cell r="O1085" t="str">
            <v xml:space="preserve">ALFAMED LIMITADA                                                                                    </v>
          </cell>
        </row>
        <row r="1086">
          <cell r="O1086" t="str">
            <v xml:space="preserve">ALFAN EMPAQUES FLEXIBLES S A                                                                        </v>
          </cell>
        </row>
        <row r="1087">
          <cell r="O1087" t="str">
            <v xml:space="preserve">ALFANGEL Y COMPANIA S.A.                                                                            </v>
          </cell>
        </row>
        <row r="1088">
          <cell r="O1088" t="str">
            <v xml:space="preserve">ALFAOMEGA COLOMBIANA S.A.                                                                           </v>
          </cell>
        </row>
        <row r="1089">
          <cell r="O1089" t="str">
            <v xml:space="preserve">ALFAQUIMICOS S.A.S.                                                                                 </v>
          </cell>
        </row>
        <row r="1090">
          <cell r="O1090" t="str">
            <v xml:space="preserve">ALFARERA BUENA VISTA S. A.                                                                          </v>
          </cell>
        </row>
        <row r="1091">
          <cell r="O1091" t="str">
            <v xml:space="preserve">ALFASATELITE LIMITADA                                                                               </v>
          </cell>
        </row>
        <row r="1092">
          <cell r="O1092" t="str">
            <v xml:space="preserve">ALFEMO LTDA                                                                                         </v>
          </cell>
        </row>
        <row r="1093">
          <cell r="O1093" t="str">
            <v xml:space="preserve">ALFOMBRAS INFINITY LTDA                                                                             </v>
          </cell>
        </row>
        <row r="1094">
          <cell r="O1094" t="str">
            <v xml:space="preserve">ALFONSO CASAS Y CIA S EN C                                                                          </v>
          </cell>
        </row>
        <row r="1095">
          <cell r="O1095" t="str">
            <v xml:space="preserve">ALFONSO HIDALGO S E HIJO LTDA.                                                                      </v>
          </cell>
        </row>
        <row r="1096">
          <cell r="O1096" t="str">
            <v xml:space="preserve">ALFONSO JARAMILLO Y CIA S EN CS                                                                     </v>
          </cell>
        </row>
        <row r="1097">
          <cell r="O1097" t="str">
            <v xml:space="preserve">ALFONSO NIETO L. Y CIA. S. EN C.S.                                                                  </v>
          </cell>
        </row>
        <row r="1098">
          <cell r="O1098" t="str">
            <v xml:space="preserve">ALFONSO PALACIO ARIZTIZABAL Y CIA S EN C                                                            </v>
          </cell>
        </row>
        <row r="1099">
          <cell r="O1099" t="str">
            <v xml:space="preserve">ALFONSO PEREIRA MORALES Y CIA LTDA                                                                  </v>
          </cell>
        </row>
        <row r="1100">
          <cell r="O1100" t="str">
            <v xml:space="preserve">ALFONSO PEREZ Y CIA LTDA                                                                            </v>
          </cell>
        </row>
        <row r="1101">
          <cell r="O1101" t="str">
            <v xml:space="preserve">ALFONSO SALAZAR E HIJOS S. EN C.                                                                    </v>
          </cell>
        </row>
        <row r="1102">
          <cell r="O1102" t="str">
            <v xml:space="preserve">ALFONSOEME S A                                                                                      </v>
          </cell>
        </row>
        <row r="1103">
          <cell r="O1103" t="str">
            <v xml:space="preserve">ALFONVAR LTDA                                                                                       </v>
          </cell>
        </row>
        <row r="1104">
          <cell r="O1104" t="str">
            <v xml:space="preserve">ALFREDO AMAYA H. CIA. LTDA                                                                          </v>
          </cell>
        </row>
        <row r="1105">
          <cell r="O1105" t="str">
            <v xml:space="preserve">ALFREDO CARVAJAL Y CIA S EN C                                                                       </v>
          </cell>
        </row>
        <row r="1106">
          <cell r="O1106" t="str">
            <v xml:space="preserve">ALFREDO EMILIO HOYOS MAZUERA Y CIA S. EN C.S.                                                       </v>
          </cell>
        </row>
        <row r="1107">
          <cell r="O1107" t="str">
            <v xml:space="preserve">ALFREDO GIRALDO A Y CIA LTDA                                                                        </v>
          </cell>
        </row>
        <row r="1108">
          <cell r="O1108" t="str">
            <v xml:space="preserve">ALFREDO MIRANDA E HIJOS LTDA                                                                        </v>
          </cell>
        </row>
        <row r="1109">
          <cell r="O1109" t="str">
            <v xml:space="preserve">ALFREDO MUÑOZ CONSTRUCCIONES S.A.                                                                   </v>
          </cell>
        </row>
        <row r="1110">
          <cell r="O1110" t="str">
            <v xml:space="preserve">ALFREDO TASCON JARAMILLO Y CIA S.C.S.                                                               </v>
          </cell>
        </row>
        <row r="1111">
          <cell r="O1111" t="str">
            <v xml:space="preserve">ALFRIO S.A.                                                                                         </v>
          </cell>
        </row>
        <row r="1112">
          <cell r="O1112" t="str">
            <v xml:space="preserve">ALG PROPIEDAD RAIZ S A                                                                              </v>
          </cell>
        </row>
        <row r="1113">
          <cell r="O1113" t="str">
            <v xml:space="preserve">ALGA CRIN LTDA                                                                                      </v>
          </cell>
        </row>
        <row r="1114">
          <cell r="O1114" t="str">
            <v xml:space="preserve">ALGAMAR S.A.                                                                                        </v>
          </cell>
        </row>
        <row r="1115">
          <cell r="O1115" t="str">
            <v xml:space="preserve">ALGARABIA LTDA                                                                                      </v>
          </cell>
        </row>
        <row r="1116">
          <cell r="O1116" t="str">
            <v xml:space="preserve">ALGAZARA S.A.                                                                                       </v>
          </cell>
        </row>
        <row r="1117">
          <cell r="O1117" t="str">
            <v xml:space="preserve">ALGECIRAS S.A.                                                                                      </v>
          </cell>
        </row>
        <row r="1118">
          <cell r="O1118" t="str">
            <v xml:space="preserve">ALGOA E U                                                                                           </v>
          </cell>
        </row>
        <row r="1119">
          <cell r="O1119" t="str">
            <v xml:space="preserve">ALGODENT LTDA                                                                                       </v>
          </cell>
        </row>
        <row r="1120">
          <cell r="O1120" t="str">
            <v xml:space="preserve">ALGODONEROS DE VILLAVICENCIO S.A.                                                                   </v>
          </cell>
        </row>
        <row r="1121">
          <cell r="O1121" t="str">
            <v xml:space="preserve">ALGRAFHER S.A.                                                                                      </v>
          </cell>
        </row>
        <row r="1122">
          <cell r="O1122" t="str">
            <v xml:space="preserve">ALHUM LIMITADA                                                                                      </v>
          </cell>
        </row>
        <row r="1123">
          <cell r="O1123" t="str">
            <v xml:space="preserve">ALIADOS INMOBILIARIOS S.A.                                                                          </v>
          </cell>
        </row>
        <row r="1124">
          <cell r="O1124" t="str">
            <v xml:space="preserve">ALIAGA  S.A.                                                                                        </v>
          </cell>
        </row>
        <row r="1125">
          <cell r="O1125" t="str">
            <v xml:space="preserve">ALIAGRO S.A.                                                                                        </v>
          </cell>
        </row>
        <row r="1126">
          <cell r="O1126" t="str">
            <v xml:space="preserve">ALIANXA IMPORTADORES LTDA                                                                           </v>
          </cell>
        </row>
        <row r="1127">
          <cell r="O1127" t="str">
            <v xml:space="preserve">ALIANZA COMERCIAL GANADERA  AGOGAN S.A.                                                             </v>
          </cell>
        </row>
        <row r="1128">
          <cell r="O1128" t="str">
            <v xml:space="preserve">ALIANZA COMERCIAL LIMITADA                                                                          </v>
          </cell>
        </row>
        <row r="1129">
          <cell r="O1129" t="str">
            <v xml:space="preserve">ALIANZA DISTRIBUIDORA DE COLOMBIA LTDA                                                              </v>
          </cell>
        </row>
        <row r="1130">
          <cell r="O1130" t="str">
            <v xml:space="preserve">ALIANZA ENTRETENIMIENTO S.A                                                                         </v>
          </cell>
        </row>
        <row r="1131">
          <cell r="O1131" t="str">
            <v xml:space="preserve">ALIANZA ESTRATEGICA NUEVA ESPERANZA LTDA                                                            </v>
          </cell>
        </row>
        <row r="1132">
          <cell r="O1132" t="str">
            <v xml:space="preserve">ALIANZA ESTRATEGICA PARA LA PRODUCCION DE PALMA S.A                                                 </v>
          </cell>
        </row>
        <row r="1133">
          <cell r="O1133" t="str">
            <v xml:space="preserve">ALIANZA ESTRATEGICA PLAN DOS S.A.                                                                   </v>
          </cell>
        </row>
        <row r="1134">
          <cell r="O1134" t="str">
            <v xml:space="preserve">ALIANZA ESTRATEGICA PLAN TRES S.A.                                                                  </v>
          </cell>
        </row>
        <row r="1135">
          <cell r="O1135" t="str">
            <v xml:space="preserve">ALIANZA ESTRATEGICA PRODUCTIVA DE YARIMA PLAN UNO S A                                               </v>
          </cell>
        </row>
        <row r="1136">
          <cell r="O1136" t="str">
            <v xml:space="preserve">ALIANZA FARMCEUTICA S.A.                                                                            </v>
          </cell>
        </row>
        <row r="1137">
          <cell r="O1137" t="str">
            <v xml:space="preserve">ALIANZA G S.A.                                                                                      </v>
          </cell>
        </row>
        <row r="1138">
          <cell r="O1138" t="str">
            <v xml:space="preserve">ALIANZA GRAFICA S.A.                                                                                </v>
          </cell>
        </row>
        <row r="1139">
          <cell r="O1139" t="str">
            <v xml:space="preserve">ALIANZA INMOBILIARIA S.A.                                                                           </v>
          </cell>
        </row>
        <row r="1140">
          <cell r="O1140" t="str">
            <v xml:space="preserve">ALIANZA MAYORISTA S.A.                                                                              </v>
          </cell>
        </row>
        <row r="1141">
          <cell r="O1141" t="str">
            <v xml:space="preserve">ALIANZA MEDICA LTDA                                                                                 </v>
          </cell>
        </row>
        <row r="1142">
          <cell r="O1142" t="str">
            <v xml:space="preserve">ALIANZA ORIENTAL S.A.                                                                               </v>
          </cell>
        </row>
        <row r="1143">
          <cell r="O1143" t="str">
            <v xml:space="preserve">ALIANZA PALMERA S.A                                                                                 </v>
          </cell>
        </row>
        <row r="1144">
          <cell r="O1144" t="str">
            <v xml:space="preserve">ALIANZA TEMPORALES LTDA                                                                             </v>
          </cell>
        </row>
        <row r="1145">
          <cell r="O1145" t="str">
            <v xml:space="preserve">ALIANZAS ESTRATEGICAS &amp; BUSSINES LTDA                                                               </v>
          </cell>
        </row>
        <row r="1146">
          <cell r="O1146" t="str">
            <v xml:space="preserve">ALIATUBOS LTDA                                                                                      </v>
          </cell>
        </row>
        <row r="1147">
          <cell r="O1147" t="str">
            <v xml:space="preserve">ALICARTE Y CIA S EN C                                                                               </v>
          </cell>
        </row>
        <row r="1148">
          <cell r="O1148" t="str">
            <v xml:space="preserve">ALICIA GIRALDO E HIJOS LIMITADA                                                                     </v>
          </cell>
        </row>
        <row r="1149">
          <cell r="O1149" t="str">
            <v xml:space="preserve">ALICIA QUINTERO DE GOMEZ CONFECCIONES ALICE Y PIOLIN Y CIA EN C.S                                   </v>
          </cell>
        </row>
        <row r="1150">
          <cell r="O1150" t="str">
            <v xml:space="preserve">ALICO S.A                                                                                           </v>
          </cell>
        </row>
        <row r="1151">
          <cell r="O1151" t="str">
            <v xml:space="preserve">ALICORP COLOMBIA S.A.                                                                               </v>
          </cell>
        </row>
        <row r="1152">
          <cell r="O1152" t="str">
            <v xml:space="preserve">ALIFLEX LTDA                                                                                        </v>
          </cell>
        </row>
        <row r="1153">
          <cell r="O1153" t="str">
            <v xml:space="preserve">ALIMARCAS S.A.                                                                                      </v>
          </cell>
        </row>
        <row r="1154">
          <cell r="O1154" t="str">
            <v xml:space="preserve">ALIMCO LTDA                                                                                         </v>
          </cell>
        </row>
        <row r="1155">
          <cell r="O1155" t="str">
            <v xml:space="preserve">ALIMECO LTDA.                                                                                       </v>
          </cell>
        </row>
        <row r="1156">
          <cell r="O1156" t="str">
            <v xml:space="preserve">ALIMENTACION FAMILIAR BALANCEADA LTDA                                                               </v>
          </cell>
        </row>
        <row r="1157">
          <cell r="O1157" t="str">
            <v xml:space="preserve">ALIMENTOS AVICOLAS S.A.                                                                             </v>
          </cell>
        </row>
        <row r="1158">
          <cell r="O1158" t="str">
            <v xml:space="preserve">ALIMENTOS BALANCEADOS TEQUENDAMA S.A.                                                               </v>
          </cell>
        </row>
        <row r="1159">
          <cell r="O1159" t="str">
            <v xml:space="preserve">ALIMENTOS BONFIGLIO LTDA                                                                            </v>
          </cell>
        </row>
        <row r="1160">
          <cell r="O1160" t="str">
            <v xml:space="preserve">ALIMENTOS CÁRNICOS S.A.S.                                                                           </v>
          </cell>
        </row>
        <row r="1161">
          <cell r="O1161" t="str">
            <v xml:space="preserve">ALIMENTOS CONCENTRADOS DEL CARIBE S.A.                                                              </v>
          </cell>
        </row>
        <row r="1162">
          <cell r="O1162" t="str">
            <v xml:space="preserve">ALIMENTOS CONCENTRADOS GANA 2 LTDA.                                                                 </v>
          </cell>
        </row>
        <row r="1163">
          <cell r="O1163" t="str">
            <v xml:space="preserve">ALIMENTOS CONCENTRADOS RAZA S A                                                                     </v>
          </cell>
        </row>
        <row r="1164">
          <cell r="O1164" t="str">
            <v xml:space="preserve">ALIMENTOS COPELIA S.A.                                                                              </v>
          </cell>
        </row>
        <row r="1165">
          <cell r="O1165" t="str">
            <v xml:space="preserve">ALIMENTOS CORONA S A                                                                                </v>
          </cell>
        </row>
        <row r="1166">
          <cell r="O1166" t="str">
            <v xml:space="preserve">ALIMENTOS CRIOLLOS S A                                                                              </v>
          </cell>
        </row>
        <row r="1167">
          <cell r="O1167" t="str">
            <v xml:space="preserve">ALIMENTOS DE CAÑAVERAL S.A.                                                                         </v>
          </cell>
        </row>
        <row r="1168">
          <cell r="O1168" t="str">
            <v xml:space="preserve">ALIMENTOS DE SANTA ROSA DE OSOS LIMITADA                                                            </v>
          </cell>
        </row>
        <row r="1169">
          <cell r="O1169" t="str">
            <v xml:space="preserve">ALIMENTOS DEL GALPON S.A.                                                                           </v>
          </cell>
        </row>
        <row r="1170">
          <cell r="O1170" t="str">
            <v xml:space="preserve">ALIMENTOS DEL LLANO S.A.                                                                            </v>
          </cell>
        </row>
        <row r="1171">
          <cell r="O1171" t="str">
            <v xml:space="preserve">ALIMENTOS DEL VALLE S A                                                                             </v>
          </cell>
        </row>
        <row r="1172">
          <cell r="O1172" t="str">
            <v xml:space="preserve">ALIMENTOS DERIVADOS DE LA CAÑA S. A. ADECAÑA S. A.                                                  </v>
          </cell>
        </row>
        <row r="1173">
          <cell r="O1173" t="str">
            <v xml:space="preserve">ALIMENTOS DON MAGOLO LTDA                                                                           </v>
          </cell>
        </row>
        <row r="1174">
          <cell r="O1174" t="str">
            <v xml:space="preserve">ALIMENTOS EL JARDIN S.A.                                                                            </v>
          </cell>
        </row>
        <row r="1175">
          <cell r="O1175" t="str">
            <v xml:space="preserve">ALIMENTOS ESPECIALIZADOS ALES LTDA                                                                  </v>
          </cell>
        </row>
        <row r="1176">
          <cell r="O1176" t="str">
            <v xml:space="preserve">ALIMENTOS FINCA S A                                                                                 </v>
          </cell>
        </row>
        <row r="1177">
          <cell r="O1177" t="str">
            <v xml:space="preserve">ALIMENTOS FRIKO S.A                                                                                 </v>
          </cell>
        </row>
        <row r="1178">
          <cell r="O1178" t="str">
            <v xml:space="preserve">ALIMENTOS INTEGRALES VIVA MEJOR ASOCIACION DEL ORIENTE COLOMBIANO EU                                </v>
          </cell>
        </row>
        <row r="1179">
          <cell r="O1179" t="str">
            <v xml:space="preserve">ALIMENTOS JOSE A LTDA                                                                               </v>
          </cell>
        </row>
        <row r="1180">
          <cell r="O1180" t="str">
            <v xml:space="preserve">ALIMENTOS LA CALI S.A.                                                                              </v>
          </cell>
        </row>
        <row r="1181">
          <cell r="O1181" t="str">
            <v xml:space="preserve">ALIMENTOS NAPOLI S.A                                                                                </v>
          </cell>
        </row>
        <row r="1182">
          <cell r="O1182" t="str">
            <v xml:space="preserve">ALIMENTOS NEBRASKA S.A                                                                              </v>
          </cell>
        </row>
        <row r="1183">
          <cell r="O1183" t="str">
            <v xml:space="preserve">ALIMENTOS NUTRION S A                                                                               </v>
          </cell>
        </row>
        <row r="1184">
          <cell r="O1184" t="str">
            <v xml:space="preserve">ALIMENTOS PIPPO S.A.                                                                                </v>
          </cell>
        </row>
        <row r="1185">
          <cell r="O1185" t="str">
            <v xml:space="preserve">ALIMENTOS POLAR COLOMBIA S.A                                                                        </v>
          </cell>
        </row>
        <row r="1186">
          <cell r="O1186" t="str">
            <v xml:space="preserve">ALIMENTOS SAS S,A,                                                                                  </v>
          </cell>
        </row>
        <row r="1187">
          <cell r="O1187" t="str">
            <v xml:space="preserve">ALIMENTOS SPRESS LTDA                                                                               </v>
          </cell>
        </row>
        <row r="1188">
          <cell r="O1188" t="str">
            <v xml:space="preserve">ALIMENTOS TONING S A                                                                                </v>
          </cell>
        </row>
        <row r="1189">
          <cell r="O1189" t="str">
            <v xml:space="preserve">ALIMENTOS UNO A LTDA                                                                                </v>
          </cell>
        </row>
        <row r="1190">
          <cell r="O1190" t="str">
            <v xml:space="preserve">ALIMENTOS Y SERVICIOS INSTITUCIONALES COLOMER LTDA                                                  </v>
          </cell>
        </row>
        <row r="1191">
          <cell r="O1191" t="str">
            <v xml:space="preserve">ALIMENTOS Y SERVICIOS LTDA.EN ACUERDOS DE REESTRUCTURACION                                          </v>
          </cell>
        </row>
        <row r="1192">
          <cell r="O1192" t="str">
            <v xml:space="preserve">ALINCO S.A.                                                                                         </v>
          </cell>
        </row>
        <row r="1193">
          <cell r="O1193" t="str">
            <v xml:space="preserve">ALINEACIONES FABIO R LTDA                                                                           </v>
          </cell>
        </row>
        <row r="1194">
          <cell r="O1194" t="str">
            <v xml:space="preserve">ALINOVA S.A                                                                                         </v>
          </cell>
        </row>
        <row r="1195">
          <cell r="O1195" t="str">
            <v xml:space="preserve">ALIRIO CADENA E HIJOS LTDA                                                                          </v>
          </cell>
        </row>
        <row r="1196">
          <cell r="O1196" t="str">
            <v xml:space="preserve">ALISGON LTDA                                                                                        </v>
          </cell>
        </row>
        <row r="1197">
          <cell r="O1197" t="str">
            <v xml:space="preserve">ALITER S.A.                                                                                         </v>
          </cell>
        </row>
        <row r="1198">
          <cell r="O1198" t="str">
            <v xml:space="preserve">ALJENI LTDA                                                                                         </v>
          </cell>
        </row>
        <row r="1199">
          <cell r="O1199" t="str">
            <v xml:space="preserve">ALJOGAR Y CIA SCA                                                                                   </v>
          </cell>
        </row>
        <row r="1200">
          <cell r="O1200" t="str">
            <v xml:space="preserve">ALJURE TELECOMUNICACIONES S.A.                                                                      </v>
          </cell>
        </row>
        <row r="1201">
          <cell r="O1201" t="str">
            <v xml:space="preserve">ALKAMOTOR SA                                                                                        </v>
          </cell>
        </row>
        <row r="1202">
          <cell r="O1202" t="str">
            <v xml:space="preserve">ALL PLAST LTDA                                                                                      </v>
          </cell>
        </row>
        <row r="1203">
          <cell r="O1203" t="str">
            <v xml:space="preserve">ALL SERVICE LTDA                                                                                    </v>
          </cell>
        </row>
        <row r="1204">
          <cell r="O1204" t="str">
            <v xml:space="preserve">ALL SOLUTIONS AS LTDA                                                                               </v>
          </cell>
        </row>
        <row r="1205">
          <cell r="O1205" t="str">
            <v xml:space="preserve">ALL STARS INTERNATIONAL HOTELS CORPORATION                                                          </v>
          </cell>
        </row>
        <row r="1206">
          <cell r="O1206" t="str">
            <v xml:space="preserve">ALL SUPPLIES LTDA.                                                                                  </v>
          </cell>
        </row>
        <row r="1207">
          <cell r="O1207" t="str">
            <v xml:space="preserve">ALLERGAN DE COLOMBIA S A                                                                            </v>
          </cell>
        </row>
        <row r="1208">
          <cell r="O1208" t="str">
            <v xml:space="preserve">ALLERS  S.A.                                                                                        </v>
          </cell>
        </row>
        <row r="1209">
          <cell r="O1209" t="str">
            <v xml:space="preserve">ALLIANCE ENTERPRISE LTDA                                                                            </v>
          </cell>
        </row>
        <row r="1210">
          <cell r="O1210" t="str">
            <v xml:space="preserve">ALLIANCE MEDICAL SYSTEMS LTDA                                                                       </v>
          </cell>
        </row>
        <row r="1211">
          <cell r="O1211" t="str">
            <v xml:space="preserve">ALLIANZ GROUP INTERNATIONAL LTDA.                                                                   </v>
          </cell>
        </row>
        <row r="1212">
          <cell r="O1212" t="str">
            <v xml:space="preserve">ALLLANTAS LIMITADA                                                                                  </v>
          </cell>
        </row>
        <row r="1213">
          <cell r="O1213" t="str">
            <v xml:space="preserve">ALLMARK COMERCIAL DE COLOMBIA LTDA                                                                  </v>
          </cell>
        </row>
        <row r="1214">
          <cell r="O1214" t="str">
            <v xml:space="preserve">ALLTECH DE COLOMBIA LTDA                                                                            </v>
          </cell>
        </row>
        <row r="1215">
          <cell r="O1215" t="str">
            <v xml:space="preserve">ALLTEX S.A.                                                                                         </v>
          </cell>
        </row>
        <row r="1216">
          <cell r="O1216" t="str">
            <v xml:space="preserve">ALMA TECNOLOGIES S.A.                                                                               </v>
          </cell>
        </row>
        <row r="1217">
          <cell r="O1217" t="str">
            <v xml:space="preserve">ALMACEN AGRICOLA AGRICENTRO LTDA                                                                    </v>
          </cell>
        </row>
        <row r="1218">
          <cell r="O1218" t="str">
            <v xml:space="preserve">ALMACEN AGRICOLA DISTRIBUCIONES LTDA                                                                </v>
          </cell>
        </row>
        <row r="1219">
          <cell r="O1219" t="str">
            <v xml:space="preserve">ALMACEN ALICIA Y EDUARDO LTDA.                                                                      </v>
          </cell>
        </row>
        <row r="1220">
          <cell r="O1220" t="str">
            <v xml:space="preserve">ALMACEN AUTO REPUESTOS LTDA                                                                         </v>
          </cell>
        </row>
        <row r="1221">
          <cell r="O1221" t="str">
            <v xml:space="preserve">ALMACEN AUTOSERVICIO LTDA                                                                           </v>
          </cell>
        </row>
        <row r="1222">
          <cell r="O1222" t="str">
            <v xml:space="preserve">ALMACEN B.C S.A                                                                                     </v>
          </cell>
        </row>
        <row r="1223">
          <cell r="O1223" t="str">
            <v xml:space="preserve">ALMACEN BOMBAS S.A.                                                                                 </v>
          </cell>
        </row>
        <row r="1224">
          <cell r="O1224" t="str">
            <v xml:space="preserve">ALMACEN BUSTAMANTE S EN C                                                                           </v>
          </cell>
        </row>
        <row r="1225">
          <cell r="O1225" t="str">
            <v xml:space="preserve">ALMACEN CARMUELLES LTDA                                                                             </v>
          </cell>
        </row>
        <row r="1226">
          <cell r="O1226" t="str">
            <v xml:space="preserve">ALMACEN CIRCUITO ELECTRICO LIMITDA                                                                  </v>
          </cell>
        </row>
        <row r="1227">
          <cell r="O1227" t="str">
            <v xml:space="preserve">ALMACEN COLDENTAL ORIENTE LTDA                                                                      </v>
          </cell>
        </row>
        <row r="1228">
          <cell r="O1228" t="str">
            <v xml:space="preserve">ALMACEN COOTER LIMITADA                                                                             </v>
          </cell>
        </row>
        <row r="1229">
          <cell r="O1229" t="str">
            <v xml:space="preserve">ALMACEN DE MATERIALES PARA CONSTRUCCION ALMACONS LTDA                                               </v>
          </cell>
        </row>
        <row r="1230">
          <cell r="O1230" t="str">
            <v xml:space="preserve">ALMACEN DE REPUESTOS ACCESORIOS PARA VEHICULOS AUTOMOTORES LTDA                                     </v>
          </cell>
        </row>
        <row r="1231">
          <cell r="O1231" t="str">
            <v xml:space="preserve">ALMACEN DE REPUESTOS AUTOMOTORES SOLO LADA LTDA                                                     </v>
          </cell>
        </row>
        <row r="1232">
          <cell r="O1232" t="str">
            <v xml:space="preserve">ALMACEN DISTRIHOGAR LIMITADA                                                                        </v>
          </cell>
        </row>
        <row r="1233">
          <cell r="O1233" t="str">
            <v xml:space="preserve">ALMACEN DODGE Y CHEVROLET LTDA                                                                      </v>
          </cell>
        </row>
        <row r="1234">
          <cell r="O1234" t="str">
            <v xml:space="preserve">ALMACEN EL ARQUITECTO S.A.                                                                          </v>
          </cell>
        </row>
        <row r="1235">
          <cell r="O1235" t="str">
            <v xml:space="preserve">ALMACEN EL CONSTRUCTOR AV DE GREIF Y CIA LTDA                                                       </v>
          </cell>
        </row>
        <row r="1236">
          <cell r="O1236" t="str">
            <v xml:space="preserve">ALMACEN EL CONSTRUCTOR BOLIVAR S.A.                                                                 </v>
          </cell>
        </row>
        <row r="1237">
          <cell r="O1237" t="str">
            <v xml:space="preserve">ALMACEN EL CONSTRUCTOR S.A.                                                                         </v>
          </cell>
        </row>
        <row r="1238">
          <cell r="O1238" t="str">
            <v xml:space="preserve">ALMACEN EL DESCUENTO Y COMPAÑIA LIMITADA                                                            </v>
          </cell>
        </row>
        <row r="1239">
          <cell r="O1239" t="str">
            <v xml:space="preserve">ALMACEN EL EBANISTA LTDA                                                                            </v>
          </cell>
        </row>
        <row r="1240">
          <cell r="O1240" t="str">
            <v xml:space="preserve">ALMACEN EL HACHAZO S.A.                                                                             </v>
          </cell>
        </row>
        <row r="1241">
          <cell r="O1241" t="str">
            <v xml:space="preserve">ALMACEN EL INGENIERO LIMITADA                                                                       </v>
          </cell>
        </row>
        <row r="1242">
          <cell r="O1242" t="str">
            <v xml:space="preserve">ALMACEN EL MIO &amp; CIA. LTDA                                                                          </v>
          </cell>
        </row>
        <row r="1243">
          <cell r="O1243" t="str">
            <v xml:space="preserve">ALMACEN EL MUELLE BERNAL Y MARQUEZ LTDA                                                             </v>
          </cell>
        </row>
        <row r="1244">
          <cell r="O1244" t="str">
            <v xml:space="preserve">ALMACEN EL PINTOR LTDA                                                                              </v>
          </cell>
        </row>
        <row r="1245">
          <cell r="O1245" t="str">
            <v xml:space="preserve">ALMACEN ELECTROMAYOR LTDA.                                                                          </v>
          </cell>
        </row>
        <row r="1246">
          <cell r="O1246" t="str">
            <v xml:space="preserve">ALMACEN EXCLUSIVO DUQUE VALENCIA Y CIA LTDA. - EN ACUERDO DE REESTRUCTURACION                       </v>
          </cell>
        </row>
        <row r="1247">
          <cell r="O1247" t="str">
            <v xml:space="preserve">ALMACEN FERROMOTORES S.A.                                                                           </v>
          </cell>
        </row>
        <row r="1248">
          <cell r="O1248" t="str">
            <v xml:space="preserve">ALMACEN FULLER PRINCIPAL PEREIRA BOO Y COMPAÑIA LIMITADA                                            </v>
          </cell>
        </row>
        <row r="1249">
          <cell r="O1249" t="str">
            <v xml:space="preserve">ALMACEN INSUAGRO LIMITADA                                                                           </v>
          </cell>
        </row>
        <row r="1250">
          <cell r="O1250" t="str">
            <v xml:space="preserve">ALMACEN LA QUINTA CONSTRUCCION Y FERRETERIA LTDA.                                                   </v>
          </cell>
        </row>
        <row r="1251">
          <cell r="O1251" t="str">
            <v xml:space="preserve">ALMACEN LA SIRENA LTDA                                                                              </v>
          </cell>
        </row>
        <row r="1252">
          <cell r="O1252" t="str">
            <v xml:space="preserve">ALMACEN LAMINAS S A                                                                                 </v>
          </cell>
        </row>
        <row r="1253">
          <cell r="O1253" t="str">
            <v xml:space="preserve">ALMACEN LOS DOBLETROQUES LTDA                                                                       </v>
          </cell>
        </row>
        <row r="1254">
          <cell r="O1254" t="str">
            <v xml:space="preserve">ALMACEN MOTO FRONTERA LIMITADA                                                                      </v>
          </cell>
        </row>
        <row r="1255">
          <cell r="O1255" t="str">
            <v xml:space="preserve">ALMACEN MOTOCROS DEL ORIENTE LTDA                                                                   </v>
          </cell>
        </row>
        <row r="1256">
          <cell r="O1256" t="str">
            <v xml:space="preserve">ALMACEN MOTORFRENOS Y CIA. LTDA.                                                                    </v>
          </cell>
        </row>
        <row r="1257">
          <cell r="O1257" t="str">
            <v xml:space="preserve">ALMACEN MULTIGANGAS LTDA                                                                            </v>
          </cell>
        </row>
        <row r="1258">
          <cell r="O1258" t="str">
            <v xml:space="preserve">ALMACEN NAVARRO OSPINA S A                                                                          </v>
          </cell>
        </row>
        <row r="1259">
          <cell r="O1259" t="str">
            <v xml:space="preserve">ALMACEN NAZARET LIMITADA                                                                            </v>
          </cell>
        </row>
        <row r="1260">
          <cell r="O1260" t="str">
            <v xml:space="preserve">ALMACEN NORTE LIMITADA                                                                              </v>
          </cell>
        </row>
        <row r="1261">
          <cell r="O1261" t="str">
            <v xml:space="preserve">ALMACEN ORIENT LTDA                                                                                 </v>
          </cell>
        </row>
        <row r="1262">
          <cell r="O1262" t="str">
            <v xml:space="preserve">ALMACEN PANAMERICANO S.A.                                                                           </v>
          </cell>
        </row>
        <row r="1263">
          <cell r="O1263" t="str">
            <v xml:space="preserve">ALMACEN PARIS S.A.                                                                                  </v>
          </cell>
        </row>
        <row r="1264">
          <cell r="O1264" t="str">
            <v xml:space="preserve">ALMACEN PRECIO DE FABRICA LTDA.                                                                     </v>
          </cell>
        </row>
        <row r="1265">
          <cell r="O1265" t="str">
            <v xml:space="preserve">ALMACEN RAMO ELECTRICOS LIMITADA                                                                    </v>
          </cell>
        </row>
        <row r="1266">
          <cell r="O1266" t="str">
            <v xml:space="preserve">ALMACEN REFRIELECTRIC S.A                                                                           </v>
          </cell>
        </row>
        <row r="1267">
          <cell r="O1267" t="str">
            <v xml:space="preserve">ALMACEN RENATTO LTDA.                                                                               </v>
          </cell>
        </row>
        <row r="1268">
          <cell r="O1268" t="str">
            <v xml:space="preserve">ALMACEN RENOPARTS 76 LIMITADA                                                                       </v>
          </cell>
        </row>
        <row r="1269">
          <cell r="O1269" t="str">
            <v xml:space="preserve">ALMACEN REPUESAUTOS LTDA.                                                                           </v>
          </cell>
        </row>
        <row r="1270">
          <cell r="O1270" t="str">
            <v xml:space="preserve">ALMACEN RODAMIENTOS S.A.                                                                            </v>
          </cell>
        </row>
        <row r="1271">
          <cell r="O1271" t="str">
            <v xml:space="preserve">ALMACEN SANITARIO DEL QUINDIO LTDA                                                                  </v>
          </cell>
        </row>
        <row r="1272">
          <cell r="O1272" t="str">
            <v xml:space="preserve">ALMACEN SANITARIO S.A.                                                                              </v>
          </cell>
        </row>
        <row r="1273">
          <cell r="O1273" t="str">
            <v xml:space="preserve">ALMACEN SOLUCIONES LTDA.                                                                            </v>
          </cell>
        </row>
        <row r="1274">
          <cell r="O1274" t="str">
            <v xml:space="preserve">ALMACEN SU AMIGO SANDOVAL HOLGADO &amp; CIA LTDA                                                        </v>
          </cell>
        </row>
        <row r="1275">
          <cell r="O1275" t="str">
            <v xml:space="preserve">ALMACEN SUPER MOTO S.A.                                                                             </v>
          </cell>
        </row>
        <row r="1276">
          <cell r="O1276" t="str">
            <v xml:space="preserve">ALMACEN SUPER REPUESTOS LIMITADA                                                                    </v>
          </cell>
        </row>
        <row r="1277">
          <cell r="O1277" t="str">
            <v xml:space="preserve">ALMACEN SUPER Y CIA LTDA                                                                            </v>
          </cell>
        </row>
        <row r="1278">
          <cell r="O1278" t="str">
            <v xml:space="preserve">ALMACEN SURTICOL LTDA.                                                                              </v>
          </cell>
        </row>
        <row r="1279">
          <cell r="O1279" t="str">
            <v xml:space="preserve">ALMACEN SURTIHULES CALZANDO LTDA.                                                                   </v>
          </cell>
        </row>
        <row r="1280">
          <cell r="O1280" t="str">
            <v xml:space="preserve">ALMACEN SUS LLANTAS Y CIA LTDA                                                                      </v>
          </cell>
        </row>
        <row r="1281">
          <cell r="O1281" t="str">
            <v xml:space="preserve">ALMACEN VETERINARIA LAS COLINAS YCIA LTDA                                                           </v>
          </cell>
        </row>
        <row r="1282">
          <cell r="O1282" t="str">
            <v xml:space="preserve">ALMACEN VULCANO LIMITADA                                                                            </v>
          </cell>
        </row>
        <row r="1283">
          <cell r="O1283" t="str">
            <v xml:space="preserve">ALMACEN Y DISTRIBUCIONES AGRICOLAS EL RUIZ S.A.                                                     </v>
          </cell>
        </row>
        <row r="1284">
          <cell r="O1284" t="str">
            <v xml:space="preserve">ALMACEN Y DISTRIBUIDORA GONZALEZ LTDA.                                                              </v>
          </cell>
        </row>
        <row r="1285">
          <cell r="O1285" t="str">
            <v xml:space="preserve">ALMACEN Y PELETERIA GERRAJES LIMITADA                                                               </v>
          </cell>
        </row>
        <row r="1286">
          <cell r="O1286" t="str">
            <v xml:space="preserve">ALMACEN Y PELETERIA GERRAJES LIMITADA                                                               </v>
          </cell>
        </row>
        <row r="1287">
          <cell r="O1287" t="str">
            <v xml:space="preserve">ALMACEN Y PLATERIA TIANA LTDA                                                                       </v>
          </cell>
        </row>
        <row r="1288">
          <cell r="O1288" t="str">
            <v xml:space="preserve">ALMACEN Y TALLER CICLOCOSTA LTDA                                                                    </v>
          </cell>
        </row>
        <row r="1289">
          <cell r="O1289" t="str">
            <v xml:space="preserve">ALMACEN Y TALLERES LEOPOLDO GUAQUETA Y CIA LTDA                                                     </v>
          </cell>
        </row>
        <row r="1290">
          <cell r="O1290" t="str">
            <v xml:space="preserve">ALMACENADORA ANDINA DE BIENES S.A.                                                                  </v>
          </cell>
        </row>
        <row r="1291">
          <cell r="O1291" t="str">
            <v xml:space="preserve">ALMACENADORA DE CARGA LTDA. ALMACARGA                                                               </v>
          </cell>
        </row>
        <row r="1292">
          <cell r="O1292" t="str">
            <v xml:space="preserve">ALMACENADORA INTERAMERICANA DE CARGA S A                                                            </v>
          </cell>
        </row>
        <row r="1293">
          <cell r="O1293" t="str">
            <v xml:space="preserve">ALMACENADORA INTERNACIONAL DE CARGA ALMINCARGA S.A.                                                 </v>
          </cell>
        </row>
        <row r="1294">
          <cell r="O1294" t="str">
            <v xml:space="preserve">ALMACENADORES  Y C OMERCIO EXTERIOR  ALCOMEX  S.A.                                                  </v>
          </cell>
        </row>
        <row r="1295">
          <cell r="O1295" t="str">
            <v xml:space="preserve">ALMACENAMIENTO TECNIFICADO DE VIVERES LTDA EN ACUERDO DE REESTRUCTURACION                           </v>
          </cell>
        </row>
        <row r="1296">
          <cell r="O1296" t="str">
            <v xml:space="preserve">ALMACENAMIENTOS DEL NORTE S.A                                                                       </v>
          </cell>
        </row>
        <row r="1297">
          <cell r="O1297" t="str">
            <v xml:space="preserve">ALMACENAMIENTOS FARMACEUTICOS ESPECIALIZADOS ALFARES S.A. EN REORGANIZACION                         </v>
          </cell>
        </row>
        <row r="1298">
          <cell r="O1298" t="str">
            <v xml:space="preserve">ALMACENES  J J S A EN ACUERDO DE REESTRUCTURACION                                                   </v>
          </cell>
        </row>
        <row r="1299">
          <cell r="O1299" t="str">
            <v xml:space="preserve">ALMACENES AGROVETERINARIOS FOGASA S.A.                                                              </v>
          </cell>
        </row>
        <row r="1300">
          <cell r="O1300" t="str">
            <v xml:space="preserve">ALMACENES ATA M MALCA A Y CIA S EN CS                                                               </v>
          </cell>
        </row>
        <row r="1301">
          <cell r="O1301" t="str">
            <v xml:space="preserve">ALMACENES CORONA S A                                                                                </v>
          </cell>
        </row>
        <row r="1302">
          <cell r="O1302" t="str">
            <v xml:space="preserve">ALMACENES DE COMPRAVENTA  EXPRESS Y CIA LTDA.                                                       </v>
          </cell>
        </row>
        <row r="1303">
          <cell r="O1303" t="str">
            <v xml:space="preserve">ALMACENES DEL NORTE LTDA                                                                            </v>
          </cell>
        </row>
        <row r="1304">
          <cell r="O1304" t="str">
            <v xml:space="preserve">ALMACENES DURAN DEL META S A                                                                        </v>
          </cell>
        </row>
        <row r="1305">
          <cell r="O1305" t="str">
            <v xml:space="preserve">ALMACENES E INDUSTRIAS ROCA S.A.                                                                    </v>
          </cell>
        </row>
        <row r="1306">
          <cell r="O1306" t="str">
            <v xml:space="preserve">ALMACENES EL MAR Y CIA LTDA.                                                                        </v>
          </cell>
        </row>
        <row r="1307">
          <cell r="O1307" t="str">
            <v xml:space="preserve">ALMACENES EXITAZO LTDA                                                                              </v>
          </cell>
        </row>
        <row r="1308">
          <cell r="O1308" t="str">
            <v xml:space="preserve">ALMACENES EXITO S A                                                                                 </v>
          </cell>
        </row>
        <row r="1309">
          <cell r="O1309" t="str">
            <v xml:space="preserve">ALMACENES FLAMINGO S A                                                                              </v>
          </cell>
        </row>
        <row r="1310">
          <cell r="O1310" t="str">
            <v xml:space="preserve">ALMACENES GANE LIMITADA                                                                             </v>
          </cell>
        </row>
        <row r="1311">
          <cell r="O1311" t="str">
            <v xml:space="preserve">ALMACENES GENERALES DE DEPOSITO GRAN COLOMBIA S A ALMAGRAN S A                                      </v>
          </cell>
        </row>
        <row r="1312">
          <cell r="O1312" t="str">
            <v xml:space="preserve">ALMACENES GIGANTE COLOMBIA S.A.                                                                     </v>
          </cell>
        </row>
        <row r="1313">
          <cell r="O1313" t="str">
            <v xml:space="preserve">ALMACENES GRAN LIMITADA                                                                             </v>
          </cell>
        </row>
        <row r="1314">
          <cell r="O1314" t="str">
            <v xml:space="preserve">ALMACENES H.J. S.A.                                                                                 </v>
          </cell>
        </row>
        <row r="1315">
          <cell r="O1315" t="str">
            <v xml:space="preserve">ALMACENES HERLU LTDA.                                                                               </v>
          </cell>
        </row>
        <row r="1316">
          <cell r="O1316" t="str">
            <v xml:space="preserve">ALMACENES J.H. LTDA.                                                                                </v>
          </cell>
        </row>
        <row r="1317">
          <cell r="O1317" t="str">
            <v xml:space="preserve">ALMACENES J.R. LTDA                                                                                 </v>
          </cell>
        </row>
        <row r="1318">
          <cell r="O1318" t="str">
            <v xml:space="preserve">ALMACENES LA 14 S.A.                                                                                </v>
          </cell>
        </row>
        <row r="1319">
          <cell r="O1319" t="str">
            <v xml:space="preserve">ALMACENES LABODEGA SA                                                                               </v>
          </cell>
        </row>
        <row r="1320">
          <cell r="O1320" t="str">
            <v xml:space="preserve">ALMACENES LUCIANO E U                                                                               </v>
          </cell>
        </row>
        <row r="1321">
          <cell r="O1321" t="str">
            <v xml:space="preserve">ALMACENES MAXIMO S.A                                                                                </v>
          </cell>
        </row>
        <row r="1322">
          <cell r="O1322" t="str">
            <v xml:space="preserve">ALMACENES MERCAMAR E.U                                                                              </v>
          </cell>
        </row>
        <row r="1323">
          <cell r="O1323" t="str">
            <v xml:space="preserve">ALMACENES PECARI LTDA                                                                               </v>
          </cell>
        </row>
        <row r="1324">
          <cell r="O1324" t="str">
            <v xml:space="preserve">ALMACENES PENSILVANIA LTDA                                                                          </v>
          </cell>
        </row>
        <row r="1325">
          <cell r="O1325" t="str">
            <v xml:space="preserve">ALMACENES PIAMONTE S A                                                                              </v>
          </cell>
        </row>
        <row r="1326">
          <cell r="O1326" t="str">
            <v xml:space="preserve">ALMACENES PIO XII Y CIA LIMITADA                                                                    </v>
          </cell>
        </row>
        <row r="1327">
          <cell r="O1327" t="str">
            <v xml:space="preserve">ALMACENES RATORCOL LTDA                                                                             </v>
          </cell>
        </row>
        <row r="1328">
          <cell r="O1328" t="str">
            <v xml:space="preserve">ALMACENES SELECTA S A                                                                               </v>
          </cell>
        </row>
        <row r="1329">
          <cell r="O1329" t="str">
            <v xml:space="preserve">ALMACENES SERGO LTDA.                                                                               </v>
          </cell>
        </row>
        <row r="1330">
          <cell r="O1330" t="str">
            <v xml:space="preserve">ALMACENES STERLING S.A                                                                              </v>
          </cell>
        </row>
        <row r="1331">
          <cell r="O1331" t="str">
            <v xml:space="preserve">ALMACENES TAURO LTDA.                                                                               </v>
          </cell>
        </row>
        <row r="1332">
          <cell r="O1332" t="str">
            <v xml:space="preserve">ALMACENES TRAVESURAS SA                                                                             </v>
          </cell>
        </row>
        <row r="1333">
          <cell r="O1333" t="str">
            <v xml:space="preserve">ALMACENES Y TALLERES MOTO PRECISION S.A.                                                            </v>
          </cell>
        </row>
        <row r="1334">
          <cell r="O1334" t="str">
            <v xml:space="preserve">ALMACENES YEP  S. A.                                                                                </v>
          </cell>
        </row>
        <row r="1335">
          <cell r="O1335" t="str">
            <v xml:space="preserve">ALMAPAL COLOMBIA                                                                                    </v>
          </cell>
        </row>
        <row r="1336">
          <cell r="O1336" t="str">
            <v xml:space="preserve">ALMAQUIMICA LTDA                                                                                    </v>
          </cell>
        </row>
        <row r="1337">
          <cell r="O1337" t="str">
            <v xml:space="preserve">ALMAR INVERSIONES LIMITADA                                                                          </v>
          </cell>
        </row>
        <row r="1338">
          <cell r="O1338" t="str">
            <v xml:space="preserve">ALMAR MARROQUINERA SOCIEDAD DE COMERCIALIZACION INTERNACIONAL S.A.                                  </v>
          </cell>
        </row>
        <row r="1339">
          <cell r="O1339" t="str">
            <v xml:space="preserve">ALMARCHIVOS INDUSTRIAL DE PAPELES LTDA                                                              </v>
          </cell>
        </row>
        <row r="1340">
          <cell r="O1340" t="str">
            <v xml:space="preserve">ALMARTEX ASOCIADOS LTDA                                                                             </v>
          </cell>
        </row>
        <row r="1341">
          <cell r="O1341" t="str">
            <v xml:space="preserve">ALMASAI LTDA.                                                                                       </v>
          </cell>
        </row>
        <row r="1342">
          <cell r="O1342" t="str">
            <v xml:space="preserve">ALMASINU LTDA                                                                                       </v>
          </cell>
        </row>
        <row r="1343">
          <cell r="O1343" t="str">
            <v xml:space="preserve">ALMATEX S.A.                                                                                        </v>
          </cell>
        </row>
        <row r="1344">
          <cell r="O1344" t="str">
            <v xml:space="preserve">ALMECOL S. A.                                                                                       </v>
          </cell>
        </row>
        <row r="1345">
          <cell r="O1345" t="str">
            <v xml:space="preserve">ALMETALCO S.A.                                                                                      </v>
          </cell>
        </row>
        <row r="1346">
          <cell r="O1346" t="str">
            <v xml:space="preserve">ALMIDONES DE SUCRE S.A.                                                                             </v>
          </cell>
        </row>
        <row r="1347">
          <cell r="O1347" t="str">
            <v xml:space="preserve">ALMONEDA MESA SALDARRIAGA Y CIA. S. EN C.                                                           </v>
          </cell>
        </row>
        <row r="1348">
          <cell r="O1348" t="str">
            <v xml:space="preserve">ALMOTORES S.A.                                                                                      </v>
          </cell>
        </row>
        <row r="1349">
          <cell r="O1349" t="str">
            <v xml:space="preserve">ALNITONA S.A Y CIA S.C.A                                                                            </v>
          </cell>
        </row>
        <row r="1350">
          <cell r="O1350" t="str">
            <v xml:space="preserve">ALOJAMIENTOS BOGOTA S.A                                                                             </v>
          </cell>
        </row>
        <row r="1351">
          <cell r="O1351" t="str">
            <v xml:space="preserve">ALONSO DURAN RIVERA Y COMPAÑIA LTDA                                                                 </v>
          </cell>
        </row>
        <row r="1352">
          <cell r="O1352" t="str">
            <v xml:space="preserve">ALPAPEL LTDA                                                                                        </v>
          </cell>
        </row>
        <row r="1353">
          <cell r="O1353" t="str">
            <v xml:space="preserve">ALPASAR ZONA FRANCA S.A AZF S.A                                                                     </v>
          </cell>
        </row>
        <row r="1354">
          <cell r="O1354" t="str">
            <v xml:space="preserve">ALPES FLOWERS S.A. C.I.                                                                             </v>
          </cell>
        </row>
        <row r="1355">
          <cell r="O1355" t="str">
            <v xml:space="preserve">ALPET LTDA                                                                                          </v>
          </cell>
        </row>
        <row r="1356">
          <cell r="O1356" t="str">
            <v xml:space="preserve">ALPHA &amp; OMEGA MERCADEO CIA LTDA                                                                     </v>
          </cell>
        </row>
        <row r="1357">
          <cell r="O1357" t="str">
            <v xml:space="preserve">ALPHA LUBRY KOTE LTDA.                                                                              </v>
          </cell>
        </row>
        <row r="1358">
          <cell r="O1358" t="str">
            <v xml:space="preserve">ALPHA SHOES S.A                                                                                     </v>
          </cell>
        </row>
        <row r="1359">
          <cell r="O1359" t="str">
            <v xml:space="preserve">ALPHAFLEX LTDA                                                                                      </v>
          </cell>
        </row>
        <row r="1360">
          <cell r="O1360" t="str">
            <v xml:space="preserve">ALPHARD S.A.                                                                                        </v>
          </cell>
        </row>
        <row r="1361">
          <cell r="O1361" t="str">
            <v xml:space="preserve">ALPHARMA S.A.                                                                                       </v>
          </cell>
        </row>
        <row r="1362">
          <cell r="O1362" t="str">
            <v xml:space="preserve">ALPHATEX INDUSTRIAS TEXTILES ALPHA S A EN ACUERDO DE REESTRUCTURACION                               </v>
          </cell>
        </row>
        <row r="1363">
          <cell r="O1363" t="str">
            <v xml:space="preserve">ALPHEX INDUSTRIAS PLASTICAS Y CIA S EN C                                                            </v>
          </cell>
        </row>
        <row r="1364">
          <cell r="O1364" t="str">
            <v xml:space="preserve">ALPINA PRODUCTOS ALIMENTICIOS S A                                                                   </v>
          </cell>
        </row>
        <row r="1365">
          <cell r="O1365" t="str">
            <v xml:space="preserve">ALPLA COLOMBIA LTDA                                                                                 </v>
          </cell>
        </row>
        <row r="1366">
          <cell r="O1366" t="str">
            <v xml:space="preserve">ALQ S.A.                                                                                            </v>
          </cell>
        </row>
        <row r="1367">
          <cell r="O1367" t="str">
            <v xml:space="preserve">ALQUILERES Y SERVICIOS LTDA.                                                                        </v>
          </cell>
        </row>
        <row r="1368">
          <cell r="O1368" t="str">
            <v xml:space="preserve">ALQUIMAQ LTDA                                                                                       </v>
          </cell>
        </row>
        <row r="1369">
          <cell r="O1369" t="str">
            <v xml:space="preserve">ALQUIMIA LTDA                                                                                       </v>
          </cell>
        </row>
        <row r="1370">
          <cell r="O1370" t="str">
            <v xml:space="preserve">ALQUIVEN LIMITADA                                                                                   </v>
          </cell>
        </row>
        <row r="1371">
          <cell r="O1371" t="str">
            <v xml:space="preserve">ALRECAT S.A. EN REORGANIZACION                                                                      </v>
          </cell>
        </row>
        <row r="1372">
          <cell r="O1372" t="str">
            <v xml:space="preserve">ALSACIA CONSTRUCTORA DE OBRAS S.A.                                                                  </v>
          </cell>
        </row>
        <row r="1373">
          <cell r="O1373" t="str">
            <v xml:space="preserve">ALSACIA NO. 02 E.U.                                                                                 </v>
          </cell>
        </row>
        <row r="1374">
          <cell r="O1374" t="str">
            <v xml:space="preserve">ALSADA LIMITADA                                                                                     </v>
          </cell>
        </row>
        <row r="1375">
          <cell r="O1375" t="str">
            <v xml:space="preserve">ALSIMONS LTDA                                                                                       </v>
          </cell>
        </row>
        <row r="1376">
          <cell r="O1376" t="str">
            <v xml:space="preserve">ALSINTER LTDA                                                                                       </v>
          </cell>
        </row>
        <row r="1377">
          <cell r="O1377" t="str">
            <v xml:space="preserve">ALSORA LTDA                                                                                         </v>
          </cell>
        </row>
        <row r="1378">
          <cell r="O1378" t="str">
            <v xml:space="preserve">ALSTOM HYDRO ENERGIA BRASIL LTDA. SUCURSAL COLOMBIA                                                 </v>
          </cell>
        </row>
        <row r="1379">
          <cell r="O1379" t="str">
            <v xml:space="preserve">ALSTOM POWER COLOMBIA S.A                                                                           </v>
          </cell>
        </row>
        <row r="1380">
          <cell r="O1380" t="str">
            <v xml:space="preserve">ALTA DIRECCION LTDA                                                                                 </v>
          </cell>
        </row>
        <row r="1381">
          <cell r="O1381" t="str">
            <v xml:space="preserve">ALTA GESTION ALGE LTDA                                                                              </v>
          </cell>
        </row>
        <row r="1382">
          <cell r="O1382" t="str">
            <v xml:space="preserve">ALTA SA EN LIQUIDACION JUDICIAL                                                                     </v>
          </cell>
        </row>
        <row r="1383">
          <cell r="O1383" t="str">
            <v xml:space="preserve">ALTA TECNOLOGIA EN EL APRENDIZAJE LTDA                                                              </v>
          </cell>
        </row>
        <row r="1384">
          <cell r="O1384" t="str">
            <v xml:space="preserve">ALTA TECNOLOGIA EN INFORMATICA LTDA                                                                 </v>
          </cell>
        </row>
        <row r="1385">
          <cell r="O1385" t="str">
            <v xml:space="preserve">ALTACOL NORVENTAS S.A.                                                                              </v>
          </cell>
        </row>
        <row r="1386">
          <cell r="O1386" t="str">
            <v xml:space="preserve">ALTAIR INGENIERIA S .A                                                                              </v>
          </cell>
        </row>
        <row r="1387">
          <cell r="O1387" t="str">
            <v xml:space="preserve">ALTALENE S.A.                                                                                       </v>
          </cell>
        </row>
        <row r="1388">
          <cell r="O1388" t="str">
            <v xml:space="preserve">ALTAMAR LIMITADA                                                                                    </v>
          </cell>
        </row>
        <row r="1389">
          <cell r="O1389" t="str">
            <v xml:space="preserve">ALTAMAR S.A.                                                                                        </v>
          </cell>
        </row>
        <row r="1390">
          <cell r="O1390" t="str">
            <v xml:space="preserve">ALTAMIRA DE COMERCIO LIMITADA                                                                       </v>
          </cell>
        </row>
        <row r="1391">
          <cell r="O1391" t="str">
            <v xml:space="preserve">ALTAMODA LIMITADA                                                                                   </v>
          </cell>
        </row>
        <row r="1392">
          <cell r="O1392" t="str">
            <v xml:space="preserve">ALTASIERRA S.A.                                                                                     </v>
          </cell>
        </row>
        <row r="1393">
          <cell r="O1393" t="str">
            <v xml:space="preserve">ALTERNATIVA CONCEPTUAL LTDA                                                                         </v>
          </cell>
        </row>
        <row r="1394">
          <cell r="O1394" t="str">
            <v xml:space="preserve">ALTERNATIVA DE MODA S.A.                                                                            </v>
          </cell>
        </row>
        <row r="1395">
          <cell r="O1395" t="str">
            <v xml:space="preserve">ALTERNATIVAS ALIMENTICIAS S.A.                                                                      </v>
          </cell>
        </row>
        <row r="1396">
          <cell r="O1396" t="str">
            <v xml:space="preserve">ALTERNATIVAS MODULARES ARQUITECTOS S.A.                                                             </v>
          </cell>
        </row>
        <row r="1397">
          <cell r="O1397" t="str">
            <v xml:space="preserve">ALTHVIZ &amp; CIA CONSULTORES SAS                                                                       </v>
          </cell>
        </row>
        <row r="1398">
          <cell r="O1398" t="str">
            <v xml:space="preserve">ALTIMA  CONSTRUCCIONES Y AUTOMATIZACION LTDA                                                        </v>
          </cell>
        </row>
        <row r="1399">
          <cell r="O1399" t="str">
            <v xml:space="preserve">ALTIMAYA S.A                                                                                        </v>
          </cell>
        </row>
        <row r="1400">
          <cell r="O1400" t="str">
            <v xml:space="preserve">ALTIPAL BOGOTA LTDA                                                                                 </v>
          </cell>
        </row>
        <row r="1401">
          <cell r="O1401" t="str">
            <v xml:space="preserve">ALTOLUJO SA                                                                                         </v>
          </cell>
        </row>
        <row r="1402">
          <cell r="O1402" t="str">
            <v xml:space="preserve">ALTOS DE BELMONTE I LTDA                                                                            </v>
          </cell>
        </row>
        <row r="1403">
          <cell r="O1403" t="str">
            <v xml:space="preserve">ALTOS DE SAN RAFAEL LTDA                                                                            </v>
          </cell>
        </row>
        <row r="1404">
          <cell r="O1404" t="str">
            <v xml:space="preserve">ALTOS DEL TEUSACA S.A.                                                                              </v>
          </cell>
        </row>
        <row r="1405">
          <cell r="O1405" t="str">
            <v xml:space="preserve">ALTURAS S EN C                                                                                      </v>
          </cell>
        </row>
        <row r="1406">
          <cell r="O1406" t="str">
            <v xml:space="preserve">ALUMAR LTDA                                                                                         </v>
          </cell>
        </row>
        <row r="1407">
          <cell r="O1407" t="str">
            <v xml:space="preserve">ALUMARKET S.A.                                                                                      </v>
          </cell>
        </row>
        <row r="1408">
          <cell r="O1408" t="str">
            <v xml:space="preserve">ALUMINAIRE LTDA                                                                                     </v>
          </cell>
        </row>
        <row r="1409">
          <cell r="O1409" t="str">
            <v xml:space="preserve">ALUMINIO DIBOL LTDA                                                                                 </v>
          </cell>
        </row>
        <row r="1410">
          <cell r="O1410" t="str">
            <v xml:space="preserve">ALUMINIO NACIONAL S.A.                                                                              </v>
          </cell>
        </row>
        <row r="1411">
          <cell r="O1411" t="str">
            <v xml:space="preserve">ALUMINIO REYNOLDS SANTO DOMINGO S.A.                                                                </v>
          </cell>
        </row>
        <row r="1412">
          <cell r="O1412" t="str">
            <v xml:space="preserve">ALUMINIO ROCA LTDA                                                                                  </v>
          </cell>
        </row>
        <row r="1413">
          <cell r="O1413" t="str">
            <v xml:space="preserve">ALUMINIOS BYM LTDA                                                                                  </v>
          </cell>
        </row>
        <row r="1414">
          <cell r="O1414" t="str">
            <v xml:space="preserve">ALUMINIOS DE COLOMBIA S.A. C.I.                                                                     </v>
          </cell>
        </row>
        <row r="1415">
          <cell r="O1415" t="str">
            <v xml:space="preserve">ALUMINIOS DE LA 80 LTDA                                                                             </v>
          </cell>
        </row>
        <row r="1416">
          <cell r="O1416" t="str">
            <v xml:space="preserve">ALUMINIOS ONAVA Y CIA LTDA                                                                          </v>
          </cell>
        </row>
        <row r="1417">
          <cell r="O1417" t="str">
            <v xml:space="preserve">ALUMINIOS SUPERIOR LTDA                                                                             </v>
          </cell>
        </row>
        <row r="1418">
          <cell r="O1418" t="str">
            <v xml:space="preserve">ALUMINIOS Y ACCESORIOS DEL ATLANTICO LIMITADA                                                       </v>
          </cell>
        </row>
        <row r="1419">
          <cell r="O1419" t="str">
            <v xml:space="preserve">ALUMINIOS Y HERRAMIENTAS AMERICA LTDA                                                               </v>
          </cell>
        </row>
        <row r="1420">
          <cell r="O1420" t="str">
            <v xml:space="preserve">ALUMINIOS Y MAS LTDA                                                                                </v>
          </cell>
        </row>
        <row r="1421">
          <cell r="O1421" t="str">
            <v xml:space="preserve">ALUMINIOS Y SISTEMAS LTDA.                                                                          </v>
          </cell>
        </row>
        <row r="1422">
          <cell r="O1422" t="str">
            <v xml:space="preserve">ALUMINIOS Y TECNOLOGIA ATL  S.A.                                                                    </v>
          </cell>
        </row>
        <row r="1423">
          <cell r="O1423" t="str">
            <v xml:space="preserve">ALUPACK LTDA.                                                                                       </v>
          </cell>
        </row>
        <row r="1424">
          <cell r="O1424" t="str">
            <v xml:space="preserve">ALUSUD EMBALAJES COLOMBIA LTDA                                                                      </v>
          </cell>
        </row>
        <row r="1425">
          <cell r="O1425" t="str">
            <v xml:space="preserve">ALUVIONES DE COLOMBIA SA                                                                            </v>
          </cell>
        </row>
        <row r="1426">
          <cell r="O1426" t="str">
            <v xml:space="preserve">ALVARADO SERRANO &amp; CIA S.C.A.                                                                       </v>
          </cell>
        </row>
        <row r="1427">
          <cell r="O1427" t="str">
            <v xml:space="preserve">ALVAREZ AGUDELO POSADA Y CIA S EN C.                                                                </v>
          </cell>
        </row>
        <row r="1428">
          <cell r="O1428" t="str">
            <v xml:space="preserve">ALVAREZ BOTERO Y CIA S EN C                                                                         </v>
          </cell>
        </row>
        <row r="1429">
          <cell r="O1429" t="str">
            <v xml:space="preserve">ALVAREZ CAMACHO &amp; CIA. S. EN C.C.I                                                                  </v>
          </cell>
        </row>
        <row r="1430">
          <cell r="O1430" t="str">
            <v xml:space="preserve">ALVAREZ ECHEVERRY Y COMPAÑIA S. EN C. S.                                                            </v>
          </cell>
        </row>
        <row r="1431">
          <cell r="O1431" t="str">
            <v xml:space="preserve">ALVAREZ JARAMILLO S.A. EN ACUERDO DE REESTRUCTURACIÓN.                                              </v>
          </cell>
        </row>
        <row r="1432">
          <cell r="O1432" t="str">
            <v xml:space="preserve">ALVAREZ LONDO¥O Y COMPA¥IA S.C.                                                                     </v>
          </cell>
        </row>
        <row r="1433">
          <cell r="O1433" t="str">
            <v xml:space="preserve">ALVAREZ MAYA E HIJOS &amp; CIA SCA                                                                      </v>
          </cell>
        </row>
        <row r="1434">
          <cell r="O1434" t="str">
            <v xml:space="preserve">ALVAREZ OROZCO E HIJOS &amp; CIA S EN C S                                                               </v>
          </cell>
        </row>
        <row r="1435">
          <cell r="O1435" t="str">
            <v xml:space="preserve">ALVAREZ RIOS E HIJOS &amp; CIA S C A                                                                    </v>
          </cell>
        </row>
        <row r="1436">
          <cell r="O1436" t="str">
            <v xml:space="preserve">ALVAREZ VERGEL &amp; CIA S EN C A                                                                       </v>
          </cell>
        </row>
        <row r="1437">
          <cell r="O1437" t="str">
            <v xml:space="preserve">ALVAREZ Y COLLINS S.A.                                                                              </v>
          </cell>
        </row>
        <row r="1438">
          <cell r="O1438" t="str">
            <v xml:space="preserve">ALVARO BUSTAMANTE STEER S EN C.                                                                     </v>
          </cell>
        </row>
        <row r="1439">
          <cell r="O1439" t="str">
            <v xml:space="preserve">ALVARO CAMARGO Y CIA. S. EN C.                                                                      </v>
          </cell>
        </row>
        <row r="1440">
          <cell r="O1440" t="str">
            <v xml:space="preserve">ALVARO CORREA REYES Y CIA S EN C                                                                    </v>
          </cell>
        </row>
        <row r="1441">
          <cell r="O1441" t="str">
            <v xml:space="preserve">ALVARO ENRIQUE VASQUEZ Y COMPANIA LTDA EN ACUERDO DE REESTRUCTURACION                               </v>
          </cell>
        </row>
        <row r="1442">
          <cell r="O1442" t="str">
            <v xml:space="preserve">ALVARO F CALA Y CIA SCA                                                                             </v>
          </cell>
        </row>
        <row r="1443">
          <cell r="O1443" t="str">
            <v xml:space="preserve">ALVARO GONZALEZ RECIO Y CIA S. EN C.                                                                </v>
          </cell>
        </row>
        <row r="1444">
          <cell r="O1444" t="str">
            <v xml:space="preserve">ALVARO MILLAN A. Y CIA.LTDA.                                                                        </v>
          </cell>
        </row>
        <row r="1445">
          <cell r="O1445" t="str">
            <v xml:space="preserve">ALVARO REY RUEDA Y CIA LTDA                                                                         </v>
          </cell>
        </row>
        <row r="1446">
          <cell r="O1446" t="str">
            <v xml:space="preserve">ALVARO RIVERA R &amp; ASOCIADOS LTDA A.R.R. ARQUITECTOS                                                 </v>
          </cell>
        </row>
        <row r="1447">
          <cell r="O1447" t="str">
            <v xml:space="preserve">ALVARO SASTOQUE Y CIA LTDA                                                                          </v>
          </cell>
        </row>
        <row r="1448">
          <cell r="O1448" t="str">
            <v xml:space="preserve">ALVARO VACCA &amp; ASOCIADOS S EN C                                                                     </v>
          </cell>
        </row>
        <row r="1449">
          <cell r="O1449" t="str">
            <v xml:space="preserve">ALVARO VELEZ Y CIA S A                                                                              </v>
          </cell>
        </row>
        <row r="1450">
          <cell r="O1450" t="str">
            <v xml:space="preserve">ALVARO VILLANUEVA MU¥OZ INGENIERIA &amp; EQUIPOS LTDA                                                   </v>
          </cell>
        </row>
        <row r="1451">
          <cell r="O1451" t="str">
            <v xml:space="preserve">ALVILLA S.A.                                                                                        </v>
          </cell>
        </row>
        <row r="1452">
          <cell r="O1452" t="str">
            <v xml:space="preserve">ALZATE ECHEVERRY Y CIA LTDA                                                                         </v>
          </cell>
        </row>
        <row r="1453">
          <cell r="O1453" t="str">
            <v xml:space="preserve">ALZATE GOMEZ Y GIRALDO LTDA                                                                         </v>
          </cell>
        </row>
        <row r="1454">
          <cell r="O1454" t="str">
            <v xml:space="preserve">AM CORPORATIVE LOGISTIX S.A.                                                                        </v>
          </cell>
        </row>
        <row r="1455">
          <cell r="O1455" t="str">
            <v xml:space="preserve">AM ELECTRICISTAS SOCIEDAD ANONIMA                                                                   </v>
          </cell>
        </row>
        <row r="1456">
          <cell r="O1456" t="str">
            <v xml:space="preserve">AM PLASTICOS LTDA.                                                                                  </v>
          </cell>
        </row>
        <row r="1457">
          <cell r="O1457" t="str">
            <v xml:space="preserve">AM VALLECILLA Y J.G. GOMEZ Y CIA S.C.A.                                                             </v>
          </cell>
        </row>
        <row r="1458">
          <cell r="O1458" t="str">
            <v xml:space="preserve">AMADO GONZALEZ Y CIA LTDA                                                                           </v>
          </cell>
        </row>
        <row r="1459">
          <cell r="O1459" t="str">
            <v xml:space="preserve">AMAL LTDA                                                                                           </v>
          </cell>
        </row>
        <row r="1460">
          <cell r="O1460" t="str">
            <v xml:space="preserve">AMAL LTDA.                                                                                          </v>
          </cell>
        </row>
        <row r="1461">
          <cell r="O1461" t="str">
            <v xml:space="preserve">AMALFI BOTERO Y CIA. S. EN C.                                                                       </v>
          </cell>
        </row>
        <row r="1462">
          <cell r="O1462" t="str">
            <v xml:space="preserve">AMALFI S A                                                                                          </v>
          </cell>
        </row>
        <row r="1463">
          <cell r="O1463" t="str">
            <v xml:space="preserve">AMANEQ LTDA.                                                                                        </v>
          </cell>
        </row>
        <row r="1464">
          <cell r="O1464" t="str">
            <v xml:space="preserve">AMANOS ELECTRONIC INTERNATIONAL LTDA                                                                </v>
          </cell>
        </row>
        <row r="1465">
          <cell r="O1465" t="str">
            <v xml:space="preserve">AMARAR Y CIA S EN C                                                                                 </v>
          </cell>
        </row>
        <row r="1466">
          <cell r="O1466" t="str">
            <v xml:space="preserve">AMAREY NOVA MEDICAL S.A.                                                                            </v>
          </cell>
        </row>
        <row r="1467">
          <cell r="O1467" t="str">
            <v xml:space="preserve">AMARILLO S.A                                                                                        </v>
          </cell>
        </row>
        <row r="1468">
          <cell r="O1468" t="str">
            <v xml:space="preserve">AMASA LTDA                                                                                          </v>
          </cell>
        </row>
        <row r="1469">
          <cell r="O1469" t="str">
            <v xml:space="preserve">AMAURY DE LA ESPRIELLA PORRAS Y CIA SEN C                                                           </v>
          </cell>
        </row>
        <row r="1470">
          <cell r="O1470" t="str">
            <v xml:space="preserve">AMAYA MONROY ALUMINIOS LIMITADA                                                                     </v>
          </cell>
        </row>
        <row r="1471">
          <cell r="O1471" t="str">
            <v xml:space="preserve">AMAYA REYNA Y CIA. S. EN C.                                                                         </v>
          </cell>
        </row>
        <row r="1472">
          <cell r="O1472" t="str">
            <v xml:space="preserve">AMAZONAS SHIPPING LTDA                                                                              </v>
          </cell>
        </row>
        <row r="1473">
          <cell r="O1473" t="str">
            <v xml:space="preserve">AMBIENTAR DE COLOMBIA LTDA.                                                                         </v>
          </cell>
        </row>
        <row r="1474">
          <cell r="O1474" t="str">
            <v xml:space="preserve">AMBIENTES ACCESORIOS S A                                                                            </v>
          </cell>
        </row>
        <row r="1475">
          <cell r="O1475" t="str">
            <v xml:space="preserve">AMBIENTES SIGMA LTDA                                                                                </v>
          </cell>
        </row>
        <row r="1476">
          <cell r="O1476" t="str">
            <v xml:space="preserve">AMBIENTES Y ESTTRUCTUTURAS SOCIEDAD LIMITADA                                                        </v>
          </cell>
        </row>
        <row r="1477">
          <cell r="O1477" t="str">
            <v xml:space="preserve">AMBIENTTICONSTRUCTORA INMOBILIARIA S.A.                                                             </v>
          </cell>
        </row>
        <row r="1478">
          <cell r="O1478" t="str">
            <v xml:space="preserve">AMBITO URBANO S.A.                                                                                  </v>
          </cell>
        </row>
        <row r="1479">
          <cell r="O1479" t="str">
            <v xml:space="preserve">AMC INMOBILIARIA LTDA                                                                               </v>
          </cell>
        </row>
        <row r="1480">
          <cell r="O1480" t="str">
            <v xml:space="preserve">AMC POLIURETANOS S.A.                                                                               </v>
          </cell>
        </row>
        <row r="1481">
          <cell r="O1481" t="str">
            <v xml:space="preserve">AMCOL INGENIERIA LTDA.                                                                              </v>
          </cell>
        </row>
        <row r="1482">
          <cell r="O1482" t="str">
            <v xml:space="preserve">AMCOR HOLDINGS AUSTRALIA PTY ÑTD SUCURSAL COLOMBIA                                                  </v>
          </cell>
        </row>
        <row r="1483">
          <cell r="O1483" t="str">
            <v xml:space="preserve">AMCOR PET PACKAGING DE COLOMBIA S.A.                                                                </v>
          </cell>
        </row>
        <row r="1484">
          <cell r="O1484" t="str">
            <v xml:space="preserve">AMERICA INALAMBRICA S.A.                                                                            </v>
          </cell>
        </row>
        <row r="1485">
          <cell r="O1485" t="str">
            <v xml:space="preserve">AMERICA RADIO LTDA                                                                                  </v>
          </cell>
        </row>
        <row r="1486">
          <cell r="O1486" t="str">
            <v xml:space="preserve">AMERICA REPRESENTACIONES LTDA                                                                       </v>
          </cell>
        </row>
        <row r="1487">
          <cell r="O1487" t="str">
            <v xml:space="preserve">AMERICAEMPRESARIAL LTDA                                                                             </v>
          </cell>
        </row>
        <row r="1488">
          <cell r="O1488" t="str">
            <v xml:space="preserve">AMERICAN ASSIST COLOMBIA S.A                                                                        </v>
          </cell>
        </row>
        <row r="1489">
          <cell r="O1489" t="str">
            <v xml:space="preserve">AMERICAN BUSINESS LTDA                                                                              </v>
          </cell>
        </row>
        <row r="1490">
          <cell r="O1490" t="str">
            <v xml:space="preserve">AMERICAN CASE LTDA                                                                                  </v>
          </cell>
        </row>
        <row r="1491">
          <cell r="O1491" t="str">
            <v xml:space="preserve">AMERICAN CORPUS LTDA                                                                                </v>
          </cell>
        </row>
        <row r="1492">
          <cell r="O1492" t="str">
            <v xml:space="preserve">AMERICAN DEPOT S.A                                                                                  </v>
          </cell>
        </row>
        <row r="1493">
          <cell r="O1493" t="str">
            <v xml:space="preserve">AMERICAN FIBER AND FINANCE S.A.                                                                     </v>
          </cell>
        </row>
        <row r="1494">
          <cell r="O1494" t="str">
            <v xml:space="preserve">AMERICAN GENERICS S.A.                                                                              </v>
          </cell>
        </row>
        <row r="1495">
          <cell r="O1495" t="str">
            <v xml:space="preserve">AMERICAN INSAP INGENIERIA Y SERVICIOS LTDA                                                          </v>
          </cell>
        </row>
        <row r="1496">
          <cell r="O1496" t="str">
            <v xml:space="preserve">AMERICAN INTERNACIONAL UNDERWRITERS DE COLOMBIA LTDA                                                </v>
          </cell>
        </row>
        <row r="1497">
          <cell r="O1497" t="str">
            <v xml:space="preserve">AMERICAN LEATHER LTDA                                                                               </v>
          </cell>
        </row>
        <row r="1498">
          <cell r="O1498" t="str">
            <v xml:space="preserve">AMERICAN LOCK LTDA                                                                                  </v>
          </cell>
        </row>
        <row r="1499">
          <cell r="O1499" t="str">
            <v xml:space="preserve">AMERICAN LOGISTCS DE COLOMBIA S A                                                                   </v>
          </cell>
        </row>
        <row r="1500">
          <cell r="O1500" t="str">
            <v xml:space="preserve">AMERICAN MACK LTDA                                                                                  </v>
          </cell>
        </row>
        <row r="1501">
          <cell r="O1501" t="str">
            <v xml:space="preserve">AMERICAN MATTRESS S A                                                                               </v>
          </cell>
        </row>
        <row r="1502">
          <cell r="O1502" t="str">
            <v xml:space="preserve">AMERICAN MOTOS S.A.                                                                                 </v>
          </cell>
        </row>
        <row r="1503">
          <cell r="O1503" t="str">
            <v xml:space="preserve">AMERICAN PIPE AND CONSTRUCTION INTERNATIONAL                                                        </v>
          </cell>
        </row>
        <row r="1504">
          <cell r="O1504" t="str">
            <v xml:space="preserve">AMERICAN POLLO S.A.- AMERICAN BROASTED CHICKEN S.A.                                                 </v>
          </cell>
        </row>
        <row r="1505">
          <cell r="O1505" t="str">
            <v xml:space="preserve">AMERICAN RUBBER DE COLOMBIA LTDA                                                                    </v>
          </cell>
        </row>
        <row r="1506">
          <cell r="O1506" t="str">
            <v xml:space="preserve">AMERICAN SIA S.A.                                                                                   </v>
          </cell>
        </row>
        <row r="1507">
          <cell r="O1507" t="str">
            <v xml:space="preserve">AMERICAN SMART SYSTEMS &amp; NETWORKS LTDA.                                                             </v>
          </cell>
        </row>
        <row r="1508">
          <cell r="O1508" t="str">
            <v xml:space="preserve">AMERICAN TELECOMMUNICATION INC COLOMBIA S.A.                                                        </v>
          </cell>
        </row>
        <row r="1509">
          <cell r="O1509" t="str">
            <v xml:space="preserve">AMERICAN VETERINARIA LTDA                                                                           </v>
          </cell>
        </row>
        <row r="1510">
          <cell r="O1510" t="str">
            <v xml:space="preserve">AMERICAN WATER LTDA                                                                                 </v>
          </cell>
        </row>
        <row r="1511">
          <cell r="O1511" t="str">
            <v xml:space="preserve">AMERICANA DE ARRENDAMIENTOS LTDA.                                                                   </v>
          </cell>
        </row>
        <row r="1512">
          <cell r="O1512" t="str">
            <v xml:space="preserve">AMERICANA DE BEBIDAS S.A                                                                            </v>
          </cell>
        </row>
        <row r="1513">
          <cell r="O1513" t="str">
            <v xml:space="preserve">AMERICANA DE CORREAS Y MANGERAS LTDA.                                                               </v>
          </cell>
        </row>
        <row r="1514">
          <cell r="O1514" t="str">
            <v xml:space="preserve">AMERICANA DE CURTIDOS LTDA Y CIA SCA                                                                </v>
          </cell>
        </row>
        <row r="1515">
          <cell r="O1515" t="str">
            <v xml:space="preserve">AMERICANA DE DISTRIBUCIONES LTDA REPRESENTACIONES                                                   </v>
          </cell>
        </row>
        <row r="1516">
          <cell r="O1516" t="str">
            <v xml:space="preserve">AMERICANA DE TECNOLOGIA AMERITEC LTDA                                                               </v>
          </cell>
        </row>
        <row r="1517">
          <cell r="O1517" t="str">
            <v xml:space="preserve">AMERICANA,SERVICIOS AMBIENTALES Y PETROLEROS S.A. ASAP S.A. EN REESTRU                              </v>
          </cell>
        </row>
        <row r="1518">
          <cell r="O1518" t="str">
            <v xml:space="preserve">AMERICAS STYRENICS  DE COLOMBIA LTDA                                                                </v>
          </cell>
        </row>
        <row r="1519">
          <cell r="O1519" t="str">
            <v xml:space="preserve">AMERISUR   EXPLORACION COLOMBIA                                                                     </v>
          </cell>
        </row>
        <row r="1520">
          <cell r="O1520" t="str">
            <v xml:space="preserve">AMERIVET LTDA                                                                                       </v>
          </cell>
        </row>
        <row r="1521">
          <cell r="O1521" t="str">
            <v xml:space="preserve">AMERQUIP S.A                                                                                        </v>
          </cell>
        </row>
        <row r="1522">
          <cell r="O1522" t="str">
            <v xml:space="preserve">AMEXI S.A                                                                                           </v>
          </cell>
        </row>
        <row r="1523">
          <cell r="O1523" t="str">
            <v xml:space="preserve">AMEZQUITA &amp; CIA S. A.                                                                               </v>
          </cell>
        </row>
        <row r="1524">
          <cell r="O1524" t="str">
            <v xml:space="preserve">AMEZQUITA CONSULTORES S.A                                                                           </v>
          </cell>
        </row>
        <row r="1525">
          <cell r="O1525" t="str">
            <v xml:space="preserve">AMEZQUITA NARANJO INGENIERIA &amp; CIA S.C.A.                                                           </v>
          </cell>
        </row>
        <row r="1526">
          <cell r="O1526" t="str">
            <v xml:space="preserve">AMG DE COLOMBIA LTDA                                                                                </v>
          </cell>
        </row>
        <row r="1527">
          <cell r="O1527" t="str">
            <v xml:space="preserve">AMIGOS DE BURECHE S.A.                                                                              </v>
          </cell>
        </row>
        <row r="1528">
          <cell r="O1528" t="str">
            <v xml:space="preserve">AMIN DAES Y CIA S E N C DISTRIBUCIONES E INVERSIONES                                                </v>
          </cell>
        </row>
        <row r="1529">
          <cell r="O1529" t="str">
            <v xml:space="preserve">AMINVERSIONES S.A.                                                                                  </v>
          </cell>
        </row>
        <row r="1530">
          <cell r="O1530" t="str">
            <v xml:space="preserve">AMM INGENIERIA LTDA                                                                                 </v>
          </cell>
        </row>
        <row r="1531">
          <cell r="O1531" t="str">
            <v xml:space="preserve">AMORTEGUI Y CIA. LTDA.                                                                              </v>
          </cell>
        </row>
        <row r="1532">
          <cell r="O1532" t="str">
            <v xml:space="preserve">AMORTIAUTOS LTDA                                                                                    </v>
          </cell>
        </row>
        <row r="1533">
          <cell r="O1533" t="str">
            <v xml:space="preserve">AMOV COLOMBIA S.A.                                                                                  </v>
          </cell>
        </row>
        <row r="1534">
          <cell r="O1534" t="str">
            <v xml:space="preserve">AMOYA S.A.                                                                                          </v>
          </cell>
        </row>
        <row r="1535">
          <cell r="O1535" t="str">
            <v xml:space="preserve">AMOYA UNO S.A.                                                                                      </v>
          </cell>
        </row>
        <row r="1536">
          <cell r="O1536" t="str">
            <v xml:space="preserve">AMPACA LTDA.                                                                                        </v>
          </cell>
        </row>
        <row r="1537">
          <cell r="O1537" t="str">
            <v xml:space="preserve">AMPACET COLOMBIA SAS                                                                                </v>
          </cell>
        </row>
        <row r="1538">
          <cell r="O1538" t="str">
            <v xml:space="preserve">AMPITEC LTDA                                                                                        </v>
          </cell>
        </row>
        <row r="1539">
          <cell r="O1539" t="str">
            <v xml:space="preserve">AMPLEX DE COLOMBIA COPANIA LTDA                                                                     </v>
          </cell>
        </row>
        <row r="1540">
          <cell r="O1540" t="str">
            <v xml:space="preserve">AMR CONSTRUCCIONES Y CIA S.A                                                                        </v>
          </cell>
        </row>
        <row r="1541">
          <cell r="O1541" t="str">
            <v xml:space="preserve">AMRITA S.A.S                                                                                        </v>
          </cell>
        </row>
        <row r="1542">
          <cell r="O1542" t="str">
            <v xml:space="preserve">AMSETEC LTDA                                                                                        </v>
          </cell>
        </row>
        <row r="1543">
          <cell r="O1543" t="str">
            <v xml:space="preserve">AMTECO LTDA                                                                                         </v>
          </cell>
        </row>
        <row r="1544">
          <cell r="O1544" t="str">
            <v xml:space="preserve">AMTEL COMUNICACIONES LTDA                                                                           </v>
          </cell>
        </row>
        <row r="1545">
          <cell r="O1545" t="str">
            <v xml:space="preserve">AMTEX S.A.                                                                                          </v>
          </cell>
        </row>
        <row r="1546">
          <cell r="O1546" t="str">
            <v xml:space="preserve">AMWAY COLOMBIA                                                                                      </v>
          </cell>
        </row>
        <row r="1547">
          <cell r="O1547" t="str">
            <v xml:space="preserve">ANA CECILIA CARVAJAL Y CIA. S.C.A.                                                                  </v>
          </cell>
        </row>
        <row r="1548">
          <cell r="O1548" t="str">
            <v xml:space="preserve">ANA CRISTINA LTDA                                                                                   </v>
          </cell>
        </row>
        <row r="1549">
          <cell r="O1549" t="str">
            <v xml:space="preserve">ANA CRISTINA RESTREPO LTDA                                                                          </v>
          </cell>
        </row>
        <row r="1550">
          <cell r="O1550" t="str">
            <v xml:space="preserve">ANA ELVIRA DAVILA &amp; CIA S. EN C.                                                                    </v>
          </cell>
        </row>
        <row r="1551">
          <cell r="O1551" t="str">
            <v xml:space="preserve">ANACAPE LTDA                                                                                        </v>
          </cell>
        </row>
        <row r="1552">
          <cell r="O1552" t="str">
            <v xml:space="preserve">ANAKENA E.U.                                                                                        </v>
          </cell>
        </row>
        <row r="1553">
          <cell r="O1553" t="str">
            <v xml:space="preserve">ANALCOR &amp; CIA. LTDA.                                                                                </v>
          </cell>
        </row>
        <row r="1554">
          <cell r="O1554" t="str">
            <v xml:space="preserve">ANALISIS  QUIMICO Y MICROBIOLOGICO AQM  LTDA                                                        </v>
          </cell>
        </row>
        <row r="1555">
          <cell r="O1555" t="str">
            <v xml:space="preserve">ANALISIS AMBIENTAL LTDA.                                                                            </v>
          </cell>
        </row>
        <row r="1556">
          <cell r="O1556" t="str">
            <v xml:space="preserve">ANALISIS FINANCIERO Y DE NEGOCIOS AFINE S.A.                                                        </v>
          </cell>
        </row>
        <row r="1557">
          <cell r="O1557" t="str">
            <v xml:space="preserve">ANALISIS TECNICOS LTDA                                                                              </v>
          </cell>
        </row>
        <row r="1558">
          <cell r="O1558" t="str">
            <v xml:space="preserve">ANALIZAR LABORATORIO CLINICO AUTOMATIZADO LTDA                                                      </v>
          </cell>
        </row>
        <row r="1559">
          <cell r="O1559" t="str">
            <v xml:space="preserve">ANALQUIM LTDA                                                                                       </v>
          </cell>
        </row>
        <row r="1560">
          <cell r="O1560" t="str">
            <v xml:space="preserve">ANALYTICA S.A.                                                                                      </v>
          </cell>
        </row>
        <row r="1561">
          <cell r="O1561" t="str">
            <v xml:space="preserve">ANASTASIA ALFOMBRAS EDREDONES Y ALGO MAS S.A.                                                       </v>
          </cell>
        </row>
        <row r="1562">
          <cell r="O1562" t="str">
            <v xml:space="preserve">ANAYA GIRALDO Y COMPA€IA SOCIEDAD EN COMANDITA                                                      </v>
          </cell>
        </row>
        <row r="1563">
          <cell r="O1563" t="str">
            <v xml:space="preserve">ANCLA LIMITADA                                                                                      </v>
          </cell>
        </row>
        <row r="1564">
          <cell r="O1564" t="str">
            <v xml:space="preserve">ANCLA Y VIENTO S A                                                                                  </v>
          </cell>
        </row>
        <row r="1565">
          <cell r="O1565" t="str">
            <v xml:space="preserve">ANCLAJES DE LA COSTA LTDA                                                                           </v>
          </cell>
        </row>
        <row r="1566">
          <cell r="O1566" t="str">
            <v xml:space="preserve">ANDAGOYA LTDA                                                                                       </v>
          </cell>
        </row>
        <row r="1567">
          <cell r="O1567" t="str">
            <v xml:space="preserve">ANDALUCIA S.A. C.I. EN ACUERDO DE REESTRUCTURACION                                                  </v>
          </cell>
        </row>
        <row r="1568">
          <cell r="O1568" t="str">
            <v xml:space="preserve">ANDAMIOS ANDERSON DE COLOMBIA S.A.S                                                                 </v>
          </cell>
        </row>
        <row r="1569">
          <cell r="O1569" t="str">
            <v xml:space="preserve">ANDAMIOS Y ENCOFRADOS S A S                                                                         </v>
          </cell>
        </row>
        <row r="1570">
          <cell r="O1570" t="str">
            <v xml:space="preserve">ANDCOM LTDA                                                                                         </v>
          </cell>
        </row>
        <row r="1571">
          <cell r="O1571" t="str">
            <v xml:space="preserve">ANDEAN CONSTRUCTION COLOMBIA LTDA                                                                   </v>
          </cell>
        </row>
        <row r="1572">
          <cell r="O1572" t="str">
            <v xml:space="preserve">ANDEAN SERVICES S.A.                                                                                </v>
          </cell>
        </row>
        <row r="1573">
          <cell r="O1573" t="str">
            <v xml:space="preserve">ANDES BEEF LTDA                                                                                     </v>
          </cell>
        </row>
        <row r="1574">
          <cell r="O1574" t="str">
            <v xml:space="preserve">ANDES CAST METALS FOUNDRY LTDA                                                                      </v>
          </cell>
        </row>
        <row r="1575">
          <cell r="O1575" t="str">
            <v xml:space="preserve">ANDES CO LIMITADA                                                                                   </v>
          </cell>
        </row>
        <row r="1576">
          <cell r="O1576" t="str">
            <v xml:space="preserve">ANDES INTERNATIONAL TOOLING LTDA                                                                    </v>
          </cell>
        </row>
        <row r="1577">
          <cell r="O1577" t="str">
            <v xml:space="preserve">ANDES INVESTMENTS VENTURE LTD COLOMBIA                                                              </v>
          </cell>
        </row>
        <row r="1578">
          <cell r="O1578" t="str">
            <v xml:space="preserve">ANDES TOURS LTDA                                                                                    </v>
          </cell>
        </row>
        <row r="1579">
          <cell r="O1579" t="str">
            <v xml:space="preserve">ANDESIA QUIMICOS INDUSTRIALES S A EN CONCORDATO                                                     </v>
          </cell>
        </row>
        <row r="1580">
          <cell r="O1580" t="str">
            <v xml:space="preserve">ANDIA LTDA.                                                                                         </v>
          </cell>
        </row>
        <row r="1581">
          <cell r="O1581" t="str">
            <v xml:space="preserve">ANDIAMBULANCIAS LTDA                                                                                </v>
          </cell>
        </row>
        <row r="1582">
          <cell r="O1582" t="str">
            <v xml:space="preserve">ANDIASISTENCIA CIA DE ASISTENCIA DE LOS ANDES S.A.                                                  </v>
          </cell>
        </row>
        <row r="1583">
          <cell r="O1583" t="str">
            <v xml:space="preserve">ANDICEL S.A.                                                                                        </v>
          </cell>
        </row>
        <row r="1584">
          <cell r="O1584" t="str">
            <v xml:space="preserve">ANDICOLOR S.A.                                                                                      </v>
          </cell>
        </row>
        <row r="1585">
          <cell r="O1585" t="str">
            <v xml:space="preserve">ANDICOR S.A                                                                                         </v>
          </cell>
        </row>
        <row r="1586">
          <cell r="O1586" t="str">
            <v xml:space="preserve">ANDILAMINAS LTDA                                                                                    </v>
          </cell>
        </row>
        <row r="1587">
          <cell r="O1587" t="str">
            <v xml:space="preserve">ANDIMALLAS Y ANDIMETALES S.A.                                                                       </v>
          </cell>
        </row>
        <row r="1588">
          <cell r="O1588" t="str">
            <v xml:space="preserve">ANDINA DE ABARROTES LIMITADA                                                                        </v>
          </cell>
        </row>
        <row r="1589">
          <cell r="O1589" t="str">
            <v xml:space="preserve">ANDINA DE ADUANAS SIA LTDA                                                                          </v>
          </cell>
        </row>
        <row r="1590">
          <cell r="O1590" t="str">
            <v xml:space="preserve">ANDINA DE CONFECCIONES ANDECO LTDA                                                                  </v>
          </cell>
        </row>
        <row r="1591">
          <cell r="O1591" t="str">
            <v xml:space="preserve">ANDINA DE CONSTRUCCIONES Y ASOCIADOS S.A.                                                           </v>
          </cell>
        </row>
        <row r="1592">
          <cell r="O1592" t="str">
            <v xml:space="preserve">ANDINA DE FOSOFOROS Y CIA. LTDA.                                                                    </v>
          </cell>
        </row>
        <row r="1593">
          <cell r="O1593" t="str">
            <v xml:space="preserve">ANDINA DE LUMINARIAS LTDA.                                                                          </v>
          </cell>
        </row>
        <row r="1594">
          <cell r="O1594" t="str">
            <v xml:space="preserve">ANDINA DE MATERIALES INDUSTRIALES S.A                                                               </v>
          </cell>
        </row>
        <row r="1595">
          <cell r="O1595" t="str">
            <v xml:space="preserve">ANDINA DE MAYOREO LTDA.                                                                             </v>
          </cell>
        </row>
        <row r="1596">
          <cell r="O1596" t="str">
            <v xml:space="preserve">ANDINA DE MINERALES S.A.                                                                            </v>
          </cell>
        </row>
        <row r="1597">
          <cell r="O1597" t="str">
            <v xml:space="preserve">ANDINA DE NEGOCIOS E INVERSIONES LTDA.                                                              </v>
          </cell>
        </row>
        <row r="1598">
          <cell r="O1598" t="str">
            <v xml:space="preserve">ANDINA DE NEGOCIOS S A                                                                              </v>
          </cell>
        </row>
        <row r="1599">
          <cell r="O1599" t="str">
            <v xml:space="preserve">ANDINA DE PETROLEOS LTDA                                                                            </v>
          </cell>
        </row>
        <row r="1600">
          <cell r="O1600" t="str">
            <v xml:space="preserve">ANDINA DE RODILLOS LTDA                                                                             </v>
          </cell>
        </row>
        <row r="1601">
          <cell r="O1601" t="str">
            <v xml:space="preserve">ANDINA DE TECNOLOGIAS LIMITADA                                                                      </v>
          </cell>
        </row>
        <row r="1602">
          <cell r="O1602" t="str">
            <v xml:space="preserve">ANDINA DE TUBERIAS LTDA                                                                             </v>
          </cell>
        </row>
        <row r="1603">
          <cell r="O1603" t="str">
            <v xml:space="preserve">ANDINA INTERNACIONAL DE TANQUES LTDA                                                                </v>
          </cell>
        </row>
        <row r="1604">
          <cell r="O1604" t="str">
            <v xml:space="preserve">ANDINA JUEGOS Y PARQUES LTDA                                                                        </v>
          </cell>
        </row>
        <row r="1605">
          <cell r="O1605" t="str">
            <v xml:space="preserve">ANDINA MOTORS CAUCA S. A.                                                                           </v>
          </cell>
        </row>
        <row r="1606">
          <cell r="O1606" t="str">
            <v xml:space="preserve">ANDINA MOTORS NARIÑO S.A.                                                                           </v>
          </cell>
        </row>
        <row r="1607">
          <cell r="O1607" t="str">
            <v xml:space="preserve">ANDINA TRIM S.A.                                                                                    </v>
          </cell>
        </row>
        <row r="1608">
          <cell r="O1608" t="str">
            <v xml:space="preserve">ANDINAS LIMITADA                                                                                    </v>
          </cell>
        </row>
        <row r="1609">
          <cell r="O1609" t="str">
            <v xml:space="preserve">ANDINAUTOS S.A.                                                                                     </v>
          </cell>
        </row>
        <row r="1610">
          <cell r="O1610" t="str">
            <v xml:space="preserve">ANDINET ONLINE S. A.                                                                                </v>
          </cell>
        </row>
        <row r="1611">
          <cell r="O1611" t="str">
            <v xml:space="preserve">ANDIQUIMICA LTDA.                                                                                   </v>
          </cell>
        </row>
        <row r="1612">
          <cell r="O1612" t="str">
            <v xml:space="preserve">ANDITEL S.A.                                                                                        </v>
          </cell>
        </row>
        <row r="1613">
          <cell r="O1613" t="str">
            <v xml:space="preserve">ANDITEXTILES LIMITADA                                                                               </v>
          </cell>
        </row>
        <row r="1614">
          <cell r="O1614" t="str">
            <v xml:space="preserve">ANDRADE CASAS Y CIA S EN C                                                                          </v>
          </cell>
        </row>
        <row r="1615">
          <cell r="O1615" t="str">
            <v xml:space="preserve">ANDRADE Y CIA S A                                                                                   </v>
          </cell>
        </row>
        <row r="1616">
          <cell r="O1616" t="str">
            <v xml:space="preserve">ANDRE CORPORATION S EN C                                                                            </v>
          </cell>
        </row>
        <row r="1617">
          <cell r="O1617" t="str">
            <v xml:space="preserve">ANDRE OGANESOFF Y CIA S. EN C.                                                                      </v>
          </cell>
        </row>
        <row r="1618">
          <cell r="O1618" t="str">
            <v xml:space="preserve">ANDREATEX LTDA.                                                                                     </v>
          </cell>
        </row>
        <row r="1619">
          <cell r="O1619" t="str">
            <v xml:space="preserve">ANDREC SURGICAL S A                                                                                 </v>
          </cell>
        </row>
        <row r="1620">
          <cell r="O1620" t="str">
            <v xml:space="preserve">ANDRES BERMUDEZ Y CIA. S.C.A.                                                                       </v>
          </cell>
        </row>
        <row r="1621">
          <cell r="O1621" t="str">
            <v xml:space="preserve">ANDRES CHAMORRO ILUMINACION LTDA                                                                    </v>
          </cell>
        </row>
        <row r="1622">
          <cell r="O1622" t="str">
            <v xml:space="preserve">ANDRES JIMENEZ Y CIA S. EN C.                                                                       </v>
          </cell>
        </row>
        <row r="1623">
          <cell r="O1623" t="str">
            <v xml:space="preserve">ANDRES Y SANTIAGO HUMBERTO GOMEZ LTDA                                                               </v>
          </cell>
        </row>
        <row r="1624">
          <cell r="O1624" t="str">
            <v xml:space="preserve">ANDROMEDA MOTORS SA                                                                                 </v>
          </cell>
        </row>
        <row r="1625">
          <cell r="O1625" t="str">
            <v xml:space="preserve">ANFER DISTRIBUCIONES &amp; CIA LTDA                                                                     </v>
          </cell>
        </row>
        <row r="1626">
          <cell r="O1626" t="str">
            <v xml:space="preserve">ANGARITA PRADO LIMITADA  ANPRA LTDA.                                                                </v>
          </cell>
        </row>
        <row r="1627">
          <cell r="O1627" t="str">
            <v xml:space="preserve">ANGEL B.  S.A. EN ACUERDO DE REETRUCTURACION                                                        </v>
          </cell>
        </row>
        <row r="1628">
          <cell r="O1628" t="str">
            <v xml:space="preserve">ANGEL BOTERO HIJOS LTDA                                                                             </v>
          </cell>
        </row>
        <row r="1629">
          <cell r="O1629" t="str">
            <v xml:space="preserve">ANGEL BOTERO LTDA.                                                                                  </v>
          </cell>
        </row>
        <row r="1630">
          <cell r="O1630" t="str">
            <v xml:space="preserve">ANGEL DE LERSUNDY Y CIA.S EN C.                                                                     </v>
          </cell>
        </row>
        <row r="1631">
          <cell r="O1631" t="str">
            <v xml:space="preserve">ANGEL DIAZ LTDA                                                                                     </v>
          </cell>
        </row>
        <row r="1632">
          <cell r="O1632" t="str">
            <v xml:space="preserve">ANGEL LAB Y CIA LTDA EN CONCORDATO                                                                  </v>
          </cell>
        </row>
        <row r="1633">
          <cell r="O1633" t="str">
            <v xml:space="preserve">ANGELCOM S.A.                                                                                       </v>
          </cell>
        </row>
        <row r="1634">
          <cell r="O1634" t="str">
            <v xml:space="preserve">ANGELS COLOMBIA S.A.                                                                                </v>
          </cell>
        </row>
        <row r="1635">
          <cell r="O1635" t="str">
            <v xml:space="preserve">ANGLO AMERICAN COLOMBIA EXPLORATION S.A.                                                            </v>
          </cell>
        </row>
        <row r="1636">
          <cell r="O1636" t="str">
            <v xml:space="preserve">ANGLO ANGULO &amp; CIA SCA                                                                              </v>
          </cell>
        </row>
        <row r="1637">
          <cell r="O1637" t="str">
            <v xml:space="preserve">ANGLO TRADING LTDA                                                                                  </v>
          </cell>
        </row>
        <row r="1638">
          <cell r="O1638" t="str">
            <v xml:space="preserve">ANGLOGOLD ASHANTI COLOMBIA S.A.                                                                     </v>
          </cell>
        </row>
        <row r="1639">
          <cell r="O1639" t="str">
            <v xml:space="preserve">ANGLOPHARMA S.A                                                                                     </v>
          </cell>
        </row>
        <row r="1640">
          <cell r="O1640" t="str">
            <v xml:space="preserve">ANGUEYRA GRILLO Y CIA LTDA                                                                          </v>
          </cell>
        </row>
        <row r="1641">
          <cell r="O1641" t="str">
            <v xml:space="preserve">ANHIDRIDOS Y DERIVADOS DE COLOMBIA S A                                                              </v>
          </cell>
        </row>
        <row r="1642">
          <cell r="O1642" t="str">
            <v xml:space="preserve">ANIBAL LOPEZ TRUJILLO &amp; CIA. S. EN C.                                                               </v>
          </cell>
        </row>
        <row r="1643">
          <cell r="O1643" t="str">
            <v xml:space="preserve">ANIMALS LTDA                                                                                        </v>
          </cell>
        </row>
        <row r="1644">
          <cell r="O1644" t="str">
            <v xml:space="preserve">ANIMEX DE COLOMBIA S A                                                                              </v>
          </cell>
        </row>
        <row r="1645">
          <cell r="O1645" t="str">
            <v xml:space="preserve">ANIPLAST LTDA                                                                                       </v>
          </cell>
        </row>
        <row r="1646">
          <cell r="O1646" t="str">
            <v xml:space="preserve">ANIRAJUL ZUÑIGA MESTRE &amp; CIA S EN C                                                                 </v>
          </cell>
        </row>
        <row r="1647">
          <cell r="O1647" t="str">
            <v xml:space="preserve">ANIXTER COLOMBIA S.A.                                                                               </v>
          </cell>
        </row>
        <row r="1648">
          <cell r="O1648" t="str">
            <v xml:space="preserve">ANNAR DIAGNOSTICA IMPORT LTDA                                                                       </v>
          </cell>
        </row>
        <row r="1649">
          <cell r="O1649" t="str">
            <v xml:space="preserve">ANODIZADOS ESPECIALES COMPAÑIA LIMITADA                                                             </v>
          </cell>
        </row>
        <row r="1650">
          <cell r="O1650" t="str">
            <v xml:space="preserve">ANQUIMICO S.A.                                                                                      </v>
          </cell>
        </row>
        <row r="1651">
          <cell r="O1651" t="str">
            <v xml:space="preserve">ANREC LTDA                                                                                          </v>
          </cell>
        </row>
        <row r="1652">
          <cell r="O1652" t="str">
            <v xml:space="preserve">ANROER DEL HUILA E.U.                                                                               </v>
          </cell>
        </row>
        <row r="1653">
          <cell r="O1653" t="str">
            <v xml:space="preserve">ANS COMUNICACIONES LTDA                                                                             </v>
          </cell>
        </row>
        <row r="1654">
          <cell r="O1654" t="str">
            <v xml:space="preserve">ANSI LTDA                                                                                           </v>
          </cell>
        </row>
        <row r="1655">
          <cell r="O1655" t="str">
            <v xml:space="preserve">ANTALJAR Y CIA. S EN C .A.                                                                          </v>
          </cell>
        </row>
        <row r="1656">
          <cell r="O1656" t="str">
            <v xml:space="preserve">ANTARDICO S.A                                                                                       </v>
          </cell>
        </row>
        <row r="1657">
          <cell r="O1657" t="str">
            <v xml:space="preserve">ANTHONY HALLIDAY BERON LTDA                                                                         </v>
          </cell>
        </row>
        <row r="1658">
          <cell r="O1658" t="str">
            <v xml:space="preserve">ANTILLAS REALTY COMPANY INC                                                                         </v>
          </cell>
        </row>
        <row r="1659">
          <cell r="O1659" t="str">
            <v xml:space="preserve">ANTIOQUENA DE PORCINOS LTDA                                                                         </v>
          </cell>
        </row>
        <row r="1660">
          <cell r="O1660" t="str">
            <v xml:space="preserve">ANTIOQUEÑA DE AUTOMOTORES Y REPUESTOS S A EN ACUERDO DE REESTRUCTURACION                            </v>
          </cell>
        </row>
        <row r="1661">
          <cell r="O1661" t="str">
            <v xml:space="preserve">ANTIOQUEÑA DE NEGOCIOS LTDA                                                                         </v>
          </cell>
        </row>
        <row r="1662">
          <cell r="O1662" t="str">
            <v xml:space="preserve">ANTOLINEZ &amp; MIRANDA LTDA                                                                            </v>
          </cell>
        </row>
        <row r="1663">
          <cell r="O1663" t="str">
            <v xml:space="preserve">ANTOMAR LTDA FERRETERIA                                                                             </v>
          </cell>
        </row>
        <row r="1664">
          <cell r="O1664" t="str">
            <v xml:space="preserve">ANTONELCA LTDA                                                                                      </v>
          </cell>
        </row>
        <row r="1665">
          <cell r="O1665" t="str">
            <v xml:space="preserve">ANTONIO ARAUJO &amp; CIA S. A.                                                                          </v>
          </cell>
        </row>
        <row r="1666">
          <cell r="O1666" t="str">
            <v xml:space="preserve">ANTONIO CARDONA &amp; CIA S. EN C.                                                                      </v>
          </cell>
        </row>
        <row r="1667">
          <cell r="O1667" t="str">
            <v xml:space="preserve">ANTONIO CASTRO Y CIA LTDA INGENIERIA Y REPRESENTACIONES                                             </v>
          </cell>
        </row>
        <row r="1668">
          <cell r="O1668" t="str">
            <v xml:space="preserve">ANTONIO GELVEZ P. FERRETERIA ANGEL Y CIA. LTDA.                                                     </v>
          </cell>
        </row>
        <row r="1669">
          <cell r="O1669" t="str">
            <v xml:space="preserve">ANTONIO J RAMIREZ R Y COMPAÑIA LIMITADA                                                             </v>
          </cell>
        </row>
        <row r="1670">
          <cell r="O1670" t="str">
            <v xml:space="preserve">ANTONIO J RESTREPO S Y CIA S C S                                                                    </v>
          </cell>
        </row>
        <row r="1671">
          <cell r="O1671" t="str">
            <v xml:space="preserve">ANTONIO J. NASSAR E HIJOS                                                                           </v>
          </cell>
        </row>
        <row r="1672">
          <cell r="O1672" t="str">
            <v xml:space="preserve">ANTONIO JOSE ESCOBAR CUARTAS Y COMPANIA S EN C                                                      </v>
          </cell>
        </row>
        <row r="1673">
          <cell r="O1673" t="str">
            <v xml:space="preserve">ANTONIO MOANACK E HIJOS                                                                             </v>
          </cell>
        </row>
        <row r="1674">
          <cell r="O1674" t="str">
            <v xml:space="preserve">ANTONIO POSADA T Y CIA S C S                                                                        </v>
          </cell>
        </row>
        <row r="1675">
          <cell r="O1675" t="str">
            <v xml:space="preserve">ANTONIO SPATH &amp; CIA S.A                                                                             </v>
          </cell>
        </row>
        <row r="1676">
          <cell r="O1676" t="str">
            <v xml:space="preserve">ANTONIO TANAKA  E HIJOS LIMITADA                                                                    </v>
          </cell>
        </row>
        <row r="1677">
          <cell r="O1677" t="str">
            <v xml:space="preserve">ANTONIO TRUJILLO ANDRADE E HIJOS &amp; COMPA¥IA S EN C                                                  </v>
          </cell>
        </row>
        <row r="1678">
          <cell r="O1678" t="str">
            <v xml:space="preserve">ANTONIO VALDERRAMA Y ASOCIADOS LTDA.                                                                </v>
          </cell>
        </row>
        <row r="1679">
          <cell r="O1679" t="str">
            <v xml:space="preserve">ANTOPELAEZ S.A.                                                                                     </v>
          </cell>
        </row>
        <row r="1680">
          <cell r="O1680" t="str">
            <v xml:space="preserve">ANZOLA LIZARAZU LTDA                                                                                </v>
          </cell>
        </row>
        <row r="1681">
          <cell r="O1681" t="str">
            <v xml:space="preserve">AON CORPORATE ADVISORS LTDA                                                                         </v>
          </cell>
        </row>
        <row r="1682">
          <cell r="O1682" t="str">
            <v xml:space="preserve">AON WARRANTY SERVICES COLOMBIA S A.                                                                 </v>
          </cell>
        </row>
        <row r="1683">
          <cell r="O1683" t="str">
            <v xml:space="preserve">AP CONSTRUCCIONES S.A.                                                                              </v>
          </cell>
        </row>
        <row r="1684">
          <cell r="O1684" t="str">
            <v xml:space="preserve">AP FRUTAS DE COLOMBIA S.A.                                                                          </v>
          </cell>
        </row>
        <row r="1685">
          <cell r="O1685" t="str">
            <v xml:space="preserve">APA LTDA INGENIEROS CONTRATISTAS                                                                    </v>
          </cell>
        </row>
        <row r="1686">
          <cell r="O1686" t="str">
            <v xml:space="preserve">APARTA CLASS DE COLOMBIA LTDA                                                                       </v>
          </cell>
        </row>
        <row r="1687">
          <cell r="O1687" t="str">
            <v xml:space="preserve">APARTA HOTEL DON BLAS S A                                                                           </v>
          </cell>
        </row>
        <row r="1688">
          <cell r="O1688" t="str">
            <v xml:space="preserve">APC LTDA                                                                                            </v>
          </cell>
        </row>
        <row r="1689">
          <cell r="O1689" t="str">
            <v xml:space="preserve">APCOM LTDA.                                                                                         </v>
          </cell>
        </row>
        <row r="1690">
          <cell r="O1690" t="str">
            <v xml:space="preserve">APEL APLICACIONES ELECTRONICAS                                                                      </v>
          </cell>
        </row>
        <row r="1691">
          <cell r="O1691" t="str">
            <v xml:space="preserve">APEX ENERGY CANADA INC SUCURSAL COLOMBIANA                                                          </v>
          </cell>
        </row>
        <row r="1692">
          <cell r="O1692" t="str">
            <v xml:space="preserve">APEX PUBLICIDAD LTDA                                                                                </v>
          </cell>
        </row>
        <row r="1693">
          <cell r="O1693" t="str">
            <v xml:space="preserve">APEX S.A. DE COMERCIALIZACION INTERNACIONAL                                                         </v>
          </cell>
        </row>
        <row r="1694">
          <cell r="O1694" t="str">
            <v xml:space="preserve">APIARIOS EL PINAR CIA LTDA                                                                          </v>
          </cell>
        </row>
        <row r="1695">
          <cell r="O1695" t="str">
            <v xml:space="preserve">APING LTDA.                                                                                         </v>
          </cell>
        </row>
        <row r="1696">
          <cell r="O1696" t="str">
            <v xml:space="preserve">APIROS LTDA                                                                                         </v>
          </cell>
        </row>
        <row r="1697">
          <cell r="O1697" t="str">
            <v xml:space="preserve">APLICACIONES CIBERNETICAS Y TELECOMUNICACIONES LTDA                                                 </v>
          </cell>
        </row>
        <row r="1698">
          <cell r="O1698" t="str">
            <v xml:space="preserve">APLICACIONES INFORMATICAS PROFESIONALES LTDA                                                        </v>
          </cell>
        </row>
        <row r="1699">
          <cell r="O1699" t="str">
            <v xml:space="preserve">APLICACIONES INTEGRADAS APLIN S.A.                                                                  </v>
          </cell>
        </row>
        <row r="1700">
          <cell r="O1700" t="str">
            <v xml:space="preserve">APLICACIONES LTDA.                                                                                  </v>
          </cell>
        </row>
        <row r="1701">
          <cell r="O1701" t="str">
            <v xml:space="preserve">APLICACIONES TECNICAS E INVERSIONES LTDA                                                            </v>
          </cell>
        </row>
        <row r="1702">
          <cell r="O1702" t="str">
            <v xml:space="preserve">APLICAMOS LTDA                                                                                      </v>
          </cell>
        </row>
        <row r="1703">
          <cell r="O1703" t="str">
            <v xml:space="preserve">APLICAR LTDA                                                                                        </v>
          </cell>
        </row>
        <row r="1704">
          <cell r="O1704" t="str">
            <v xml:space="preserve">APOLO LIMITADA EN REORGANIZACION                                                                    </v>
          </cell>
        </row>
        <row r="1705">
          <cell r="O1705" t="str">
            <v xml:space="preserve">APOREMA S.A.                                                                                        </v>
          </cell>
        </row>
        <row r="1706">
          <cell r="O1706" t="str">
            <v xml:space="preserve">APORTES SAN ISIDRO S.A.                                                                             </v>
          </cell>
        </row>
        <row r="1707">
          <cell r="O1707" t="str">
            <v xml:space="preserve">APOTECARIUM LTDA                                                                                    </v>
          </cell>
        </row>
        <row r="1708">
          <cell r="O1708" t="str">
            <v xml:space="preserve">APOYO TECNICO DE AVIACION ATA DE COLOMBIA LIMITADA                                                  </v>
          </cell>
        </row>
        <row r="1709">
          <cell r="O1709" t="str">
            <v xml:space="preserve">APOYO TEMPORAL DE COLOMBIA  SAS                                                                     </v>
          </cell>
        </row>
        <row r="1710">
          <cell r="O1710" t="str">
            <v xml:space="preserve">APOYOS FINANCIEROS ESPECIALIZADOS S.A.                                                              </v>
          </cell>
        </row>
        <row r="1711">
          <cell r="O1711" t="str">
            <v xml:space="preserve">APOYOS INDUSTRIALES LTDA                                                                            </v>
          </cell>
        </row>
        <row r="1712">
          <cell r="O1712" t="str">
            <v xml:space="preserve">APOYOS INDUSTRIALES S.A                                                                             </v>
          </cell>
        </row>
        <row r="1713">
          <cell r="O1713" t="str">
            <v xml:space="preserve">APPLEX LTDA                                                                                         </v>
          </cell>
        </row>
        <row r="1714">
          <cell r="O1714" t="str">
            <v xml:space="preserve">APPLIANCE CENTER LTDA.                                                                              </v>
          </cell>
        </row>
        <row r="1715">
          <cell r="O1715" t="str">
            <v xml:space="preserve">APPLICA DE COLOMBIA LTDA                                                                            </v>
          </cell>
        </row>
        <row r="1716">
          <cell r="O1716" t="str">
            <v xml:space="preserve">APPLUS NORCONTROL S L                                                                               </v>
          </cell>
        </row>
        <row r="1717">
          <cell r="O1717" t="str">
            <v xml:space="preserve">APROVECHAMIENTO PLASTICO SOCIEDAD ANONIMA                                                           </v>
          </cell>
        </row>
        <row r="1718">
          <cell r="O1718" t="str">
            <v xml:space="preserve">APROVECHAMIENTOS Y RECICLAJES JESQUET S.A.                                                          </v>
          </cell>
        </row>
        <row r="1719">
          <cell r="O1719" t="str">
            <v xml:space="preserve">APSA GROUP AUTOMOTIVE PLASTICS S.A.                                                                 </v>
          </cell>
        </row>
        <row r="1720">
          <cell r="O1720" t="str">
            <v xml:space="preserve">APSA LTDA.                                                                                          </v>
          </cell>
        </row>
        <row r="1721">
          <cell r="O1721" t="str">
            <v xml:space="preserve">APUESTAS UNIDAS DE YUMBO S.A.                                                                       </v>
          </cell>
        </row>
        <row r="1722">
          <cell r="O1722" t="str">
            <v xml:space="preserve">APV LATIN AMERICA CORPORATION COLOMBIAN BRANCH                                                      </v>
          </cell>
        </row>
        <row r="1723">
          <cell r="O1723" t="str">
            <v xml:space="preserve">AQUA CHIARA S.A                                                                                     </v>
          </cell>
        </row>
        <row r="1724">
          <cell r="O1724" t="str">
            <v xml:space="preserve">AQUALAB SAS                                                                                         </v>
          </cell>
        </row>
        <row r="1725">
          <cell r="O1725" t="str">
            <v xml:space="preserve">AQUAPOZOS S.A.                                                                                      </v>
          </cell>
        </row>
        <row r="1726">
          <cell r="O1726" t="str">
            <v xml:space="preserve">AQUARIUS SHIPPING COLOMBIA LTDA                                                                     </v>
          </cell>
        </row>
        <row r="1727">
          <cell r="O1727" t="str">
            <v xml:space="preserve">AQUATEC SERVICIOS Y SUMINISTROS LIMITADA                                                            </v>
          </cell>
        </row>
        <row r="1728">
          <cell r="O1728" t="str">
            <v xml:space="preserve">AQUATERRA INGENIEROS CONSULTORES S.A.                                                               </v>
          </cell>
        </row>
        <row r="1729">
          <cell r="O1729" t="str">
            <v xml:space="preserve">AQUI LLAMAS LTDA                                                                                    </v>
          </cell>
        </row>
        <row r="1730">
          <cell r="O1730" t="str">
            <v xml:space="preserve">AQUILABS S.A.                                                                                       </v>
          </cell>
        </row>
        <row r="1731">
          <cell r="O1731" t="str">
            <v xml:space="preserve">AQUILEO CONSTRUCCIONES LIMITADA                                                                     </v>
          </cell>
        </row>
        <row r="1732">
          <cell r="O1732" t="str">
            <v xml:space="preserve">AQUILES ESPAÑA Y PORTUGAL SL UNIPERSONAL                                                            </v>
          </cell>
        </row>
        <row r="1733">
          <cell r="O1733" t="str">
            <v xml:space="preserve">AR CONSTRUCIONES S. A.                                                                              </v>
          </cell>
        </row>
        <row r="1734">
          <cell r="O1734" t="str">
            <v xml:space="preserve">ARA INGENIERIA Y ARQUITECTURA LTDA.                                                                 </v>
          </cell>
        </row>
        <row r="1735">
          <cell r="O1735" t="str">
            <v xml:space="preserve">ARABAR LTDA.                                                                                        </v>
          </cell>
        </row>
        <row r="1736">
          <cell r="O1736" t="str">
            <v xml:space="preserve">ARAMARK COLOBIA SAS                                                                                 </v>
          </cell>
        </row>
        <row r="1737">
          <cell r="O1737" t="str">
            <v xml:space="preserve">ARANDA SOFTWARE ANDINA LTDA.                                                                        </v>
          </cell>
        </row>
        <row r="1738">
          <cell r="O1738" t="str">
            <v xml:space="preserve">ARANGO AAA Y CIA S.C.A                                                                              </v>
          </cell>
        </row>
        <row r="1739">
          <cell r="O1739" t="str">
            <v xml:space="preserve">ARANGO AGUIRRE Y CIA LTDA                                                                           </v>
          </cell>
        </row>
        <row r="1740">
          <cell r="O1740" t="str">
            <v xml:space="preserve">ARANGO CAMPO &amp; CIA LTDA ARCA LTDA                                                                   </v>
          </cell>
        </row>
        <row r="1741">
          <cell r="O1741" t="str">
            <v xml:space="preserve">ARANGO HERMANOS S.A.                                                                                </v>
          </cell>
        </row>
        <row r="1742">
          <cell r="O1742" t="str">
            <v xml:space="preserve">ARANGO RECTI DIESEL LTDA EN ACUERDO DE REESTRUCTURACION                                             </v>
          </cell>
        </row>
        <row r="1743">
          <cell r="O1743" t="str">
            <v xml:space="preserve">ARANGO SANTAMARIA Y COMPAÑIA S. C. A.                                                               </v>
          </cell>
        </row>
        <row r="1744">
          <cell r="O1744" t="str">
            <v xml:space="preserve">ARANGO V. Y CIA. S A SA                                                                             </v>
          </cell>
        </row>
        <row r="1745">
          <cell r="O1745" t="str">
            <v xml:space="preserve">ARANTIA TEMPORAL LTDA.                                                                              </v>
          </cell>
        </row>
        <row r="1746">
          <cell r="O1746" t="str">
            <v xml:space="preserve">ARAT Y CIA LTDA.                                                                                    </v>
          </cell>
        </row>
        <row r="1747">
          <cell r="O1747" t="str">
            <v xml:space="preserve">ARATEL LIMITADA EN REORGANIZACION                                                                   </v>
          </cell>
        </row>
        <row r="1748">
          <cell r="O1748" t="str">
            <v xml:space="preserve">ARAUCO COLOMBIA S A                                                                                 </v>
          </cell>
        </row>
        <row r="1749">
          <cell r="O1749" t="str">
            <v xml:space="preserve">ARAUCOL LTDA                                                                                        </v>
          </cell>
        </row>
        <row r="1750">
          <cell r="O1750" t="str">
            <v xml:space="preserve">ARAUJO &amp; SEGOVIA DE CORDOBA  S. A.                                                                  </v>
          </cell>
        </row>
        <row r="1751">
          <cell r="O1751" t="str">
            <v xml:space="preserve">ARAUJO &amp; SEGOVIA S.A                                                                                </v>
          </cell>
        </row>
        <row r="1752">
          <cell r="O1752" t="str">
            <v xml:space="preserve">ARAUJO IBARRA Y ASOCIADOS S.A                                                                       </v>
          </cell>
        </row>
        <row r="1753">
          <cell r="O1753" t="str">
            <v xml:space="preserve">ARAVELL-ESTERICLINICOS LTDA                                                                         </v>
          </cell>
        </row>
        <row r="1754">
          <cell r="O1754" t="str">
            <v xml:space="preserve">ARBEL TRADING COMPANY LTDA.                                                                         </v>
          </cell>
        </row>
        <row r="1755">
          <cell r="O1755" t="str">
            <v xml:space="preserve">ARBELAEZ GOMEZ Y COMPA¥IA LTDA                                                                      </v>
          </cell>
        </row>
        <row r="1756">
          <cell r="O1756" t="str">
            <v xml:space="preserve">ARBELAEZ VALENCIA HERMANOS TOSTADORA DE CAFE MEJIA S EN C SIMPLE                                    </v>
          </cell>
        </row>
        <row r="1757">
          <cell r="O1757" t="str">
            <v xml:space="preserve">ARBESA Y COMPAÑIA LIMITADA                                                                          </v>
          </cell>
        </row>
        <row r="1758">
          <cell r="O1758" t="str">
            <v xml:space="preserve">ARBESEG LTDA.                                                                                       </v>
          </cell>
        </row>
        <row r="1759">
          <cell r="O1759" t="str">
            <v xml:space="preserve">ARBO LTDA                                                                                           </v>
          </cell>
        </row>
        <row r="1760">
          <cell r="O1760" t="str">
            <v xml:space="preserve">ARBOFARMA SA                                                                                        </v>
          </cell>
        </row>
        <row r="1761">
          <cell r="O1761" t="str">
            <v xml:space="preserve">ARBOL DE TINTA LTDA                                                                                 </v>
          </cell>
        </row>
        <row r="1762">
          <cell r="O1762" t="str">
            <v xml:space="preserve">ARBOLEDA DE SOTILEZA LTDA                                                                           </v>
          </cell>
        </row>
        <row r="1763">
          <cell r="O1763" t="str">
            <v xml:space="preserve">ARBOLEDA ECHEVERRI LTDA                                                                             </v>
          </cell>
        </row>
        <row r="1764">
          <cell r="O1764" t="str">
            <v xml:space="preserve">ARC QUIMICOS LIMITADA                                                                               </v>
          </cell>
        </row>
        <row r="1765">
          <cell r="O1765" t="str">
            <v xml:space="preserve">ARCADIA ARQUITECTOS LTDA                                                                            </v>
          </cell>
        </row>
        <row r="1766">
          <cell r="O1766" t="str">
            <v xml:space="preserve">ARCAS ARANGO CASTAÑEDA Y CIA. S. EN C.                                                              </v>
          </cell>
        </row>
        <row r="1767">
          <cell r="O1767" t="str">
            <v xml:space="preserve">ARCASTI LTDA                                                                                        </v>
          </cell>
        </row>
        <row r="1768">
          <cell r="O1768" t="str">
            <v xml:space="preserve">ARCAUTOS LTDA                                                                                       </v>
          </cell>
        </row>
        <row r="1769">
          <cell r="O1769" t="str">
            <v xml:space="preserve">ARCE MUÑOZ RAMIREZ Y CIA LTDA                                                                       </v>
          </cell>
        </row>
        <row r="1770">
          <cell r="O1770" t="str">
            <v xml:space="preserve">ARCE ROJAS CONSULTORES &amp; CIA S.A.                                                                   </v>
          </cell>
        </row>
        <row r="1771">
          <cell r="O1771" t="str">
            <v xml:space="preserve">ARCEC S.A.                                                                                          </v>
          </cell>
        </row>
        <row r="1772">
          <cell r="O1772" t="str">
            <v xml:space="preserve">ARCELANDIA S. A.                                                                                    </v>
          </cell>
        </row>
        <row r="1773">
          <cell r="O1773" t="str">
            <v xml:space="preserve">ARCELORMITTAL STAINLESS SERVICE ANDINO S.A.                                                         </v>
          </cell>
        </row>
        <row r="1774">
          <cell r="O1774" t="str">
            <v xml:space="preserve">ARCHIDONA S.A.                                                                                      </v>
          </cell>
        </row>
        <row r="1775">
          <cell r="O1775" t="str">
            <v xml:space="preserve">ARCHIE`S COLOMBIA S.A                                                                               </v>
          </cell>
        </row>
        <row r="1776">
          <cell r="O1776" t="str">
            <v xml:space="preserve">ARCHILA &amp; VARGAS LTDA                                                                               </v>
          </cell>
        </row>
        <row r="1777">
          <cell r="O1777" t="str">
            <v xml:space="preserve">ARCHILA ABOGADOS LTDA.                                                                              </v>
          </cell>
        </row>
        <row r="1778">
          <cell r="O1778" t="str">
            <v xml:space="preserve">ARCILLA Y DERIVADOS DE LA SABANA ARDESA S.A                                                         </v>
          </cell>
        </row>
        <row r="1779">
          <cell r="O1779" t="str">
            <v xml:space="preserve">ARCILLANOS S.A.                                                                                     </v>
          </cell>
        </row>
        <row r="1780">
          <cell r="O1780" t="str">
            <v xml:space="preserve">ARCILLAS DE COLOMBIA S..A                                                                           </v>
          </cell>
        </row>
        <row r="1781">
          <cell r="O1781" t="str">
            <v xml:space="preserve">ARCILLAS LA ALEJANDRA LTDA.                                                                         </v>
          </cell>
        </row>
        <row r="1782">
          <cell r="O1782" t="str">
            <v xml:space="preserve">ARCILLAS SANTA ANA LTDA                                                                             </v>
          </cell>
        </row>
        <row r="1783">
          <cell r="O1783" t="str">
            <v xml:space="preserve">ARCILLAS SANTA TERESA LTDA                                                                          </v>
          </cell>
        </row>
        <row r="1784">
          <cell r="O1784" t="str">
            <v xml:space="preserve">ARCO ARQUITECTURA E INGENIERIA LIMITADA                                                             </v>
          </cell>
        </row>
        <row r="1785">
          <cell r="O1785" t="str">
            <v xml:space="preserve">ARCO LTDA. ASOCIACION RADIAL COLOMBIANA                                                             </v>
          </cell>
        </row>
        <row r="1786">
          <cell r="O1786" t="str">
            <v xml:space="preserve">ARCOLI S.A.                                                                                         </v>
          </cell>
        </row>
        <row r="1787">
          <cell r="O1787" t="str">
            <v xml:space="preserve">ARCOLOR LTDA                                                                                        </v>
          </cell>
        </row>
        <row r="1788">
          <cell r="O1788" t="str">
            <v xml:space="preserve">ARCOMAT LTDA                                                                                        </v>
          </cell>
        </row>
        <row r="1789">
          <cell r="O1789" t="str">
            <v xml:space="preserve">ARCONCI OBRAS CIVILES LTDA                                                                          </v>
          </cell>
        </row>
        <row r="1790">
          <cell r="O1790" t="str">
            <v xml:space="preserve">ARCOS DORADOS COLOMBIA LIMITADA Y COMPAÑIA SOCIEDAD EN COMANDITA POR ACCIONES                       </v>
          </cell>
        </row>
        <row r="1791">
          <cell r="O1791" t="str">
            <v xml:space="preserve">ARCOS DORADOS PAISAS LTDA Y COMPAÑIA SOCIEDAD EN COMANDITA POR ACCIONE                              </v>
          </cell>
        </row>
        <row r="1792">
          <cell r="O1792" t="str">
            <v xml:space="preserve">ARCOS UNIDOS LTDA.&amp; CIA S.C.A. EN LIQUIDACION                                                       </v>
          </cell>
        </row>
        <row r="1793">
          <cell r="O1793" t="str">
            <v xml:space="preserve">ARCUMA S.A.                                                                                         </v>
          </cell>
        </row>
        <row r="1794">
          <cell r="O1794" t="str">
            <v xml:space="preserve">ARD INC SUCURSAL COLOMBIA                                                                           </v>
          </cell>
        </row>
        <row r="1795">
          <cell r="O1795" t="str">
            <v xml:space="preserve">ARDEKO LTDA                                                                                         </v>
          </cell>
        </row>
        <row r="1796">
          <cell r="O1796" t="str">
            <v xml:space="preserve">ARDEMA S.A.                                                                                         </v>
          </cell>
        </row>
        <row r="1797">
          <cell r="O1797" t="str">
            <v xml:space="preserve">ARDENTAL LTDA                                                                                       </v>
          </cell>
        </row>
        <row r="1798">
          <cell r="O1798" t="str">
            <v xml:space="preserve">ARDIMUELLES ARDILA S.A.                                                                             </v>
          </cell>
        </row>
        <row r="1799">
          <cell r="O1799" t="str">
            <v xml:space="preserve">ARDISA S.A.                                                                                         </v>
          </cell>
        </row>
        <row r="1800">
          <cell r="O1800" t="str">
            <v xml:space="preserve">AREA COMERCIAL 95 VILLA S EN C S                                                                    </v>
          </cell>
        </row>
        <row r="1801">
          <cell r="O1801" t="str">
            <v xml:space="preserve">AREA COMERCIAL LTDA.                                                                                </v>
          </cell>
        </row>
        <row r="1802">
          <cell r="O1802" t="str">
            <v xml:space="preserve">AREA INGENIEROS CONSULTORES LTDA                                                                    </v>
          </cell>
        </row>
        <row r="1803">
          <cell r="O1803" t="str">
            <v xml:space="preserve">AREA INVERSIONES S.A.                                                                               </v>
          </cell>
        </row>
        <row r="1804">
          <cell r="O1804" t="str">
            <v xml:space="preserve">AREA LOFT S.A.                                                                                      </v>
          </cell>
        </row>
        <row r="1805">
          <cell r="O1805" t="str">
            <v xml:space="preserve">AREA PROYECTO S.A.                                                                                  </v>
          </cell>
        </row>
        <row r="1806">
          <cell r="O1806" t="str">
            <v xml:space="preserve">AREA URBANA DISEÑO Y CONSTRUCCION COMPAÑIA LIMITADA                                                 </v>
          </cell>
        </row>
        <row r="1807">
          <cell r="O1807" t="str">
            <v xml:space="preserve">AREA URBANA S.A.                                                                                    </v>
          </cell>
        </row>
        <row r="1808">
          <cell r="O1808" t="str">
            <v xml:space="preserve">AREALUM &amp; CIA. LTDA.                                                                                </v>
          </cell>
        </row>
        <row r="1809">
          <cell r="O1809" t="str">
            <v xml:space="preserve">AREAS COMERCIALES S.A.                                                                              </v>
          </cell>
        </row>
        <row r="1810">
          <cell r="O1810" t="str">
            <v xml:space="preserve">AREAS FLEXIBLES S.A.                                                                                </v>
          </cell>
        </row>
        <row r="1811">
          <cell r="O1811" t="str">
            <v xml:space="preserve">AREDA MARINE FUEL CI S.A.                                                                           </v>
          </cell>
        </row>
        <row r="1812">
          <cell r="O1812" t="str">
            <v xml:space="preserve">ARELLANO DE GARCES Y CIA S C A                                                                      </v>
          </cell>
        </row>
        <row r="1813">
          <cell r="O1813" t="str">
            <v xml:space="preserve">ARENA COMUNICATIONS COLOMBIA S. A.                                                                  </v>
          </cell>
        </row>
        <row r="1814">
          <cell r="O1814" t="str">
            <v xml:space="preserve">ARENAS NEMOCON  LTDA                                                                                </v>
          </cell>
        </row>
        <row r="1815">
          <cell r="O1815" t="str">
            <v xml:space="preserve">ARENESA  S A                                                                                        </v>
          </cell>
        </row>
        <row r="1816">
          <cell r="O1816" t="str">
            <v xml:space="preserve">AREVA  T&amp;D S.A                                                                                      </v>
          </cell>
        </row>
        <row r="1817">
          <cell r="O1817" t="str">
            <v xml:space="preserve">ARFLINA LTDA.                                                                                       </v>
          </cell>
        </row>
        <row r="1818">
          <cell r="O1818" t="str">
            <v xml:space="preserve">ARFRACA LTDA                                                                                        </v>
          </cell>
        </row>
        <row r="1819">
          <cell r="O1819" t="str">
            <v xml:space="preserve">ARGENTA OIL &amp; GAS SUCURSAL COLOMBIA.                                                                </v>
          </cell>
        </row>
        <row r="1820">
          <cell r="O1820" t="str">
            <v xml:space="preserve">ARGENTARIA LTDA                                                                                     </v>
          </cell>
        </row>
        <row r="1821">
          <cell r="O1821" t="str">
            <v xml:space="preserve">ARGEU S.A.                                                                                          </v>
          </cell>
        </row>
        <row r="1822">
          <cell r="O1822" t="str">
            <v xml:space="preserve">ARGOLIDE SA                                                                                         </v>
          </cell>
        </row>
        <row r="1823">
          <cell r="O1823" t="str">
            <v xml:space="preserve">ARGOS PRODUCTOS DE CARTON Y PAPEL S. A.                                                             </v>
          </cell>
        </row>
        <row r="1824">
          <cell r="O1824" t="str">
            <v xml:space="preserve">ARGOVIA LTDA.                                                                                       </v>
          </cell>
        </row>
        <row r="1825">
          <cell r="O1825" t="str">
            <v xml:space="preserve">ARGOZ CONSTRUCCION OBRAS CIVILES SA                                                                 </v>
          </cell>
        </row>
        <row r="1826">
          <cell r="O1826" t="str">
            <v xml:space="preserve">ARIAS CALERO LTDA                                                                                   </v>
          </cell>
        </row>
        <row r="1827">
          <cell r="O1827" t="str">
            <v xml:space="preserve">ARIAS DIAZGRANADOS CONSTRUCTORES LTDA                                                               </v>
          </cell>
        </row>
        <row r="1828">
          <cell r="O1828" t="str">
            <v xml:space="preserve">ARIAS FAJARDO ABOGADOS LTDA.                                                                        </v>
          </cell>
        </row>
        <row r="1829">
          <cell r="O1829" t="str">
            <v xml:space="preserve">ARIAS HENAO Y CIA LIMITADA                                                                          </v>
          </cell>
        </row>
        <row r="1830">
          <cell r="O1830" t="str">
            <v xml:space="preserve">ARIAS SERNA Y SARAVIA S.A.                                                                          </v>
          </cell>
        </row>
        <row r="1831">
          <cell r="O1831" t="str">
            <v xml:space="preserve">ARIAS Y ARENAS INVERSIONES LTDA                                                                     </v>
          </cell>
        </row>
        <row r="1832">
          <cell r="O1832" t="str">
            <v xml:space="preserve">ARIBUK LTDA                                                                                         </v>
          </cell>
        </row>
        <row r="1833">
          <cell r="O1833" t="str">
            <v xml:space="preserve">ARIEL CARDONA Y CIA S.EN C.                                                                         </v>
          </cell>
        </row>
        <row r="1834">
          <cell r="O1834" t="str">
            <v xml:space="preserve">ARIES S.A.                                                                                          </v>
          </cell>
        </row>
        <row r="1835">
          <cell r="O1835" t="str">
            <v xml:space="preserve">ARIFARMA LTDA                                                                                       </v>
          </cell>
        </row>
        <row r="1836">
          <cell r="O1836" t="str">
            <v xml:space="preserve">ARIGO Y CIA S. EN C.                                                                                </v>
          </cell>
        </row>
        <row r="1837">
          <cell r="O1837" t="str">
            <v xml:space="preserve">ARINC ENGINEERING SERVICES SUCURSAL COLOMBIA                                                        </v>
          </cell>
        </row>
        <row r="1838">
          <cell r="O1838" t="str">
            <v xml:space="preserve">ARISMA  S . A                                                                                       </v>
          </cell>
        </row>
        <row r="1839">
          <cell r="O1839" t="str">
            <v xml:space="preserve">ARISMEDICA LIMITADA                                                                                 </v>
          </cell>
        </row>
        <row r="1840">
          <cell r="O1840" t="str">
            <v xml:space="preserve">ARISMENDY ANDRADE Y CIA LTDA                                                                        </v>
          </cell>
        </row>
        <row r="1841">
          <cell r="O1841" t="str">
            <v xml:space="preserve">ARISTIVAL S. EN C.                                                                                  </v>
          </cell>
        </row>
        <row r="1842">
          <cell r="O1842" t="str">
            <v xml:space="preserve">ARISTIZABAL ARANGO &amp; CIA. S.C.A                                                                     </v>
          </cell>
        </row>
        <row r="1843">
          <cell r="O1843" t="str">
            <v xml:space="preserve">ARISTIZABAL TRUJILLO &amp; CIA S.C.A                                                                    </v>
          </cell>
        </row>
        <row r="1844">
          <cell r="O1844" t="str">
            <v xml:space="preserve">ARISTIZABAL Y GIRALDO CIA LTDA                                                                      </v>
          </cell>
        </row>
        <row r="1845">
          <cell r="O1845" t="str">
            <v xml:space="preserve">ARISTIZABAL Y JINETE  S A S                                                                         </v>
          </cell>
        </row>
        <row r="1846">
          <cell r="O1846" t="str">
            <v xml:space="preserve">ARISTOS CONSULTORERES DE GERENCIA LTDA                                                              </v>
          </cell>
        </row>
        <row r="1847">
          <cell r="O1847" t="str">
            <v xml:space="preserve">ARITEX DE COLOMBIA S.A.                                                                             </v>
          </cell>
        </row>
        <row r="1848">
          <cell r="O1848" t="str">
            <v xml:space="preserve">ARIZA ARGUELLES LIMITADA                                                                            </v>
          </cell>
        </row>
        <row r="1849">
          <cell r="O1849" t="str">
            <v xml:space="preserve">ARJONA LTDA                                                                                         </v>
          </cell>
        </row>
        <row r="1850">
          <cell r="O1850" t="str">
            <v xml:space="preserve">ARKA S.A.                                                                                           </v>
          </cell>
        </row>
        <row r="1851">
          <cell r="O1851" t="str">
            <v xml:space="preserve">ARKAS ASESORES LIMITADA                                                                             </v>
          </cell>
        </row>
        <row r="1852">
          <cell r="O1852" t="str">
            <v xml:space="preserve">ARKOS SISTEMAS ARQUITECTONICOS  S A                                                                 </v>
          </cell>
        </row>
        <row r="1853">
          <cell r="O1853" t="str">
            <v xml:space="preserve">ARL DISTRIBUCIONES EU                                                                               </v>
          </cell>
        </row>
        <row r="1854">
          <cell r="O1854" t="str">
            <v xml:space="preserve">ARM TRANSFORMADORES LTDA                                                                            </v>
          </cell>
        </row>
        <row r="1855">
          <cell r="O1855" t="str">
            <v xml:space="preserve">ARMADILLO LTDA                                                                                      </v>
          </cell>
        </row>
        <row r="1856">
          <cell r="O1856" t="str">
            <v xml:space="preserve">ARMADOS Y MALLAS DE COLOMBIA S.A                                                                    </v>
          </cell>
        </row>
        <row r="1857">
          <cell r="O1857" t="str">
            <v xml:space="preserve">ARMAEQUIPOS S A S                                                                                   </v>
          </cell>
        </row>
        <row r="1858">
          <cell r="O1858" t="str">
            <v xml:space="preserve">ARMAGEDON S. A.                                                                                     </v>
          </cell>
        </row>
        <row r="1859">
          <cell r="O1859" t="str">
            <v xml:space="preserve">ARMANDO JAAR Y CIA S EN C                                                                           </v>
          </cell>
        </row>
        <row r="1860">
          <cell r="O1860" t="str">
            <v xml:space="preserve">ARMANDO LLOREDA Y CIA S EN C                                                                        </v>
          </cell>
        </row>
        <row r="1861">
          <cell r="O1861" t="str">
            <v xml:space="preserve">ARMANDO PEZZANO CIA LTDA                                                                            </v>
          </cell>
        </row>
        <row r="1862">
          <cell r="O1862" t="str">
            <v xml:space="preserve">ARMANDO SAMPER &amp; CIA LTDA                                                                           </v>
          </cell>
        </row>
        <row r="1863">
          <cell r="O1863" t="str">
            <v xml:space="preserve">ARMANGEL LIMITADA                                                                                   </v>
          </cell>
        </row>
        <row r="1864">
          <cell r="O1864" t="str">
            <v xml:space="preserve">ARME S.A.                                                                                           </v>
          </cell>
        </row>
        <row r="1865">
          <cell r="O1865" t="str">
            <v xml:space="preserve">ARMELLANTAS S.A                                                                                     </v>
          </cell>
        </row>
        <row r="1866">
          <cell r="O1866" t="str">
            <v xml:space="preserve">ARMENIA HOTEL SA                                                                                    </v>
          </cell>
        </row>
        <row r="1867">
          <cell r="O1867" t="str">
            <v xml:space="preserve">ARMENTA CHAVARRO Y CIA LTDA.                                                                        </v>
          </cell>
        </row>
        <row r="1868">
          <cell r="O1868" t="str">
            <v xml:space="preserve">ARMETALES S.A.                                                                                      </v>
          </cell>
        </row>
        <row r="1869">
          <cell r="O1869" t="str">
            <v xml:space="preserve">ARMO COLOMBIA E.U.                                                                                  </v>
          </cell>
        </row>
        <row r="1870">
          <cell r="O1870" t="str">
            <v xml:space="preserve">ARMOING LTDA                                                                                        </v>
          </cell>
        </row>
        <row r="1871">
          <cell r="O1871" t="str">
            <v xml:space="preserve">ARMONIA IMPRESORES LTDA                                                                             </v>
          </cell>
        </row>
        <row r="1872">
          <cell r="O1872" t="str">
            <v xml:space="preserve">ARMOR INTERNATIONAL S A                                                                             </v>
          </cell>
        </row>
        <row r="1873">
          <cell r="O1873" t="str">
            <v xml:space="preserve">ARMOTEC COLOMBIA S.A.                                                                               </v>
          </cell>
        </row>
        <row r="1874">
          <cell r="O1874" t="str">
            <v xml:space="preserve">ARMOTOR S.A                                                                                         </v>
          </cell>
        </row>
        <row r="1875">
          <cell r="O1875" t="str">
            <v xml:space="preserve">ARNEG ANDINA LTDA                                                                                   </v>
          </cell>
        </row>
        <row r="1876">
          <cell r="O1876" t="str">
            <v xml:space="preserve">ARNESCO LTDA.                                                                                       </v>
          </cell>
        </row>
        <row r="1877">
          <cell r="O1877" t="str">
            <v xml:space="preserve">ARNESES Y GOMAS S.A.                                                                                </v>
          </cell>
        </row>
        <row r="1878">
          <cell r="O1878" t="str">
            <v xml:space="preserve">AROLEN S.A.                                                                                         </v>
          </cell>
        </row>
        <row r="1879">
          <cell r="O1879" t="str">
            <v xml:space="preserve">AROMAS Y SABORES BUENA VIDA S.A.                                                                    </v>
          </cell>
        </row>
        <row r="1880">
          <cell r="O1880" t="str">
            <v xml:space="preserve">AROMASYNT LTDA                                                                                      </v>
          </cell>
        </row>
        <row r="1881">
          <cell r="O1881" t="str">
            <v xml:space="preserve">AROMATHEKA S A                                                                                      </v>
          </cell>
        </row>
        <row r="1882">
          <cell r="O1882" t="str">
            <v xml:space="preserve">ARONA GRUPO EMPRESARIAL S.A.                                                                        </v>
          </cell>
        </row>
        <row r="1883">
          <cell r="O1883" t="str">
            <v xml:space="preserve">AROTEC COLOMBIANA S A EN ACUERDO DE REESTRUCTURACION                                                </v>
          </cell>
        </row>
        <row r="1884">
          <cell r="O1884" t="str">
            <v xml:space="preserve">ARPACK S.A.                                                                                         </v>
          </cell>
        </row>
        <row r="1885">
          <cell r="O1885" t="str">
            <v xml:space="preserve">ARPLASCOL LTDA                                                                                      </v>
          </cell>
        </row>
        <row r="1886">
          <cell r="O1886" t="str">
            <v xml:space="preserve">ARPRO ARQUITECTOS INGENIEROS S.A.                                                                   </v>
          </cell>
        </row>
        <row r="1887">
          <cell r="O1887" t="str">
            <v xml:space="preserve">ARQ S.A                                                                                             </v>
          </cell>
        </row>
        <row r="1888">
          <cell r="O1888" t="str">
            <v xml:space="preserve">ARQUIAGRO Y CIA S. EN C. SIMPLE                                                                     </v>
          </cell>
        </row>
        <row r="1889">
          <cell r="O1889" t="str">
            <v xml:space="preserve">ARQUICENTRO DEL PRADO S.A. EN ACUERDO DE REESTRUCTURACION                                           </v>
          </cell>
        </row>
        <row r="1890">
          <cell r="O1890" t="str">
            <v xml:space="preserve">ARQUIEQUIPOS SANTA MARTA LTDA EN CONCORDATO                                                         </v>
          </cell>
        </row>
        <row r="1891">
          <cell r="O1891" t="str">
            <v xml:space="preserve">ARQUIMUEBLES S.A.                                                                                   </v>
          </cell>
        </row>
        <row r="1892">
          <cell r="O1892" t="str">
            <v xml:space="preserve">ARQUINET LTDA.                                                                                      </v>
          </cell>
        </row>
        <row r="1893">
          <cell r="O1893" t="str">
            <v xml:space="preserve">ARQUITECSA LIMITADA                                                                                 </v>
          </cell>
        </row>
        <row r="1894">
          <cell r="O1894" t="str">
            <v xml:space="preserve">ARQUITECTONICA LIMITADA                                                                             </v>
          </cell>
        </row>
        <row r="1895">
          <cell r="O1895" t="str">
            <v xml:space="preserve">ARQUITECTONICA LTDA.                                                                                </v>
          </cell>
        </row>
        <row r="1896">
          <cell r="O1896" t="str">
            <v xml:space="preserve">ARQUITECTOS CONSTRUCTORES E INTERVENTORES LTDA                                                      </v>
          </cell>
        </row>
        <row r="1897">
          <cell r="O1897" t="str">
            <v xml:space="preserve">ARQUITECTOS E INGENIEROS ASOCIADOS S.A.                                                             </v>
          </cell>
        </row>
        <row r="1898">
          <cell r="O1898" t="str">
            <v xml:space="preserve">ARQUITECTOS E INGENIEROS ELECTRICISTAS CONSTRUCTORES LIMITADA                                       </v>
          </cell>
        </row>
        <row r="1899">
          <cell r="O1899" t="str">
            <v xml:space="preserve">ARQUITECTOS E INGENIEROS S.A                                                                        </v>
          </cell>
        </row>
        <row r="1900">
          <cell r="O1900" t="str">
            <v xml:space="preserve">ARQUITECTOS INGENIEROS CONSTRUCTORES LTDA.                                                          </v>
          </cell>
        </row>
        <row r="1901">
          <cell r="O1901" t="str">
            <v xml:space="preserve">ARQUITECTURA &amp; ORIGEN LTDA                                                                          </v>
          </cell>
        </row>
        <row r="1902">
          <cell r="O1902" t="str">
            <v xml:space="preserve">ARQUITECTURA CIVIL SA                                                                               </v>
          </cell>
        </row>
        <row r="1903">
          <cell r="O1903" t="str">
            <v xml:space="preserve">ARQUITECTURA CONINSA LTDA.                                                                          </v>
          </cell>
        </row>
        <row r="1904">
          <cell r="O1904" t="str">
            <v xml:space="preserve">ARQUITECTURA CONSULTORIA Y VALUACION LTDA ACV LTDA                                                  </v>
          </cell>
        </row>
        <row r="1905">
          <cell r="O1905" t="str">
            <v xml:space="preserve">ARQUITECTURA E INGENIERIA DEL NUEVO MILENIO S.A.                                                    </v>
          </cell>
        </row>
        <row r="1906">
          <cell r="O1906" t="str">
            <v xml:space="preserve">ARQUITECTURA E INGENIERIA MACRO PROYECTO LIMITADA                                                   </v>
          </cell>
        </row>
        <row r="1907">
          <cell r="O1907" t="str">
            <v xml:space="preserve">ARQUITECTURA INTEGRAL LTDA                                                                          </v>
          </cell>
        </row>
        <row r="1908">
          <cell r="O1908" t="str">
            <v xml:space="preserve">ARQUITECTURA INTERIOR MN LTDA                                                                       </v>
          </cell>
        </row>
        <row r="1909">
          <cell r="O1909" t="str">
            <v xml:space="preserve">ARQUITECTURA LIVIANA LTDA                                                                           </v>
          </cell>
        </row>
        <row r="1910">
          <cell r="O1910" t="str">
            <v xml:space="preserve">ARQUITECTURA MODULAR S.A.                                                                           </v>
          </cell>
        </row>
        <row r="1911">
          <cell r="O1911" t="str">
            <v xml:space="preserve">ARQUITECTURA VISUAL LTDA                                                                            </v>
          </cell>
        </row>
        <row r="1912">
          <cell r="O1912" t="str">
            <v xml:space="preserve">ARQUITECTURA Y AMBIENTE SIESCO S.A. EN ACUERDO DE REESTRUCTURACION                                  </v>
          </cell>
        </row>
        <row r="1913">
          <cell r="O1913" t="str">
            <v xml:space="preserve">ARQUITECTURA Y CONCRETO S A                                                                         </v>
          </cell>
        </row>
        <row r="1914">
          <cell r="O1914" t="str">
            <v xml:space="preserve">ARQUITECTURA Y CONSTRUCCIONES S.A.                                                                  </v>
          </cell>
        </row>
        <row r="1915">
          <cell r="O1915" t="str">
            <v xml:space="preserve">ARQUITEXTURAS INSTALACIONES CON ASESORIA TECNICA LTDA.                                              </v>
          </cell>
        </row>
        <row r="1916">
          <cell r="O1916" t="str">
            <v xml:space="preserve">ARQUITRILITHIC S. A.                                                                                </v>
          </cell>
        </row>
        <row r="1917">
          <cell r="O1917" t="str">
            <v xml:space="preserve">ARRAZOLA MARTINEZ Y CIA S.C.A.                                                                      </v>
          </cell>
        </row>
        <row r="1918">
          <cell r="O1918" t="str">
            <v xml:space="preserve">ARREBOL LTDA                                                                                        </v>
          </cell>
        </row>
        <row r="1919">
          <cell r="O1919" t="str">
            <v xml:space="preserve">ARREDONDO MADRID INGENIEROS CIVILES A.I.M. LIMITADA                                                 </v>
          </cell>
        </row>
        <row r="1920">
          <cell r="O1920" t="str">
            <v xml:space="preserve">ARREMANGOS S.A.                                                                                     </v>
          </cell>
        </row>
        <row r="1921">
          <cell r="O1921" t="str">
            <v xml:space="preserve">ARRENDAEQUIPOS S.A.                                                                                 </v>
          </cell>
        </row>
        <row r="1922">
          <cell r="O1922" t="str">
            <v xml:space="preserve">ARRENDAMIENTOS AYURA LTDA.                                                                          </v>
          </cell>
        </row>
        <row r="1923">
          <cell r="O1923" t="str">
            <v xml:space="preserve">ARRENDAMIENTOS ENVIGADO S.A.                                                                        </v>
          </cell>
        </row>
        <row r="1924">
          <cell r="O1924" t="str">
            <v xml:space="preserve">ARRENDAMIENTOS LAS TORRES URIBE CORRALES  LIMITADA                                                  </v>
          </cell>
        </row>
        <row r="1925">
          <cell r="O1925" t="str">
            <v xml:space="preserve">ARRENDAMIENTOS MERINO HERMANOS Y CIA LTDA                                                           </v>
          </cell>
        </row>
        <row r="1926">
          <cell r="O1926" t="str">
            <v xml:space="preserve">ARRENDAMIENTOS MONCADA &amp; CIA. LTDA.                                                                 </v>
          </cell>
        </row>
        <row r="1927">
          <cell r="O1927" t="str">
            <v xml:space="preserve">ARRENDAMIENTOS MONSERRATE LTDA                                                                      </v>
          </cell>
        </row>
        <row r="1928">
          <cell r="O1928" t="str">
            <v xml:space="preserve">ARRENDAMIENTOS PROMOBIENES LIMITADA                                                                 </v>
          </cell>
        </row>
        <row r="1929">
          <cell r="O1929" t="str">
            <v xml:space="preserve">ARRENDAMIENTOS ROBERTO OGLIASTRI  LTDA.                                                             </v>
          </cell>
        </row>
        <row r="1930">
          <cell r="O1930" t="str">
            <v xml:space="preserve">ARRENDAMIENTOS SANTA FE E.U.                                                                        </v>
          </cell>
        </row>
        <row r="1931">
          <cell r="O1931" t="str">
            <v xml:space="preserve">ARRENDAMIENTOS VILLA CRUZ LIMITADA                                                                  </v>
          </cell>
        </row>
        <row r="1932">
          <cell r="O1932" t="str">
            <v xml:space="preserve">ARRENDAVENTA LTDA                                                                                   </v>
          </cell>
        </row>
        <row r="1933">
          <cell r="O1933" t="str">
            <v xml:space="preserve">ARRIBA INTERNATIONAL SHOES Y CIA LTDA                                                               </v>
          </cell>
        </row>
        <row r="1934">
          <cell r="O1934" t="str">
            <v xml:space="preserve">ARRIENDOS DEL NORTE ALFONSO ACSTA BENDEK S.A.                                                       </v>
          </cell>
        </row>
        <row r="1935">
          <cell r="O1935" t="str">
            <v xml:space="preserve">ARRIENDOS S.A.                                                                                      </v>
          </cell>
        </row>
        <row r="1936">
          <cell r="O1936" t="str">
            <v xml:space="preserve">ARRIETA MANTILLA Y ASOCIADOS LIMITADA                                                               </v>
          </cell>
        </row>
        <row r="1937">
          <cell r="O1937" t="str">
            <v xml:space="preserve">ARROCERA AGUA BLANCA SA                                                                             </v>
          </cell>
        </row>
        <row r="1938">
          <cell r="O1938" t="str">
            <v xml:space="preserve">ARROCERA BOLUGA LTDA                                                                                </v>
          </cell>
        </row>
        <row r="1939">
          <cell r="O1939" t="str">
            <v xml:space="preserve">ARROCERA GELVEZ S.A.                                                                                </v>
          </cell>
        </row>
        <row r="1940">
          <cell r="O1940" t="str">
            <v xml:space="preserve">ARROCERA JAPONESA HERMANOS LTDA.                                                                    </v>
          </cell>
        </row>
        <row r="1941">
          <cell r="O1941" t="str">
            <v xml:space="preserve">ARROCERA LA ESMERALDA SA                                                                            </v>
          </cell>
        </row>
        <row r="1942">
          <cell r="O1942" t="str">
            <v xml:space="preserve">ARROCERA PALMIRA - BESAILE FAYAD &amp; CIA S. EN C.                                                     </v>
          </cell>
        </row>
        <row r="1943">
          <cell r="O1943" t="str">
            <v xml:space="preserve">ARROCERA POTRERITO LASERNA Y CIA S.C.A                                                              </v>
          </cell>
        </row>
        <row r="1944">
          <cell r="O1944" t="str">
            <v xml:space="preserve">ARROCERA SAHAGUN S.A.                                                                               </v>
          </cell>
        </row>
        <row r="1945">
          <cell r="O1945" t="str">
            <v xml:space="preserve">ARROCERA TROPICAL LIMITADA                                                                          </v>
          </cell>
        </row>
        <row r="1946">
          <cell r="O1946" t="str">
            <v xml:space="preserve">ARROCERAS SAN VALENTIN &amp; CIA. LTDA                                                                  </v>
          </cell>
        </row>
        <row r="1947">
          <cell r="O1947" t="str">
            <v xml:space="preserve">ARROCEROS FUMIGADORES ASOCIADOS S.A. ARFA S.A.                                                      </v>
          </cell>
        </row>
        <row r="1948">
          <cell r="O1948" t="str">
            <v xml:space="preserve">ARRODRIGO S.A.S.                                                                                    </v>
          </cell>
        </row>
        <row r="1949">
          <cell r="O1949" t="str">
            <v xml:space="preserve">ARROW MEDICAL DE OCCIDENTE S.A. (ARMOC S.A.)                                                        </v>
          </cell>
        </row>
        <row r="1950">
          <cell r="O1950" t="str">
            <v xml:space="preserve">ARROYOHONDO DOS MIL S EN C S                                                                        </v>
          </cell>
        </row>
        <row r="1951">
          <cell r="O1951" t="str">
            <v xml:space="preserve">ARROZ BUENARROZ S.A.S.                                                                              </v>
          </cell>
        </row>
        <row r="1952">
          <cell r="O1952" t="str">
            <v xml:space="preserve">ARROZ FEDERAL LTDA                                                                                  </v>
          </cell>
        </row>
        <row r="1953">
          <cell r="O1953" t="str">
            <v xml:space="preserve">ARROZ SAN RAFAEL S A.                                                                               </v>
          </cell>
        </row>
        <row r="1954">
          <cell r="O1954" t="str">
            <v xml:space="preserve">ART BOOKS EDICIONES LTDA                                                                            </v>
          </cell>
        </row>
        <row r="1955">
          <cell r="O1955" t="str">
            <v xml:space="preserve">ART HOME TEXTIL S.A.                                                                                </v>
          </cell>
        </row>
        <row r="1956">
          <cell r="O1956" t="str">
            <v xml:space="preserve">ARTCAS DISEÑO Y DECORACION LTDA                                                                     </v>
          </cell>
        </row>
        <row r="1957">
          <cell r="O1957" t="str">
            <v xml:space="preserve">ARTE ACTUAL LTDA                                                                                    </v>
          </cell>
        </row>
        <row r="1958">
          <cell r="O1958" t="str">
            <v xml:space="preserve">ARTE CREATIVO LTDA.                                                                                 </v>
          </cell>
        </row>
        <row r="1959">
          <cell r="O1959" t="str">
            <v xml:space="preserve">ARTE DIMA LTDA                                                                                      </v>
          </cell>
        </row>
        <row r="1960">
          <cell r="O1960" t="str">
            <v xml:space="preserve">ARTE EN PIEL LIMITADA ARPIEL                                                                        </v>
          </cell>
        </row>
        <row r="1961">
          <cell r="O1961" t="str">
            <v xml:space="preserve">ARTE LADRILLERO ARCA LTDA. EN CONCORDATO                                                            </v>
          </cell>
        </row>
        <row r="1962">
          <cell r="O1962" t="str">
            <v xml:space="preserve">ARTE LITOGRAFICO LTDA                                                                               </v>
          </cell>
        </row>
        <row r="1963">
          <cell r="O1963" t="str">
            <v xml:space="preserve">ARTE SONIDO LIMITADA                                                                                </v>
          </cell>
        </row>
        <row r="1964">
          <cell r="O1964" t="str">
            <v xml:space="preserve">ARTE Y DECORACION LA CALE¥ITA &amp; CIA LTDA.                                                           </v>
          </cell>
        </row>
        <row r="1965">
          <cell r="O1965" t="str">
            <v xml:space="preserve">ARTE Y FOTOLITO ARFO EDITORES E IMPRESORES LTDA                                                     </v>
          </cell>
        </row>
        <row r="1966">
          <cell r="O1966" t="str">
            <v xml:space="preserve">ARTE Y MARQUILLA LTDA                                                                               </v>
          </cell>
        </row>
        <row r="1967">
          <cell r="O1967" t="str">
            <v xml:space="preserve">ARTECMA LTDA                                                                                        </v>
          </cell>
        </row>
        <row r="1968">
          <cell r="O1968" t="str">
            <v xml:space="preserve">ARTECOLAPIN COLOMBIA S.A.                                                                           </v>
          </cell>
        </row>
        <row r="1969">
          <cell r="O1969" t="str">
            <v xml:space="preserve">ARTEFACTOS AMERICAN LTDA.                                                                           </v>
          </cell>
        </row>
        <row r="1970">
          <cell r="O1970" t="str">
            <v xml:space="preserve">ARTEFACTOS DE BOMBEO E INNOVACIONES LTDA                                                            </v>
          </cell>
        </row>
        <row r="1971">
          <cell r="O1971" t="str">
            <v xml:space="preserve">ARTEFILME LTDA                                                                                      </v>
          </cell>
        </row>
        <row r="1972">
          <cell r="O1972" t="str">
            <v xml:space="preserve">ARTEGEL ITALIA LTDA                                                                                 </v>
          </cell>
        </row>
        <row r="1973">
          <cell r="O1973" t="str">
            <v xml:space="preserve">ARTEGRES S.A. C.I                                                                                   </v>
          </cell>
        </row>
        <row r="1974">
          <cell r="O1974" t="str">
            <v xml:space="preserve">ARTELIA LTDA.                                                                                       </v>
          </cell>
        </row>
        <row r="1975">
          <cell r="O1975" t="str">
            <v xml:space="preserve">ARTEMISA S.A.                                                                                       </v>
          </cell>
        </row>
        <row r="1976">
          <cell r="O1976" t="str">
            <v xml:space="preserve">ARTEPAN LTDA                                                                                        </v>
          </cell>
        </row>
        <row r="1977">
          <cell r="O1977" t="str">
            <v xml:space="preserve">ARTES GRAFICA UNIDAS LTDA                                                                           </v>
          </cell>
        </row>
        <row r="1978">
          <cell r="O1978" t="str">
            <v xml:space="preserve">ARTES GRAFICAS DE COLOMBIA LTDA.                                                                    </v>
          </cell>
        </row>
        <row r="1979">
          <cell r="O1979" t="str">
            <v xml:space="preserve">ARTES GRAFICAS TIZAN LTDA                                                                           </v>
          </cell>
        </row>
        <row r="1980">
          <cell r="O1980" t="str">
            <v xml:space="preserve">ARTESA S A                                                                                          </v>
          </cell>
        </row>
        <row r="1981">
          <cell r="O1981" t="str">
            <v xml:space="preserve">ARTESANIAS ROSALBA LTDA                                                                             </v>
          </cell>
        </row>
        <row r="1982">
          <cell r="O1982" t="str">
            <v xml:space="preserve">ARTEXTIL LTDA                                                                                       </v>
          </cell>
        </row>
        <row r="1983">
          <cell r="O1983" t="str">
            <v xml:space="preserve">ARTI CAUCHOS LTDA                                                                                   </v>
          </cell>
        </row>
        <row r="1984">
          <cell r="O1984" t="str">
            <v xml:space="preserve">ARTICUEROS S.A.                                                                                     </v>
          </cell>
        </row>
        <row r="1985">
          <cell r="O1985" t="str">
            <v xml:space="preserve">ARTICULOS DE CUERO LTDA                                                                             </v>
          </cell>
        </row>
        <row r="1986">
          <cell r="O1986" t="str">
            <v xml:space="preserve">ARTICULOS DE SEGURIDAD S.A.S                                                                        </v>
          </cell>
        </row>
        <row r="1987">
          <cell r="O1987" t="str">
            <v xml:space="preserve">ARTICULOS PARA ACAMPAR IGLU LIMITADA                                                                </v>
          </cell>
        </row>
        <row r="1988">
          <cell r="O1988" t="str">
            <v xml:space="preserve">ARTIGIANO S.A.S.                                                                                    </v>
          </cell>
        </row>
        <row r="1989">
          <cell r="O1989" t="str">
            <v xml:space="preserve">ARTILAB  S .A                                                                                       </v>
          </cell>
        </row>
        <row r="1990">
          <cell r="O1990" t="str">
            <v xml:space="preserve">ARTPRINT LTDA  EN ACUERDO DE REESTRUCTURACIÓN                                                       </v>
          </cell>
        </row>
        <row r="1991">
          <cell r="O1991" t="str">
            <v xml:space="preserve">ARTSANIAS EL ZIPA CI LTDA                                                                           </v>
          </cell>
        </row>
        <row r="1992">
          <cell r="O1992" t="str">
            <v xml:space="preserve">ARTURO LIZARAZO Y CIA LTDA                                                                          </v>
          </cell>
        </row>
        <row r="1993">
          <cell r="O1993" t="str">
            <v xml:space="preserve">ARTURO SEBA  RODRIGUEZ &amp; CIA  S EN C                                                                </v>
          </cell>
        </row>
        <row r="1994">
          <cell r="O1994" t="str">
            <v xml:space="preserve">ARUNA ASESORES LIMITADA                                                                             </v>
          </cell>
        </row>
        <row r="1995">
          <cell r="O1995" t="str">
            <v xml:space="preserve">ARVAX LTDA                                                                                          </v>
          </cell>
        </row>
        <row r="1996">
          <cell r="O1996" t="str">
            <v xml:space="preserve">ARYSTA LIFESCIENCE COLOMBIA S A                                                                     </v>
          </cell>
        </row>
        <row r="1997">
          <cell r="O1997" t="str">
            <v xml:space="preserve">AS TELEVISON AS MEDIOS LTDA                                                                         </v>
          </cell>
        </row>
        <row r="1998">
          <cell r="O1998" t="str">
            <v xml:space="preserve">ASA FOTOTALLER S.A.                                                                                 </v>
          </cell>
        </row>
        <row r="1999">
          <cell r="O1999" t="str">
            <v xml:space="preserve">ASA FRANCO Y LTDA.                                                                                  </v>
          </cell>
        </row>
        <row r="2000">
          <cell r="O2000" t="str">
            <v xml:space="preserve">ASAM LTDA C.I.                                                                                      </v>
          </cell>
        </row>
        <row r="2001">
          <cell r="O2001" t="str">
            <v xml:space="preserve">ASAP CONCEPTOS PROMOCIONALES DE MARKETING LTDA.                                                     </v>
          </cell>
        </row>
        <row r="2002">
          <cell r="O2002" t="str">
            <v xml:space="preserve">ASCENDER S.A.                                                                                       </v>
          </cell>
        </row>
        <row r="2003">
          <cell r="O2003" t="str">
            <v xml:space="preserve">ASCENDIS AUDITORES Y CONSULTORES GERENCIALES                                                        </v>
          </cell>
        </row>
        <row r="2004">
          <cell r="O2004" t="str">
            <v xml:space="preserve">ASCENSORES COLOMBIA S.A.                                                                            </v>
          </cell>
        </row>
        <row r="2005">
          <cell r="O2005" t="str">
            <v xml:space="preserve">ASCENSORES MAC LTDA                                                                                 </v>
          </cell>
        </row>
        <row r="2006">
          <cell r="O2006" t="str">
            <v xml:space="preserve">ASCENSORES SCHINDLER DE COLOMBIA S A                                                                </v>
          </cell>
        </row>
        <row r="2007">
          <cell r="O2007" t="str">
            <v xml:space="preserve">ASDAMAR LIMITADA                                                                                    </v>
          </cell>
        </row>
        <row r="2008">
          <cell r="O2008" t="str">
            <v xml:space="preserve">ASDATI LIMITADA                                                                                     </v>
          </cell>
        </row>
        <row r="2009">
          <cell r="O2009" t="str">
            <v xml:space="preserve">ASEA BROWN BOVERI LTDA                                                                              </v>
          </cell>
        </row>
        <row r="2010">
          <cell r="O2010" t="str">
            <v xml:space="preserve">ASEAR PLURISERVICIOS S.A.                                                                           </v>
          </cell>
        </row>
        <row r="2011">
          <cell r="O2011" t="str">
            <v xml:space="preserve">ASECOM LTDA                                                                                         </v>
          </cell>
        </row>
        <row r="2012">
          <cell r="O2012" t="str">
            <v xml:space="preserve">ASECOMEX LOGISTICS SERVICE LIMITADA                                                                 </v>
          </cell>
        </row>
        <row r="2013">
          <cell r="O2013" t="str">
            <v xml:space="preserve">ASECON  S. C. A.                                                                                    </v>
          </cell>
        </row>
        <row r="2014">
          <cell r="O2014" t="str">
            <v xml:space="preserve">ASEINGES OUTSOURCING S.A.                                                                           </v>
          </cell>
        </row>
        <row r="2015">
          <cell r="O2015" t="str">
            <v xml:space="preserve">ASENVASES LIMITADA                                                                                  </v>
          </cell>
        </row>
        <row r="2016">
          <cell r="O2016" t="str">
            <v xml:space="preserve">ASEO OPORTUNO LTDA                                                                                  </v>
          </cell>
        </row>
        <row r="2017">
          <cell r="O2017" t="str">
            <v xml:space="preserve">ASEO Y EQUIPOS GLOBAL S.A EN ACUERDO DE REESTRUCTURACIÓN                                            </v>
          </cell>
        </row>
        <row r="2018">
          <cell r="O2018" t="str">
            <v xml:space="preserve">ASEO Y SOSTENIMIENTO INDUSTRIAL S.A.                                                                </v>
          </cell>
        </row>
        <row r="2019">
          <cell r="O2019" t="str">
            <v xml:space="preserve">ASEO Y SOSTENIMIENTO Y COMPANIA S.A.                                                                </v>
          </cell>
        </row>
        <row r="2020">
          <cell r="O2020" t="str">
            <v xml:space="preserve">ASEOS COLOMBIANOS ASEOCOLBA S A                                                                     </v>
          </cell>
        </row>
        <row r="2021">
          <cell r="O2021" t="str">
            <v xml:space="preserve">ASEOS LA PERFECCION LTDA                                                                            </v>
          </cell>
        </row>
        <row r="2022">
          <cell r="O2022" t="str">
            <v xml:space="preserve">ASEPSIS PRODUCTS DE COLOMBIA LTDA. PROASEPSIS LTDA.                                                 </v>
          </cell>
        </row>
        <row r="2023">
          <cell r="O2023" t="str">
            <v xml:space="preserve">ASEQUIMICOS S A                                                                                     </v>
          </cell>
        </row>
        <row r="2024">
          <cell r="O2024" t="str">
            <v xml:space="preserve">ASER ING INGENIERIA S.A.                                                                            </v>
          </cell>
        </row>
        <row r="2025">
          <cell r="O2025" t="str">
            <v xml:space="preserve">ASERASEO SAS                                                                                        </v>
          </cell>
        </row>
        <row r="2026">
          <cell r="O2026" t="str">
            <v xml:space="preserve">ASERHILOS SA                                                                                        </v>
          </cell>
        </row>
        <row r="2027">
          <cell r="O2027" t="str">
            <v xml:space="preserve">ASERRIO CUIVA S.A.                                                                                  </v>
          </cell>
        </row>
        <row r="2028">
          <cell r="O2028" t="str">
            <v xml:space="preserve">ASERRIO GUTIERREZ Y MEDINA S.A.                                                                     </v>
          </cell>
        </row>
        <row r="2029">
          <cell r="O2029" t="str">
            <v xml:space="preserve">ASERRIOS DEL SUR LTDA                                                                               </v>
          </cell>
        </row>
        <row r="2030">
          <cell r="O2030" t="str">
            <v xml:space="preserve">ASERVIN S.A.                                                                                        </v>
          </cell>
        </row>
        <row r="2031">
          <cell r="O2031" t="str">
            <v xml:space="preserve">ASERVIROD DE COLOMBIA LTDA. ASESORIAS Y SERV. EN RODAMIENTOS                                        </v>
          </cell>
        </row>
        <row r="2032">
          <cell r="O2032" t="str">
            <v xml:space="preserve">ASES Y CIA S C S.                                                                                   </v>
          </cell>
        </row>
        <row r="2033">
          <cell r="O2033" t="str">
            <v xml:space="preserve">ASESOFTWARE LTDA                                                                                    </v>
          </cell>
        </row>
        <row r="2034">
          <cell r="O2034" t="str">
            <v xml:space="preserve">ASESORAMOS CONSULTORES ASOCIADOS S.A.                                                               </v>
          </cell>
        </row>
        <row r="2035">
          <cell r="O2035" t="str">
            <v xml:space="preserve">ASESORES BIOCIENTIFICOS ASOCIADOS S.A.                                                              </v>
          </cell>
        </row>
        <row r="2036">
          <cell r="O2036" t="str">
            <v xml:space="preserve">ASESORES DE MERCADEO ASOMER LTDA                                                                    </v>
          </cell>
        </row>
        <row r="2037">
          <cell r="O2037" t="str">
            <v xml:space="preserve">ASESORES DE SEGUROS HALCON LTDA.                                                                    </v>
          </cell>
        </row>
        <row r="2038">
          <cell r="O2038" t="str">
            <v xml:space="preserve">ASESORES EDITORIALES LIMITADA                                                                       </v>
          </cell>
        </row>
        <row r="2039">
          <cell r="O2039" t="str">
            <v xml:space="preserve">ASESORES EN SELECCION Y ADMINISTRACION DE PERSONAL ASAP LTDA                                        </v>
          </cell>
        </row>
        <row r="2040">
          <cell r="O2040" t="str">
            <v xml:space="preserve">ASESORES GERENCIALES TCAL LTDA                                                                      </v>
          </cell>
        </row>
        <row r="2041">
          <cell r="O2041" t="str">
            <v xml:space="preserve">ASESORES IMPRESORES LTDA                                                                            </v>
          </cell>
        </row>
        <row r="2042">
          <cell r="O2042" t="str">
            <v xml:space="preserve">ASESORES INMOPACIFICO S.A.                                                                          </v>
          </cell>
        </row>
        <row r="2043">
          <cell r="O2043" t="str">
            <v xml:space="preserve">ASESORES J.A. LTDA                                                                                  </v>
          </cell>
        </row>
        <row r="2044">
          <cell r="O2044" t="str">
            <v xml:space="preserve">ASESORES LOPEZ Y COMPA¥IA S EN C                                                                    </v>
          </cell>
        </row>
        <row r="2045">
          <cell r="O2045" t="str">
            <v xml:space="preserve">ASESORESE S.A.                                                                                      </v>
          </cell>
        </row>
        <row r="2046">
          <cell r="O2046" t="str">
            <v xml:space="preserve">ASESORIA AGRIGOLA INTEGRAL LIMITADA                                                                 </v>
          </cell>
        </row>
        <row r="2047">
          <cell r="O2047" t="str">
            <v xml:space="preserve">ASESORIA DE EMPRESAS LTDA ASEMPRA                                                                   </v>
          </cell>
        </row>
        <row r="2048">
          <cell r="O2048" t="str">
            <v xml:space="preserve">ASESORIA DE EQUIPAMIENTO INDUSTRIAL S.A.                                                            </v>
          </cell>
        </row>
        <row r="2049">
          <cell r="O2049" t="str">
            <v xml:space="preserve">ASESORIA EN COMUNICACIONES ASECONES S.A.EN ACUERDO DE REESTRUCTURACION                              </v>
          </cell>
        </row>
        <row r="2050">
          <cell r="O2050" t="str">
            <v xml:space="preserve">ASESORIA EN INGENIERIA DE PETROLEOS LTDA                                                            </v>
          </cell>
        </row>
        <row r="2051">
          <cell r="O2051" t="str">
            <v xml:space="preserve">ASESORIA FIDUCIARIA LTDA                                                                            </v>
          </cell>
        </row>
        <row r="2052">
          <cell r="O2052" t="str">
            <v xml:space="preserve">ASESORIA GLOBAL DE INVERSIONES LTDA                                                                 </v>
          </cell>
        </row>
        <row r="2053">
          <cell r="O2053" t="str">
            <v xml:space="preserve">ASESORIA INNOVACION Y SOLUCIONES DE COLOMBIA AIS S A S                                              </v>
          </cell>
        </row>
        <row r="2054">
          <cell r="O2054" t="str">
            <v xml:space="preserve">ASESORIA Y RECONSTRUCCION AUTOMOTRIZ ARAUTOS LTDA                                                   </v>
          </cell>
        </row>
        <row r="2055">
          <cell r="O2055" t="str">
            <v xml:space="preserve">ASESORIAS  VARPE S EN C                                                                             </v>
          </cell>
        </row>
        <row r="2056">
          <cell r="O2056" t="str">
            <v xml:space="preserve">ASESORIAS ACTUARIALES LTDA                                                                          </v>
          </cell>
        </row>
        <row r="2057">
          <cell r="O2057" t="str">
            <v xml:space="preserve">ASESORIAS AGROINDUSTRIALES LTDA                                                                     </v>
          </cell>
        </row>
        <row r="2058">
          <cell r="O2058" t="str">
            <v xml:space="preserve">ASESORIAS AURORA LIMITADA                                                                           </v>
          </cell>
        </row>
        <row r="2059">
          <cell r="O2059" t="str">
            <v xml:space="preserve">ASESORIAS COMERCIO EXTERIOR INTERNACIONAL LIMITADA S I A                                            </v>
          </cell>
        </row>
        <row r="2060">
          <cell r="O2060" t="str">
            <v xml:space="preserve">ASESORIAS CREDITOS E INVERSIONES LIMITADA                                                           </v>
          </cell>
        </row>
        <row r="2061">
          <cell r="O2061" t="str">
            <v xml:space="preserve">ASESORIAS DE ADUANA S.I. A. LTDA.                                                                   </v>
          </cell>
        </row>
        <row r="2062">
          <cell r="O2062" t="str">
            <v xml:space="preserve">ASESORIAS DISEÑOS Y CONSTRUCCIONES S.A.                                                             </v>
          </cell>
        </row>
        <row r="2063">
          <cell r="O2063" t="str">
            <v xml:space="preserve">ASESORIAS E INVERSIONES ANDINAS S.A.                                                                </v>
          </cell>
        </row>
        <row r="2064">
          <cell r="O2064" t="str">
            <v xml:space="preserve">ASESORIAS E INVERSIONES LA MIEL LTDA.                                                               </v>
          </cell>
        </row>
        <row r="2065">
          <cell r="O2065" t="str">
            <v xml:space="preserve">ASESORIAS ECONOMICAS MUÑOZ SANTACOLOMA EMPRESA UNIPERSONAL ASEMS E.U                                </v>
          </cell>
        </row>
        <row r="2066">
          <cell r="O2066" t="str">
            <v xml:space="preserve">ASESORIAS EN COMUNICACIONES ASECONES CALI LTDA                                                      </v>
          </cell>
        </row>
        <row r="2067">
          <cell r="O2067" t="str">
            <v xml:space="preserve">ASESORIAS EN SEGURIDAD BANCARIA Y COMERCIAL LTDA                                                    </v>
          </cell>
        </row>
        <row r="2068">
          <cell r="O2068" t="str">
            <v xml:space="preserve">ASESORIAS EN SERVICIOS INTEGRADOS Y SEGURIDAD LTDA                                                  </v>
          </cell>
        </row>
        <row r="2069">
          <cell r="O2069" t="str">
            <v xml:space="preserve">ASESORIAS EN SISTEMAS GOD LTDA.                                                                     </v>
          </cell>
        </row>
        <row r="2070">
          <cell r="O2070" t="str">
            <v xml:space="preserve">ASESORIAS FABRICACION INGENIERIA ALFERING LTDA                                                      </v>
          </cell>
        </row>
        <row r="2071">
          <cell r="O2071" t="str">
            <v xml:space="preserve">ASESORIAS GRAFICAS SA                                                                               </v>
          </cell>
        </row>
        <row r="2072">
          <cell r="O2072" t="str">
            <v xml:space="preserve">ASESORIAS JURIDICAS J.J  LTDA.                                                                      </v>
          </cell>
        </row>
        <row r="2073">
          <cell r="O2073" t="str">
            <v xml:space="preserve">ASESORIAS LEGALES DE COLOMBIA ASELCOL LTDA                                                          </v>
          </cell>
        </row>
        <row r="2074">
          <cell r="O2074" t="str">
            <v xml:space="preserve">ASESORIAS MONTEPRIETO LTDA                                                                          </v>
          </cell>
        </row>
        <row r="2075">
          <cell r="O2075" t="str">
            <v xml:space="preserve">ASESORIAS PATO S.A.                                                                                 </v>
          </cell>
        </row>
        <row r="2076">
          <cell r="O2076" t="str">
            <v xml:space="preserve">ASESORIAS PROGRAMAS E INVESTIGACIONES LTDA. GRUPO API                                               </v>
          </cell>
        </row>
        <row r="2077">
          <cell r="O2077" t="str">
            <v xml:space="preserve">ASESORIAS PROYECTOS INTERVENTORIAS CONSTRUCCIONES                                                   </v>
          </cell>
        </row>
        <row r="2078">
          <cell r="O2078" t="str">
            <v xml:space="preserve">ASESORIAS REPRESENTACIONES E INVERSIONES LTDA                                                       </v>
          </cell>
        </row>
        <row r="2079">
          <cell r="O2079" t="str">
            <v xml:space="preserve">ASESORIAS SERVICIOS ECOLOGICOS E INDUSTRIALES                                                       </v>
          </cell>
        </row>
        <row r="2080">
          <cell r="O2080" t="str">
            <v xml:space="preserve">ASESORIAS SERVICIOS Y NEGOCIOS LTDA                                                                 </v>
          </cell>
        </row>
        <row r="2081">
          <cell r="O2081" t="str">
            <v xml:space="preserve">ASESORIAS Y CONSTRUCCIONES S.A.                                                                     </v>
          </cell>
        </row>
        <row r="2082">
          <cell r="O2082" t="str">
            <v xml:space="preserve">ASESORIAS Y CONULTORIA INTEGRALES DE PROYECTOS S.A.                                                 </v>
          </cell>
        </row>
        <row r="2083">
          <cell r="O2083" t="str">
            <v xml:space="preserve">ASESORIAS Y DISE¥OS SUAREZ Y CIA.LTDA.                                                              </v>
          </cell>
        </row>
        <row r="2084">
          <cell r="O2084" t="str">
            <v xml:space="preserve">ASESORIAS Y PROYECTOS DE INGENIERIA DEL CARIBE S.A.                                                 </v>
          </cell>
        </row>
        <row r="2085">
          <cell r="O2085" t="str">
            <v xml:space="preserve">ASESORIAS Y SERVICIOS INDUSTRIALES ASERVIN LTDA.                                                    </v>
          </cell>
        </row>
        <row r="2086">
          <cell r="O2086" t="str">
            <v xml:space="preserve">ASESORIAS Y SERVICIOS INDUSTRIALES E INMOBILIARIOS GAMA LTDA.                                       </v>
          </cell>
        </row>
        <row r="2087">
          <cell r="O2087" t="str">
            <v xml:space="preserve">ASESORIAS Y SERVICIOS TEMPORALES DE COLOMBIA S.A.                                                   </v>
          </cell>
        </row>
        <row r="2088">
          <cell r="O2088" t="str">
            <v xml:space="preserve">ASESORIAS, OBRAS CIVILES Y CONSULTORIA LIMITADA - "ASOC LTDA."                                      </v>
          </cell>
        </row>
        <row r="2089">
          <cell r="O2089" t="str">
            <v xml:space="preserve">ASESORÖAS SµNCHEZ GµLVEZ Y CÖA. S. EN C.                                                            </v>
          </cell>
        </row>
        <row r="2090">
          <cell r="O2090" t="str">
            <v xml:space="preserve">ASFALTADORA COLOMBIA LTDA                                                                           </v>
          </cell>
        </row>
        <row r="2091">
          <cell r="O2091" t="str">
            <v xml:space="preserve">ASFALTO DE COLOMBIA LTDA.                                                                           </v>
          </cell>
        </row>
        <row r="2092">
          <cell r="O2092" t="str">
            <v xml:space="preserve">ASFALTO Y HORMIGON S.A.                                                                             </v>
          </cell>
        </row>
        <row r="2093">
          <cell r="O2093" t="str">
            <v xml:space="preserve">ASFALTOS CONSTRUCCIONES Y TRITURADOS S.A. ALTRON S.A.                                               </v>
          </cell>
        </row>
        <row r="2094">
          <cell r="O2094" t="str">
            <v xml:space="preserve">ASFALTOS LA HERRERA S.A.                                                                            </v>
          </cell>
        </row>
        <row r="2095">
          <cell r="O2095" t="str">
            <v xml:space="preserve">ASFALTOS VISTA HERMOSA S.A.                                                                         </v>
          </cell>
        </row>
        <row r="2096">
          <cell r="O2096" t="str">
            <v xml:space="preserve">ASFALTOS Y PARAFINA COMPAÑIA LIMITADA                                                               </v>
          </cell>
        </row>
        <row r="2097">
          <cell r="O2097" t="str">
            <v xml:space="preserve">ASHE Y CIA .S.A.                                                                                    </v>
          </cell>
        </row>
        <row r="2098">
          <cell r="O2098" t="str">
            <v xml:space="preserve">ASIA MICROCOMPUTADORES LTDA                                                                         </v>
          </cell>
        </row>
        <row r="2099">
          <cell r="O2099" t="str">
            <v xml:space="preserve">ASIA PARTES LTDA.                                                                                   </v>
          </cell>
        </row>
        <row r="2100">
          <cell r="O2100" t="str">
            <v xml:space="preserve">ASIA WINDS INTERNATIONAL LTDA                                                                       </v>
          </cell>
        </row>
        <row r="2101">
          <cell r="O2101" t="str">
            <v xml:space="preserve">ASIC CONSULTING GROUP  S.A                                                                          </v>
          </cell>
        </row>
        <row r="2102">
          <cell r="O2102" t="str">
            <v xml:space="preserve">ASIC INGENIERIA S.A.                                                                                </v>
          </cell>
        </row>
        <row r="2103">
          <cell r="O2103" t="str">
            <v xml:space="preserve">ASIC LTDA                                                                                           </v>
          </cell>
        </row>
        <row r="2104">
          <cell r="O2104" t="str">
            <v xml:space="preserve">ASIC S.A                                                                                            </v>
          </cell>
        </row>
        <row r="2105">
          <cell r="O2105" t="str">
            <v xml:space="preserve">ASIMEXPORT LIMITADA                                                                                 </v>
          </cell>
        </row>
        <row r="2106">
          <cell r="O2106" t="str">
            <v xml:space="preserve">ASINAL LTDA                                                                                         </v>
          </cell>
        </row>
        <row r="2107">
          <cell r="O2107" t="str">
            <v xml:space="preserve">ASIS TECHNOLOGY PARTNERS S.A.C. SUCURSAL COLOMBIA                                                   </v>
          </cell>
        </row>
        <row r="2108">
          <cell r="O2108" t="str">
            <v xml:space="preserve">ASISTA S.A.                                                                                         </v>
          </cell>
        </row>
        <row r="2109">
          <cell r="O2109" t="str">
            <v xml:space="preserve">ASISTENCIA BOLIVAR S.A.                                                                             </v>
          </cell>
        </row>
        <row r="2110">
          <cell r="O2110" t="str">
            <v xml:space="preserve">ASISTENCIA EXEQUIAL S.A.                                                                            </v>
          </cell>
        </row>
        <row r="2111">
          <cell r="O2111" t="str">
            <v xml:space="preserve">ASISTENCIA LABORAL C. Y T. LTDA                                                                     </v>
          </cell>
        </row>
        <row r="2112">
          <cell r="O2112" t="str">
            <v xml:space="preserve">ASISTENCIA TECNICA PROFESIONAL LTDA                                                                 </v>
          </cell>
        </row>
        <row r="2113">
          <cell r="O2113" t="str">
            <v xml:space="preserve">ASISTENCIA TECNICA Y MATERIALES DE CONSTRUCCION LTDA. EN LIQUIDACION JUDICIAL                       </v>
          </cell>
        </row>
        <row r="2114">
          <cell r="O2114" t="str">
            <v xml:space="preserve">ASISTENCIA TECNOLOGICA INTEGRADA S.A. AINT S.A.                                                     </v>
          </cell>
        </row>
        <row r="2115">
          <cell r="O2115" t="str">
            <v xml:space="preserve">ASISTIR LTDA                                                                                        </v>
          </cell>
        </row>
        <row r="2116">
          <cell r="O2116" t="str">
            <v xml:space="preserve">ASMAR RENGIFO &amp; COMPAÑIA S EN C.S.                                                                  </v>
          </cell>
        </row>
        <row r="2117">
          <cell r="O2117" t="str">
            <v xml:space="preserve">ASMI CONSTRUCTORES SA                                                                               </v>
          </cell>
        </row>
        <row r="2118">
          <cell r="O2118" t="str">
            <v xml:space="preserve">ASOCIACION COLOMBIANA DE MEDIANAS Y PEQUE¥AS INDUSTRIAS ACOPI TOLIMA                                </v>
          </cell>
        </row>
        <row r="2119">
          <cell r="O2119" t="str">
            <v xml:space="preserve">ASOCIACION DE INVERSIONISTAS INMOBILIARIOS S A                                                      </v>
          </cell>
        </row>
        <row r="2120">
          <cell r="O2120" t="str">
            <v xml:space="preserve">ASOCIACION FRIAS Y MANCERA S EN C AFYM S EN C                                                       </v>
          </cell>
        </row>
        <row r="2121">
          <cell r="O2121" t="str">
            <v xml:space="preserve">ASOCIACION GANADERA INMOBILIARIA Y COMERCIAL ASOGAINCO S.A.                                         </v>
          </cell>
        </row>
        <row r="2122">
          <cell r="O2122" t="str">
            <v xml:space="preserve">ASOCIACION INTERCULTURAL LINGUISTICA INTERLINGUA L. LTDA                                            </v>
          </cell>
        </row>
        <row r="2123">
          <cell r="O2123" t="str">
            <v xml:space="preserve">ASOCIACION QUIMICA IMPORTADORA LTDA.                                                                </v>
          </cell>
        </row>
        <row r="2124">
          <cell r="O2124" t="str">
            <v xml:space="preserve">ASOCIACION TECNICA COMERCIAL E INDUSTRIAL S A - ASTECO                                              </v>
          </cell>
        </row>
        <row r="2125">
          <cell r="O2125" t="str">
            <v xml:space="preserve">ASOCIADOS INDUSTRIALES TELLEZ DURAN LTDA. ASINTELCO LTDA.                                           </v>
          </cell>
        </row>
        <row r="2126">
          <cell r="O2126" t="str">
            <v xml:space="preserve">ASOCIADOS RCS LIMITADA                                                                              </v>
          </cell>
        </row>
        <row r="2127">
          <cell r="O2127" t="str">
            <v xml:space="preserve">ASOCIADOS TECNICOS LTDA.                                                                            </v>
          </cell>
        </row>
        <row r="2128">
          <cell r="O2128" t="str">
            <v xml:space="preserve">ASOELECTRO LTDA.                                                                                    </v>
          </cell>
        </row>
        <row r="2129">
          <cell r="O2129" t="str">
            <v xml:space="preserve">ASOJO S.A.                                                                                          </v>
          </cell>
        </row>
        <row r="2130">
          <cell r="O2130" t="str">
            <v xml:space="preserve">ASOPREDIOS LTDA. INMOBILIARIA                                                                       </v>
          </cell>
        </row>
        <row r="2131">
          <cell r="O2131" t="str">
            <v xml:space="preserve">ASPERSORES COLOMBIANOS LTDA                                                                         </v>
          </cell>
        </row>
        <row r="2132">
          <cell r="O2132" t="str">
            <v xml:space="preserve">ASPHALYP LTDA                                                                                       </v>
          </cell>
        </row>
        <row r="2133">
          <cell r="O2133" t="str">
            <v xml:space="preserve">ASPINTEC LTDA                                                                                       </v>
          </cell>
        </row>
        <row r="2134">
          <cell r="O2134" t="str">
            <v xml:space="preserve">ASPROINCO LTDA                                                                                      </v>
          </cell>
        </row>
        <row r="2135">
          <cell r="O2135" t="str">
            <v xml:space="preserve">ASSENDA  S. A.                                                                                      </v>
          </cell>
        </row>
        <row r="2136">
          <cell r="O2136" t="str">
            <v xml:space="preserve">ASSIST CONSULTORES DE SISTEMAS S.A.                                                                 </v>
          </cell>
        </row>
        <row r="2137">
          <cell r="O2137" t="str">
            <v xml:space="preserve">ASSUT MEDICAL LTDA                                                                                  </v>
          </cell>
        </row>
        <row r="2138">
          <cell r="O2138" t="str">
            <v xml:space="preserve">ASTAF COLOMBIA S.A.                                                                                 </v>
          </cell>
        </row>
        <row r="2139">
          <cell r="O2139" t="str">
            <v xml:space="preserve">ASTASIETE S.A.S.                                                                                    </v>
          </cell>
        </row>
        <row r="2140">
          <cell r="O2140" t="str">
            <v xml:space="preserve">ASTECNIA S.A.                                                                                       </v>
          </cell>
        </row>
        <row r="2141">
          <cell r="O2141" t="str">
            <v xml:space="preserve">ASTEGAN BARRANQUILLA LTDA                                                                           </v>
          </cell>
        </row>
        <row r="2142">
          <cell r="O2142" t="str">
            <v xml:space="preserve">ASTILLEROS CARTAGENA &amp; CIA LTDA                                                                     </v>
          </cell>
        </row>
        <row r="2143">
          <cell r="O2143" t="str">
            <v xml:space="preserve">ASTORGA S.A.                                                                                        </v>
          </cell>
        </row>
        <row r="2144">
          <cell r="O2144" t="str">
            <v xml:space="preserve">ASTRAL FLOWERS LTDA                                                                                 </v>
          </cell>
        </row>
        <row r="2145">
          <cell r="O2145" t="str">
            <v xml:space="preserve">ASTRAZENECA COLOMBIA S A                                                                            </v>
          </cell>
        </row>
        <row r="2146">
          <cell r="O2146" t="str">
            <v xml:space="preserve">ASTRO MAQUINARIA LTDA                                                                               </v>
          </cell>
        </row>
        <row r="2147">
          <cell r="O2147" t="str">
            <v xml:space="preserve">ASTROEQUIPOS S.A.                                                                                   </v>
          </cell>
        </row>
        <row r="2148">
          <cell r="O2148" t="str">
            <v xml:space="preserve">ASTROMOTOS S.A.                                                                                     </v>
          </cell>
        </row>
        <row r="2149">
          <cell r="O2149" t="str">
            <v xml:space="preserve">ASTROREPUESTOS LTDA                                                                                 </v>
          </cell>
        </row>
        <row r="2150">
          <cell r="O2150" t="str">
            <v xml:space="preserve">ASTURIAS Y GENOVA DE CABAL CABAL Y CIA                                                              </v>
          </cell>
        </row>
        <row r="2151">
          <cell r="O2151" t="str">
            <v xml:space="preserve">ASUAGRO LTDA                                                                                        </v>
          </cell>
        </row>
        <row r="2152">
          <cell r="O2152" t="str">
            <v xml:space="preserve">ASUL S.A.                                                                                           </v>
          </cell>
        </row>
        <row r="2153">
          <cell r="O2153" t="str">
            <v xml:space="preserve">ASUPUNTO S.A.                                                                                       </v>
          </cell>
        </row>
        <row r="2154">
          <cell r="O2154" t="str">
            <v xml:space="preserve">ASYCO S. A.                                                                                         </v>
          </cell>
        </row>
        <row r="2155">
          <cell r="O2155" t="str">
            <v xml:space="preserve">AT ARCHIVOS TECNOLOGICOS LTDA                                                                       </v>
          </cell>
        </row>
        <row r="2156">
          <cell r="O2156" t="str">
            <v xml:space="preserve">AT CAPITAL TRADING SUCURSAL COLOMBIA                                                                </v>
          </cell>
        </row>
        <row r="2157">
          <cell r="O2157" t="str">
            <v xml:space="preserve">AT&amp;T GLOBAL NETWORK SERVICES COLOMBIA LTDA                                                          </v>
          </cell>
        </row>
        <row r="2158">
          <cell r="O2158" t="str">
            <v xml:space="preserve">ATCOAL COMERCIALIZADORA INTERNACIONAL S.A.                                                          </v>
          </cell>
        </row>
        <row r="2159">
          <cell r="O2159" t="str">
            <v xml:space="preserve">ATENCIÓN MÉDICA ESPECIALIZADA S.A.                                                                  </v>
          </cell>
        </row>
        <row r="2160">
          <cell r="O2160" t="str">
            <v xml:space="preserve">ATENEA CONSTRUCCIONES S.A.  EN LIQUIDACION                                                          </v>
          </cell>
        </row>
        <row r="2161">
          <cell r="O2161" t="str">
            <v xml:space="preserve">ATENTO COLOMBIA S.A.                                                                                </v>
          </cell>
        </row>
        <row r="2162">
          <cell r="O2162" t="str">
            <v xml:space="preserve">ATENTO TELESERVICIOS ESPAÑA SA  SUCURSAL EN COLOMBIA                                                </v>
          </cell>
        </row>
        <row r="2163">
          <cell r="O2163" t="str">
            <v xml:space="preserve">ATEPEX LTDA                                                                                         </v>
          </cell>
        </row>
        <row r="2164">
          <cell r="O2164" t="str">
            <v xml:space="preserve">ATEX MEDIA COMMAND INCORPORATED SUCURSAL COLOMBIA                                                   </v>
          </cell>
        </row>
        <row r="2165">
          <cell r="O2165" t="str">
            <v xml:space="preserve">ATEX S E95A                                                                                         </v>
          </cell>
        </row>
        <row r="2166">
          <cell r="O2166" t="str">
            <v xml:space="preserve">ATHAL VIAJES Y TURISMO LTDA                                                                         </v>
          </cell>
        </row>
        <row r="2167">
          <cell r="O2167" t="str">
            <v xml:space="preserve">ATHLETIC DE COLOMBIA S.A.                                                                           </v>
          </cell>
        </row>
        <row r="2168">
          <cell r="O2168" t="str">
            <v xml:space="preserve">ATHLETIC SPORT INC LTDA                                                                             </v>
          </cell>
        </row>
        <row r="2169">
          <cell r="O2169" t="str">
            <v xml:space="preserve">ATID LIMITADA INMOBILIARIA Y CIA S.C.S.                                                             </v>
          </cell>
        </row>
        <row r="2170">
          <cell r="O2170" t="str">
            <v xml:space="preserve">ATIEMPO S.A.S                                                                                       </v>
          </cell>
        </row>
        <row r="2171">
          <cell r="O2171" t="str">
            <v xml:space="preserve">ATIEMPO SERVICIOS LTDA                                                                              </v>
          </cell>
        </row>
        <row r="2172">
          <cell r="O2172" t="str">
            <v xml:space="preserve">ATIX COLOMBIA LTDA                                                                                  </v>
          </cell>
        </row>
        <row r="2173">
          <cell r="O2173" t="str">
            <v xml:space="preserve">ATLANTE PROYECTOS DE INGENIERIA S.A.                                                                </v>
          </cell>
        </row>
        <row r="2174">
          <cell r="O2174" t="str">
            <v xml:space="preserve">ATLANTIC BEEF LTDA.                                                                                 </v>
          </cell>
        </row>
        <row r="2175">
          <cell r="O2175" t="str">
            <v xml:space="preserve">ATLANTIC CABLE S.A                                                                                  </v>
          </cell>
        </row>
        <row r="2176">
          <cell r="O2176" t="str">
            <v xml:space="preserve">ATLANTIC MINERALS AND PRODUCTS CORPORATION                                                          </v>
          </cell>
        </row>
        <row r="2177">
          <cell r="O2177" t="str">
            <v xml:space="preserve">ATLANTIC PACIFIC LTDA. A.P.                                                                         </v>
          </cell>
        </row>
        <row r="2178">
          <cell r="O2178" t="str">
            <v xml:space="preserve">ATLANTIS AUTOPARTES CIA LTDA                                                                        </v>
          </cell>
        </row>
        <row r="2179">
          <cell r="O2179" t="str">
            <v xml:space="preserve">ATLAS COPCO COLOMBIA LTDA                                                                           </v>
          </cell>
        </row>
        <row r="2180">
          <cell r="O2180" t="str">
            <v xml:space="preserve">ATN PETROCONSTRUCCIONES CONSULTING CORP COLOMBIA                                                    </v>
          </cell>
        </row>
        <row r="2181">
          <cell r="O2181" t="str">
            <v xml:space="preserve">ATOS ORIGIN SOCIEDAD ANONIMA ESPAÑOLA SUCURSAL COLOMBIA                                             </v>
          </cell>
        </row>
        <row r="2182">
          <cell r="O2182" t="str">
            <v xml:space="preserve">ATR ALMACEN TRACTO REPUESTOS LTDA.                                                                  </v>
          </cell>
        </row>
        <row r="2183">
          <cell r="O2183" t="str">
            <v xml:space="preserve">ATREA S.A                                                                                           </v>
          </cell>
        </row>
        <row r="2184">
          <cell r="O2184" t="str">
            <v xml:space="preserve">ATSEI DE COLOMBIA LTDA                                                                              </v>
          </cell>
        </row>
        <row r="2185">
          <cell r="O2185" t="str">
            <v xml:space="preserve">ATTICA SISE¥O LTDA                                                                                  </v>
          </cell>
        </row>
        <row r="2186">
          <cell r="O2186" t="str">
            <v xml:space="preserve">ATUNAMAR LTDA                                                                                       </v>
          </cell>
        </row>
        <row r="2187">
          <cell r="O2187" t="str">
            <v xml:space="preserve">ATUNES Y ENLATADOS DEL CARIBE S.A.                                                                  </v>
          </cell>
        </row>
        <row r="2188">
          <cell r="O2188" t="str">
            <v xml:space="preserve">AUCA MAHUIDA LTDA                                                                                   </v>
          </cell>
        </row>
        <row r="2189">
          <cell r="O2189" t="str">
            <v xml:space="preserve">AUDELIA CAPITAL LIMITED                                                                             </v>
          </cell>
        </row>
        <row r="2190">
          <cell r="O2190" t="str">
            <v xml:space="preserve">AUDICARIBE LTDA                                                                                     </v>
          </cell>
        </row>
        <row r="2191">
          <cell r="O2191" t="str">
            <v xml:space="preserve">AUDIEPS LTDA                                                                                        </v>
          </cell>
        </row>
        <row r="2192">
          <cell r="O2192" t="str">
            <v xml:space="preserve">AUDIFARMA S.A.                                                                                      </v>
          </cell>
        </row>
        <row r="2193">
          <cell r="O2193" t="str">
            <v xml:space="preserve">AUDILIMITED LIMITADA                                                                                </v>
          </cell>
        </row>
        <row r="2194">
          <cell r="O2194" t="str">
            <v xml:space="preserve">AUDILIMITED LIMITADA CONTADORES PUBLICOS                                                            </v>
          </cell>
        </row>
        <row r="2195">
          <cell r="O2195" t="str">
            <v xml:space="preserve">AUDIO &amp; VIDEO SOLUTIONS COLOMBIA                                                                    </v>
          </cell>
        </row>
        <row r="2196">
          <cell r="O2196" t="str">
            <v xml:space="preserve">AUDIO 85 LTDA.                                                                                      </v>
          </cell>
        </row>
        <row r="2197">
          <cell r="O2197" t="str">
            <v xml:space="preserve">AUDIO EQUIPOS LTDA                                                                                  </v>
          </cell>
        </row>
        <row r="2198">
          <cell r="O2198" t="str">
            <v xml:space="preserve">AUDIOCENTRO ELECTRONICS LTDA                                                                        </v>
          </cell>
        </row>
        <row r="2199">
          <cell r="O2199" t="str">
            <v xml:space="preserve">AUDIOCINE COMERCIAL LTDA.                                                                           </v>
          </cell>
        </row>
        <row r="2200">
          <cell r="O2200" t="str">
            <v xml:space="preserve">AUDIOLUCES SJ SA                                                                                    </v>
          </cell>
        </row>
        <row r="2201">
          <cell r="O2201" t="str">
            <v xml:space="preserve">AUDIOVISUALES IMAGEN Y SONIDO LTDA                                                                  </v>
          </cell>
        </row>
        <row r="2202">
          <cell r="O2202" t="str">
            <v xml:space="preserve">AUDITORES DE GESTION LTDA.                                                                          </v>
          </cell>
        </row>
        <row r="2203">
          <cell r="O2203" t="str">
            <v xml:space="preserve">AUDITORES Y ASESORES EMPRESARIALES ASOCIADOSLTDA                                                    </v>
          </cell>
        </row>
        <row r="2204">
          <cell r="O2204" t="str">
            <v xml:space="preserve">AUDITORIA AMBIENTAL LTDA                                                                            </v>
          </cell>
        </row>
        <row r="2205">
          <cell r="O2205" t="str">
            <v xml:space="preserve">AUDITORIA Y CONSULTORIA INTEGRAL LTDA                                                               </v>
          </cell>
        </row>
        <row r="2206">
          <cell r="O2206" t="str">
            <v xml:space="preserve">AUDITORIAS Y REVISORIAS FISCALES AUDIGROUP LTDA.                                                    </v>
          </cell>
        </row>
        <row r="2207">
          <cell r="O2207" t="str">
            <v xml:space="preserve">AUDITORIUM S A                                                                                      </v>
          </cell>
        </row>
        <row r="2208">
          <cell r="O2208" t="str">
            <v xml:space="preserve">AUGUSTO MEJIA U Y CIA LIMITADA EDUARDO MEJIA Z SUCESORES                                            </v>
          </cell>
        </row>
        <row r="2209">
          <cell r="O2209" t="str">
            <v xml:space="preserve">AUGUSTO POSADA Y CIA S EN C.S.                                                                      </v>
          </cell>
        </row>
        <row r="2210">
          <cell r="O2210" t="str">
            <v xml:space="preserve">AURA RIVAS MORADELL LTDA.                                                                           </v>
          </cell>
        </row>
        <row r="2211">
          <cell r="O2211" t="str">
            <v xml:space="preserve">AUREA LIMITADA                                                                                      </v>
          </cell>
        </row>
        <row r="2212">
          <cell r="O2212" t="str">
            <v xml:space="preserve">AURORA CAPITAL LTDA                                                                                 </v>
          </cell>
        </row>
        <row r="2213">
          <cell r="O2213" t="str">
            <v xml:space="preserve">AUROS COPIAS S A                                                                                    </v>
          </cell>
        </row>
        <row r="2214">
          <cell r="O2214" t="str">
            <v xml:space="preserve">AUROS S A EN ACUERDO DE REESTRUCTURACION                                                            </v>
          </cell>
        </row>
        <row r="2215">
          <cell r="O2215" t="str">
            <v xml:space="preserve">AURUM EXPLORATION INC COLOMBIA                                                                      </v>
          </cell>
        </row>
        <row r="2216">
          <cell r="O2216" t="str">
            <v xml:space="preserve">AUSTIN REED MANUFACTURAS Y CIA LTDA                                                                 </v>
          </cell>
        </row>
        <row r="2217">
          <cell r="O2217" t="str">
            <v xml:space="preserve">AUSTRAL SERVICIOS TEMPORALES S.A.                                                                   </v>
          </cell>
        </row>
        <row r="2218">
          <cell r="O2218" t="str">
            <v xml:space="preserve">AUTAMA S.A.                                                                                         </v>
          </cell>
        </row>
        <row r="2219">
          <cell r="O2219" t="str">
            <v xml:space="preserve">AUTEMOTOS LTDA                                                                                      </v>
          </cell>
        </row>
        <row r="2220">
          <cell r="O2220" t="str">
            <v xml:space="preserve">AUTENTICO S.A.                                                                                      </v>
          </cell>
        </row>
        <row r="2221">
          <cell r="O2221" t="str">
            <v xml:space="preserve">AUTO ASIA S.A.S.                                                                                    </v>
          </cell>
        </row>
        <row r="2222">
          <cell r="O2222" t="str">
            <v xml:space="preserve">AUTO CAPITAL S.A                                                                                    </v>
          </cell>
        </row>
        <row r="2223">
          <cell r="O2223" t="str">
            <v xml:space="preserve">AUTO CARIBE S A                                                                                     </v>
          </cell>
        </row>
        <row r="2224">
          <cell r="O2224" t="str">
            <v xml:space="preserve">AUTO CELESTE LTDA                                                                                   </v>
          </cell>
        </row>
        <row r="2225">
          <cell r="O2225" t="str">
            <v xml:space="preserve">AUTO CENTRO EL TRIANGULO LTDA                                                                       </v>
          </cell>
        </row>
        <row r="2226">
          <cell r="O2226" t="str">
            <v xml:space="preserve">AUTO CENTRO MOTORES COMPUTARIZADOS S.A.                                                             </v>
          </cell>
        </row>
        <row r="2227">
          <cell r="O2227" t="str">
            <v xml:space="preserve">AUTO CENTRO SANTANA LTDA                                                                            </v>
          </cell>
        </row>
        <row r="2228">
          <cell r="O2228" t="str">
            <v xml:space="preserve">AUTO COLORAMA LTDA                                                                                  </v>
          </cell>
        </row>
        <row r="2229">
          <cell r="O2229" t="str">
            <v xml:space="preserve">AUTO CONCEPTO LTDA                                                                                  </v>
          </cell>
        </row>
        <row r="2230">
          <cell r="O2230" t="str">
            <v xml:space="preserve">AUTO DAIMLER LTDA.                                                                                  </v>
          </cell>
        </row>
        <row r="2231">
          <cell r="O2231" t="str">
            <v xml:space="preserve">AUTO FIAT DEL SUR LTDA                                                                              </v>
          </cell>
        </row>
        <row r="2232">
          <cell r="O2232" t="str">
            <v xml:space="preserve">AUTO GAS SERVICE LTDA                                                                               </v>
          </cell>
        </row>
        <row r="2233">
          <cell r="O2233" t="str">
            <v xml:space="preserve">AUTO GRANDE S. A.                                                                                   </v>
          </cell>
        </row>
        <row r="2234">
          <cell r="O2234" t="str">
            <v xml:space="preserve">AUTO ORION S.A.                                                                                     </v>
          </cell>
        </row>
        <row r="2235">
          <cell r="O2235" t="str">
            <v xml:space="preserve">AUTO PIWEK LTDA                                                                                     </v>
          </cell>
        </row>
        <row r="2236">
          <cell r="O2236" t="str">
            <v xml:space="preserve">AUTO REPUESTOS FONTIBON LIMITADA                                                                    </v>
          </cell>
        </row>
        <row r="2237">
          <cell r="O2237" t="str">
            <v xml:space="preserve">AUTO REPUESTOS SUPERIOR LIMITADA                                                                    </v>
          </cell>
        </row>
        <row r="2238">
          <cell r="O2238" t="str">
            <v xml:space="preserve">AUTO ROBLE LTDA                                                                                     </v>
          </cell>
        </row>
        <row r="2239">
          <cell r="O2239" t="str">
            <v xml:space="preserve">AUTO SERVICIO DEL LAGO LTDA                                                                         </v>
          </cell>
        </row>
        <row r="2240">
          <cell r="O2240" t="str">
            <v xml:space="preserve">AUTO SERVICIO ELECTRONICO LEONCIO RODRIGUEZ Y CIA LTDA                                              </v>
          </cell>
        </row>
        <row r="2241">
          <cell r="O2241" t="str">
            <v xml:space="preserve">AUTO STOK S A                                                                                       </v>
          </cell>
        </row>
        <row r="2242">
          <cell r="O2242" t="str">
            <v xml:space="preserve">AUTO UNION SA                                                                                       </v>
          </cell>
        </row>
        <row r="2243">
          <cell r="O2243" t="str">
            <v xml:space="preserve">AUTOADRI LTDA.                                                                                      </v>
          </cell>
        </row>
        <row r="2244">
          <cell r="O2244" t="str">
            <v xml:space="preserve">AUTOALEMANIA S.A.                                                                                   </v>
          </cell>
        </row>
        <row r="2245">
          <cell r="O2245" t="str">
            <v xml:space="preserve">AUTOAMERICA S.A.                                                                                    </v>
          </cell>
        </row>
        <row r="2246">
          <cell r="O2246" t="str">
            <v xml:space="preserve">AUTOBOL S.A.                                                                                        </v>
          </cell>
        </row>
        <row r="2247">
          <cell r="O2247" t="str">
            <v xml:space="preserve">AUTOBUSES AGA DE COLOMBIA LTDA                                                                      </v>
          </cell>
        </row>
        <row r="2248">
          <cell r="O2248" t="str">
            <v xml:space="preserve">AUTOBUSES INDUBO S.A.                                                                               </v>
          </cell>
        </row>
        <row r="2249">
          <cell r="O2249" t="str">
            <v xml:space="preserve">AUTOBUSES ISUZU LTDA                                                                                </v>
          </cell>
        </row>
        <row r="2250">
          <cell r="O2250" t="str">
            <v xml:space="preserve">AUTOCENTRO CAPRI S.A.                                                                               </v>
          </cell>
        </row>
        <row r="2251">
          <cell r="O2251" t="str">
            <v xml:space="preserve">AUTOCENTRO INTERNACIONAL DORADO LTDA                                                                </v>
          </cell>
        </row>
        <row r="2252">
          <cell r="O2252" t="str">
            <v xml:space="preserve">AUTOCENTRO LA VICTORIA LTDA                                                                         </v>
          </cell>
        </row>
        <row r="2253">
          <cell r="O2253" t="str">
            <v xml:space="preserve">AUTOCENTRO LOS ANDES LTDA                                                                           </v>
          </cell>
        </row>
        <row r="2254">
          <cell r="O2254" t="str">
            <v xml:space="preserve">AUTOCENTRO LOS PITS LTDA.                                                                           </v>
          </cell>
        </row>
        <row r="2255">
          <cell r="O2255" t="str">
            <v xml:space="preserve">AUTOCENTRO LTDA                                                                                     </v>
          </cell>
        </row>
        <row r="2256">
          <cell r="O2256" t="str">
            <v xml:space="preserve">AUTOCENTRO SOACHA S A                                                                               </v>
          </cell>
        </row>
        <row r="2257">
          <cell r="O2257" t="str">
            <v xml:space="preserve">AUTOCIDRA S.A.                                                                                      </v>
          </cell>
        </row>
        <row r="2258">
          <cell r="O2258" t="str">
            <v xml:space="preserve">AUTOCITY REMA LTDA                                                                                  </v>
          </cell>
        </row>
        <row r="2259">
          <cell r="O2259" t="str">
            <v xml:space="preserve">AUTOCOLORES G LTDA                                                                                  </v>
          </cell>
        </row>
        <row r="2260">
          <cell r="O2260" t="str">
            <v xml:space="preserve">AUTOCONDOR COMPAÑIA AUTOMOTORA CONDOR LIMITADA                                                      </v>
          </cell>
        </row>
        <row r="2261">
          <cell r="O2261" t="str">
            <v xml:space="preserve">AUTOCORAL S.A.                                                                                      </v>
          </cell>
        </row>
        <row r="2262">
          <cell r="O2262" t="str">
            <v xml:space="preserve">AUTOCORDILLERA S.A.                                                                                 </v>
          </cell>
        </row>
        <row r="2263">
          <cell r="O2263" t="str">
            <v xml:space="preserve">AUTOCREDITO S A                                                                                     </v>
          </cell>
        </row>
        <row r="2264">
          <cell r="O2264" t="str">
            <v xml:space="preserve">AUTODODGE  LIMITADA                                                                                 </v>
          </cell>
        </row>
        <row r="2265">
          <cell r="O2265" t="str">
            <v xml:space="preserve">AUTODROMOS SOCIEDAD ANONIMA                                                                         </v>
          </cell>
        </row>
        <row r="2266">
          <cell r="O2266" t="str">
            <v xml:space="preserve">AUTOELITE LTDA.                                                                                     </v>
          </cell>
        </row>
        <row r="2267">
          <cell r="O2267" t="str">
            <v xml:space="preserve">AUTOEQUIPO Y ACCESORIOS LTDA                                                                        </v>
          </cell>
        </row>
        <row r="2268">
          <cell r="O2268" t="str">
            <v xml:space="preserve">AUTOEXPO CONCESIONARIO LTDA                                                                         </v>
          </cell>
        </row>
        <row r="2269">
          <cell r="O2269" t="str">
            <v xml:space="preserve">AUTOEXPRESS MORATO S A                                                                              </v>
          </cell>
        </row>
        <row r="2270">
          <cell r="O2270" t="str">
            <v xml:space="preserve">AUTOFAX S.A.                                                                                        </v>
          </cell>
        </row>
        <row r="2271">
          <cell r="O2271" t="str">
            <v xml:space="preserve">AUTOFERIA EL SALITRE LTDA                                                                           </v>
          </cell>
        </row>
        <row r="2272">
          <cell r="O2272" t="str">
            <v xml:space="preserve">AUTOFINANCIERA S.A SOCIEDAD ADMINISTRADORA DE PLANES DE AUTOFINANCIAMIENTO COMERCIAL                </v>
          </cell>
        </row>
        <row r="2273">
          <cell r="O2273" t="str">
            <v xml:space="preserve">AUTOGALIAS S.A                                                                                      </v>
          </cell>
        </row>
        <row r="2274">
          <cell r="O2274" t="str">
            <v xml:space="preserve">AUTOGERMANA S.A.                                                                                    </v>
          </cell>
        </row>
        <row r="2275">
          <cell r="O2275" t="str">
            <v xml:space="preserve">AUTOINDUSTRIAL CAMEL S.A.                                                                           </v>
          </cell>
        </row>
        <row r="2276">
          <cell r="O2276" t="str">
            <v xml:space="preserve">AUTOJAPONES S.A.                                                                                    </v>
          </cell>
        </row>
        <row r="2277">
          <cell r="O2277" t="str">
            <v xml:space="preserve">AUTOKAREX LTDA                                                                                      </v>
          </cell>
        </row>
        <row r="2278">
          <cell r="O2278" t="str">
            <v xml:space="preserve">AUTOLARTE S A                                                                                       </v>
          </cell>
        </row>
        <row r="2279">
          <cell r="O2279" t="str">
            <v xml:space="preserve">AUTOLINCE LTDA                                                                                      </v>
          </cell>
        </row>
        <row r="2280">
          <cell r="O2280" t="str">
            <v xml:space="preserve">AUTOLLANTAS NUTIBARA SOCIEDAD ANONIMA                                                               </v>
          </cell>
        </row>
        <row r="2281">
          <cell r="O2281" t="str">
            <v xml:space="preserve">AUTOMAQ LTDA                                                                                        </v>
          </cell>
        </row>
        <row r="2282">
          <cell r="O2282" t="str">
            <v xml:space="preserve">AUTOMARKET LIMITET                                                                                  </v>
          </cell>
        </row>
        <row r="2283">
          <cell r="O2283" t="str">
            <v xml:space="preserve">AUTOMATED TRANSACTIONS LTDA                                                                         </v>
          </cell>
        </row>
        <row r="2284">
          <cell r="O2284" t="str">
            <v xml:space="preserve">AUTOMATIC PARKING DEVICES DE COLOMBIA S A                                                           </v>
          </cell>
        </row>
        <row r="2285">
          <cell r="O2285" t="str">
            <v xml:space="preserve">AUTOMATISMOS ELECTRICOS Y ELECTRONICOS INDUTRONICA LTDA                                             </v>
          </cell>
        </row>
        <row r="2286">
          <cell r="O2286" t="str">
            <v xml:space="preserve">AUTOMATIZACION AVANZADA S.A.                                                                        </v>
          </cell>
        </row>
        <row r="2287">
          <cell r="O2287" t="str">
            <v xml:space="preserve">AUTOMATIZACION LTDA                                                                                 </v>
          </cell>
        </row>
        <row r="2288">
          <cell r="O2288" t="str">
            <v xml:space="preserve">AUTOMATIZACION Y PESO LTDA                                                                          </v>
          </cell>
        </row>
        <row r="2289">
          <cell r="O2289" t="str">
            <v xml:space="preserve">AUTOMAYOR S A                                                                                       </v>
          </cell>
        </row>
        <row r="2290">
          <cell r="O2290" t="str">
            <v xml:space="preserve">AUTOMERCANTIL DEL CARIBE LTDA                                                                       </v>
          </cell>
        </row>
        <row r="2291">
          <cell r="O2291" t="str">
            <v xml:space="preserve">AUTOMERCOL CJD SA                                                                                   </v>
          </cell>
        </row>
        <row r="2292">
          <cell r="O2292" t="str">
            <v xml:space="preserve">AUTOMERCOL SA                                                                                       </v>
          </cell>
        </row>
        <row r="2293">
          <cell r="O2293" t="str">
            <v xml:space="preserve">AUTOMONTACARGAS GILCAR LTDA                                                                         </v>
          </cell>
        </row>
        <row r="2294">
          <cell r="O2294" t="str">
            <v xml:space="preserve">AUTOMOTORA DE OCCIDENTE S.A.                                                                        </v>
          </cell>
        </row>
        <row r="2295">
          <cell r="O2295" t="str">
            <v xml:space="preserve">AUTOMOTORA DORAUTOS LTDA                                                                            </v>
          </cell>
        </row>
        <row r="2296">
          <cell r="O2296" t="str">
            <v xml:space="preserve">AUTOMOTORA LEMUS CEPEDA Y CIA S EN C.                                                               </v>
          </cell>
        </row>
        <row r="2297">
          <cell r="O2297" t="str">
            <v xml:space="preserve">AUTOMOTORA NACIONAL S A                                                                             </v>
          </cell>
        </row>
        <row r="2298">
          <cell r="O2298" t="str">
            <v xml:space="preserve">AUTOMOTORA NORTE Y SUR LTDA                                                                         </v>
          </cell>
        </row>
        <row r="2299">
          <cell r="O2299" t="str">
            <v xml:space="preserve">AUTOMOTORA SANDIEGO S.A                                                                             </v>
          </cell>
        </row>
        <row r="2300">
          <cell r="O2300" t="str">
            <v xml:space="preserve">AUTOMOTORES CALI S.A.                                                                               </v>
          </cell>
        </row>
        <row r="2301">
          <cell r="O2301" t="str">
            <v xml:space="preserve">AUTOMOTORES COMAGRO S.A.                                                                            </v>
          </cell>
        </row>
        <row r="2302">
          <cell r="O2302" t="str">
            <v xml:space="preserve">AUTOMOTORES COMERCIALES AUTOCOM S.A.                                                                </v>
          </cell>
        </row>
        <row r="2303">
          <cell r="O2303" t="str">
            <v xml:space="preserve">AUTOMOTORES DE CORDOBA LTDA                                                                         </v>
          </cell>
        </row>
        <row r="2304">
          <cell r="O2304" t="str">
            <v xml:space="preserve">AUTOMOTORES DE LA MONTAÑA LTDA EN ACUERDO DE REESTRUCTURACION                                       </v>
          </cell>
        </row>
        <row r="2305">
          <cell r="O2305" t="str">
            <v xml:space="preserve">AUTOMOTORES DE LA SIERRA LTDA                                                                       </v>
          </cell>
        </row>
        <row r="2306">
          <cell r="O2306" t="str">
            <v xml:space="preserve">AUTOMOTORES DE NARIÑO S.A.                                                                          </v>
          </cell>
        </row>
        <row r="2307">
          <cell r="O2307" t="str">
            <v xml:space="preserve">AUTOMOTORES DEL ESTE AMAYA SERRANO S.A                                                              </v>
          </cell>
        </row>
        <row r="2308">
          <cell r="O2308" t="str">
            <v xml:space="preserve">AUTOMOTORES DEL LITORAL S.A                                                                         </v>
          </cell>
        </row>
        <row r="2309">
          <cell r="O2309" t="str">
            <v xml:space="preserve">AUTOMOTORES DELCAFÉ S.A.                                                                            </v>
          </cell>
        </row>
        <row r="2310">
          <cell r="O2310" t="str">
            <v xml:space="preserve">AUTOMOTORES FUJIYAMA CARTAGENA LTDA.                                                                </v>
          </cell>
        </row>
        <row r="2311">
          <cell r="O2311" t="str">
            <v xml:space="preserve">AUTOMOTORES FUJIYAMA LTDA                                                                           </v>
          </cell>
        </row>
        <row r="2312">
          <cell r="O2312" t="str">
            <v xml:space="preserve">AUTOMOTORES LA FLORESTA S.A.                                                                        </v>
          </cell>
        </row>
        <row r="2313">
          <cell r="O2313" t="str">
            <v xml:space="preserve">AUTOMOTORES LLANO GRANDE S.A.                                                                       </v>
          </cell>
        </row>
        <row r="2314">
          <cell r="O2314" t="str">
            <v xml:space="preserve">AUTOMOTORES REINA SA                                                                                </v>
          </cell>
        </row>
        <row r="2315">
          <cell r="O2315" t="str">
            <v xml:space="preserve">AUTOMOTORES RIO GRANDE S.A.                                                                         </v>
          </cell>
        </row>
        <row r="2316">
          <cell r="O2316" t="str">
            <v xml:space="preserve">AUTOMOTORES SAN JORGE S.A.                                                                          </v>
          </cell>
        </row>
        <row r="2317">
          <cell r="O2317" t="str">
            <v xml:space="preserve">AUTOMOTRICES TITAN S.A.                                                                             </v>
          </cell>
        </row>
        <row r="2318">
          <cell r="O2318" t="str">
            <v xml:space="preserve">AUTOMOTRIZ CALDAS MOTOR S.A.                                                                        </v>
          </cell>
        </row>
        <row r="2319">
          <cell r="O2319" t="str">
            <v xml:space="preserve">AUTOMOTRIZ DEL SUR LTDA.                                                                            </v>
          </cell>
        </row>
        <row r="2320">
          <cell r="O2320" t="str">
            <v xml:space="preserve">AUTOMOTRIZ INTERAMERICANA S.A.                                                                      </v>
          </cell>
        </row>
        <row r="2321">
          <cell r="O2321" t="str">
            <v xml:space="preserve">AUTOMOVILES GERMANOS DE COLOMBIA S.A.                                                               </v>
          </cell>
        </row>
        <row r="2322">
          <cell r="O2322" t="str">
            <v xml:space="preserve">AUTOMUNDIAL S.A                                                                                     </v>
          </cell>
        </row>
        <row r="2323">
          <cell r="O2323" t="str">
            <v xml:space="preserve">AUTOMUNDO SUPERLLANTAS E.U                                                                          </v>
          </cell>
        </row>
        <row r="2324">
          <cell r="O2324" t="str">
            <v xml:space="preserve">AUTONIZA S.A.                                                                                       </v>
          </cell>
        </row>
        <row r="2325">
          <cell r="O2325" t="str">
            <v xml:space="preserve">AUTONORTE LTDA                                                                                      </v>
          </cell>
        </row>
        <row r="2326">
          <cell r="O2326" t="str">
            <v xml:space="preserve">AUTOPACIFICO LTDA                                                                                   </v>
          </cell>
        </row>
        <row r="2327">
          <cell r="O2327" t="str">
            <v xml:space="preserve">AUTOPACK LTDA                                                                                       </v>
          </cell>
        </row>
        <row r="2328">
          <cell r="O2328" t="str">
            <v xml:space="preserve">AUTOPARTES MUNDIAL G Y B LIMITADA                                                                   </v>
          </cell>
        </row>
        <row r="2329">
          <cell r="O2329" t="str">
            <v xml:space="preserve">AUTOPARTES SIMCA LTDA.                                                                              </v>
          </cell>
        </row>
        <row r="2330">
          <cell r="O2330" t="str">
            <v xml:space="preserve">AUTOPISTAS DEL SOL S.A.                                                                             </v>
          </cell>
        </row>
        <row r="2331">
          <cell r="O2331" t="str">
            <v xml:space="preserve">AUTOREPUESTOS MAZDA CHEVROLET LTDA                                                                  </v>
          </cell>
        </row>
        <row r="2332">
          <cell r="O2332" t="str">
            <v xml:space="preserve">AUTORROSCANTES LTDA                                                                                 </v>
          </cell>
        </row>
        <row r="2333">
          <cell r="O2333" t="str">
            <v xml:space="preserve">AUTOS BENCAR CARDOZO Y CIA S. EN C.                                                                 </v>
          </cell>
        </row>
        <row r="2334">
          <cell r="O2334" t="str">
            <v xml:space="preserve">AUTOS DE RISARALDA S.A.                                                                             </v>
          </cell>
        </row>
        <row r="2335">
          <cell r="O2335" t="str">
            <v xml:space="preserve">AUTOS DE SOTILEZA LTDA                                                                              </v>
          </cell>
        </row>
        <row r="2336">
          <cell r="O2336" t="str">
            <v xml:space="preserve">AUTOS DEL CAMINO S A S EN LIQUIDACION                                                               </v>
          </cell>
        </row>
        <row r="2337">
          <cell r="O2337" t="str">
            <v xml:space="preserve">AUTOS GIRARDOT LIMITADA                                                                             </v>
          </cell>
        </row>
        <row r="2338">
          <cell r="O2338" t="str">
            <v xml:space="preserve">AUTOS MARCA S.A. EN ACUERDO DE REESTRUCTURACION                                                     </v>
          </cell>
        </row>
        <row r="2339">
          <cell r="O2339" t="str">
            <v xml:space="preserve">AUTOS PLACE COLOMBIA S.A.                                                                           </v>
          </cell>
        </row>
        <row r="2340">
          <cell r="O2340" t="str">
            <v xml:space="preserve">AUTOSERVICIO ABRAHAM DELGADO LTDA                                                                   </v>
          </cell>
        </row>
        <row r="2341">
          <cell r="O2341" t="str">
            <v xml:space="preserve">AUTOSERVICIO EL BARATON LTDA                                                                        </v>
          </cell>
        </row>
        <row r="2342">
          <cell r="O2342" t="str">
            <v xml:space="preserve">AUTOSERVICIO EL PERDOMO LTDA.                                                                       </v>
          </cell>
        </row>
        <row r="2343">
          <cell r="O2343" t="str">
            <v xml:space="preserve">AUTOSERVICIO LA CATORCE LTDA                                                                        </v>
          </cell>
        </row>
        <row r="2344">
          <cell r="O2344" t="str">
            <v xml:space="preserve">AUTOSERVICIO LA GRAN COLOMBIA S A                                                                   </v>
          </cell>
        </row>
        <row r="2345">
          <cell r="O2345" t="str">
            <v xml:space="preserve">AUTOSERVICIO LA INDEPENDENCIA LTDA                                                                  </v>
          </cell>
        </row>
        <row r="2346">
          <cell r="O2346" t="str">
            <v xml:space="preserve">AUTOSERVICIO MITAD DE PRECIO LTDA.                                                                  </v>
          </cell>
        </row>
        <row r="2347">
          <cell r="O2347" t="str">
            <v xml:space="preserve">AUTOSERVICIO PARAISO S.A.                                                                           </v>
          </cell>
        </row>
        <row r="2348">
          <cell r="O2348" t="str">
            <v xml:space="preserve">AUTOSERVICIO REMO LTDA                                                                              </v>
          </cell>
        </row>
        <row r="2349">
          <cell r="O2349" t="str">
            <v xml:space="preserve">AUTOSERVICIO RINDEMAS LTDA                                                                          </v>
          </cell>
        </row>
        <row r="2350">
          <cell r="O2350" t="str">
            <v xml:space="preserve">AUTOSERVICIO SUPERAVENIDA LIMITADA                                                                  </v>
          </cell>
        </row>
        <row r="2351">
          <cell r="O2351" t="str">
            <v xml:space="preserve">AUTOSNACK BOGOTA S.A.                                                                               </v>
          </cell>
        </row>
        <row r="2352">
          <cell r="O2352" t="str">
            <v xml:space="preserve">AUTOSNACK DE OCCIDENTE S.A.                                                                         </v>
          </cell>
        </row>
        <row r="2353">
          <cell r="O2353" t="str">
            <v xml:space="preserve">AUTOSUPERIOR LTDA                                                                                   </v>
          </cell>
        </row>
        <row r="2354">
          <cell r="O2354" t="str">
            <v xml:space="preserve">AUTOTOOLS LTDA                                                                                      </v>
          </cell>
        </row>
        <row r="2355">
          <cell r="O2355" t="str">
            <v xml:space="preserve">AUTOTROPICAL S.A                                                                                    </v>
          </cell>
        </row>
        <row r="2356">
          <cell r="O2356" t="str">
            <v xml:space="preserve">AUTOYOTA S A                                                                                        </v>
          </cell>
        </row>
        <row r="2357">
          <cell r="O2357" t="str">
            <v xml:space="preserve">AUXICOLOR LTDA                                                                                      </v>
          </cell>
        </row>
        <row r="2358">
          <cell r="O2358" t="str">
            <v xml:space="preserve">AVA LTDA. Y CIA. S.C.A.                                                                             </v>
          </cell>
        </row>
        <row r="2359">
          <cell r="O2359" t="str">
            <v xml:space="preserve">AVA S A EN ACUERDO DE REESTRUCTURACION                                                              </v>
          </cell>
        </row>
        <row r="2360">
          <cell r="O2360" t="str">
            <v xml:space="preserve">AVALES INGENIERIA INMOBILIARIA LTDA.                                                                </v>
          </cell>
        </row>
        <row r="2361">
          <cell r="O2361" t="str">
            <v xml:space="preserve">AVALES Y CREDITOS S A                                                                               </v>
          </cell>
        </row>
        <row r="2362">
          <cell r="O2362" t="str">
            <v xml:space="preserve">AVALON INVESTMENT S.A                                                                               </v>
          </cell>
        </row>
        <row r="2363">
          <cell r="O2363" t="str">
            <v xml:space="preserve">AVALUOS NACIONALES S.A. AVALES                                                                      </v>
          </cell>
        </row>
        <row r="2364">
          <cell r="O2364" t="str">
            <v xml:space="preserve">AVALUOS Y ASESORIAS INDUSTRIALES AVAL LTDA                                                          </v>
          </cell>
        </row>
        <row r="2365">
          <cell r="O2365" t="str">
            <v xml:space="preserve">AVANCE CALL CENTER LTDA                                                                             </v>
          </cell>
        </row>
        <row r="2366">
          <cell r="O2366" t="str">
            <v xml:space="preserve">AVANCE DIGITAL  S .A                                                                                </v>
          </cell>
        </row>
        <row r="2367">
          <cell r="O2367" t="str">
            <v xml:space="preserve">AVANCE TEXTIL AVANTEX S.A.                                                                          </v>
          </cell>
        </row>
        <row r="2368">
          <cell r="O2368" t="str">
            <v xml:space="preserve">AVANSOFT S.A.                                                                                       </v>
          </cell>
        </row>
        <row r="2369">
          <cell r="O2369" t="str">
            <v xml:space="preserve">AVANT PLAST S.A. - AVANCES TECNOLOGICOS PLASTICOS S A                                               </v>
          </cell>
        </row>
        <row r="2370">
          <cell r="O2370" t="str">
            <v xml:space="preserve">AVANTE COLOMBIA LTDA                                                                                </v>
          </cell>
        </row>
        <row r="2371">
          <cell r="O2371" t="str">
            <v xml:space="preserve">AVANTE SISTEMATIZANDO LTDA                                                                          </v>
          </cell>
        </row>
        <row r="2372">
          <cell r="O2372" t="str">
            <v xml:space="preserve">AVANTE TECHNIKO S.A.                                                                                </v>
          </cell>
        </row>
        <row r="2373">
          <cell r="O2373" t="str">
            <v xml:space="preserve">AVANTEL LD SA ESP                                                                                   </v>
          </cell>
        </row>
        <row r="2374">
          <cell r="O2374" t="str">
            <v xml:space="preserve">AVANTEL S.A.                                                                                        </v>
          </cell>
        </row>
        <row r="2375">
          <cell r="O2375" t="str">
            <v xml:space="preserve">AVANTI IMPORTACIONES Y REPRESENTACIONES LTDA                                                        </v>
          </cell>
        </row>
        <row r="2376">
          <cell r="O2376" t="str">
            <v xml:space="preserve">AVANTI S.A                                                                                          </v>
          </cell>
        </row>
        <row r="2377">
          <cell r="O2377" t="str">
            <v xml:space="preserve">AVANTI TRADING LTDA                                                                                 </v>
          </cell>
        </row>
        <row r="2378">
          <cell r="O2378" t="str">
            <v xml:space="preserve">AVANTIS TECNOLOGIA Y COMUNICACIONES LTDA                                                            </v>
          </cell>
        </row>
        <row r="2379">
          <cell r="O2379" t="str">
            <v xml:space="preserve">AVAYA COMMNUNICATION DE COLOMBIA S.A.                                                               </v>
          </cell>
        </row>
        <row r="2380">
          <cell r="O2380" t="str">
            <v xml:space="preserve">AVE COLOMBIANA LTDA.                                                                                </v>
          </cell>
        </row>
        <row r="2381">
          <cell r="O2381" t="str">
            <v xml:space="preserve">AVEGAR LTDA                                                                                         </v>
          </cell>
        </row>
        <row r="2382">
          <cell r="O2382" t="str">
            <v xml:space="preserve">AVENA LA CONCEPCION LTDA.EN ACUERDO DE REESTRUCTURACION                                             </v>
          </cell>
        </row>
        <row r="2383">
          <cell r="O2383" t="str">
            <v xml:space="preserve">AVENDAÑO SAENZ LTDA                                                                                 </v>
          </cell>
        </row>
        <row r="2384">
          <cell r="O2384" t="str">
            <v xml:space="preserve">AVENIR S.A.                                                                                         </v>
          </cell>
        </row>
        <row r="2385">
          <cell r="O2385" t="str">
            <v xml:space="preserve">AVENTIS PASTEUR S.A                                                                                 </v>
          </cell>
        </row>
        <row r="2386">
          <cell r="O2386" t="str">
            <v xml:space="preserve">AVERY DENNISON COLOMBIA S.A.                                                                        </v>
          </cell>
        </row>
        <row r="2387">
          <cell r="O2387" t="str">
            <v xml:space="preserve">AVERY DENNISON RETAIL INFORMATION SERVICES COLOMBIA S.A                                             </v>
          </cell>
        </row>
        <row r="2388">
          <cell r="O2388" t="str">
            <v xml:space="preserve">AVI STRATEGY INVESTMENT SAS                                                                         </v>
          </cell>
        </row>
        <row r="2389">
          <cell r="O2389" t="str">
            <v xml:space="preserve">AVIA ACCESORIOS LTDA                                                                                </v>
          </cell>
        </row>
        <row r="2390">
          <cell r="O2390" t="str">
            <v xml:space="preserve">AVIA CARIBBEAN LTDA                                                                                 </v>
          </cell>
        </row>
        <row r="2391">
          <cell r="O2391" t="str">
            <v xml:space="preserve">AVIA MARKETING LTDA                                                                                 </v>
          </cell>
        </row>
        <row r="2392">
          <cell r="O2392" t="str">
            <v xml:space="preserve">AVIAJAR MAYOREO LIMITADA                                                                            </v>
          </cell>
        </row>
        <row r="2393">
          <cell r="O2393" t="str">
            <v xml:space="preserve">AVIARA SA                                                                                           </v>
          </cell>
        </row>
        <row r="2394">
          <cell r="O2394" t="str">
            <v xml:space="preserve">AVICAL LIMITADA                                                                                     </v>
          </cell>
        </row>
        <row r="2395">
          <cell r="O2395" t="str">
            <v xml:space="preserve">AVICAL S.A.                                                                                         </v>
          </cell>
        </row>
        <row r="2396">
          <cell r="O2396" t="str">
            <v xml:space="preserve">AVICARGA LIMITADA                                                                                   </v>
          </cell>
        </row>
        <row r="2397">
          <cell r="O2397" t="str">
            <v xml:space="preserve">AVICOLA BACATA &amp; CIA. S.A.                                                                          </v>
          </cell>
        </row>
        <row r="2398">
          <cell r="O2398" t="str">
            <v xml:space="preserve">AVICOLA CAMPESTRE S. A.                                                                             </v>
          </cell>
        </row>
        <row r="2399">
          <cell r="O2399" t="str">
            <v xml:space="preserve">AVICOLA CHINA S.A.                                                                                  </v>
          </cell>
        </row>
        <row r="2400">
          <cell r="O2400" t="str">
            <v xml:space="preserve">AVICOLA COLOMBIANA S.A.                                                                             </v>
          </cell>
        </row>
        <row r="2401">
          <cell r="O2401" t="str">
            <v xml:space="preserve">AVICOLA COTA LTDA                                                                                   </v>
          </cell>
        </row>
        <row r="2402">
          <cell r="O2402" t="str">
            <v xml:space="preserve">AVICOLA DEL DARIEN S A                                                                              </v>
          </cell>
        </row>
        <row r="2403">
          <cell r="O2403" t="str">
            <v xml:space="preserve">AVICOLA DEL MAGDALENA S.A.  AVIMA S.A.                                                              </v>
          </cell>
        </row>
        <row r="2404">
          <cell r="O2404" t="str">
            <v xml:space="preserve">AVICOLA EL CAMPO LTDA                                                                               </v>
          </cell>
        </row>
        <row r="2405">
          <cell r="O2405" t="str">
            <v xml:space="preserve">AVICOLA EL MADRONO S A                                                                              </v>
          </cell>
        </row>
        <row r="2406">
          <cell r="O2406" t="str">
            <v xml:space="preserve">AVICOLA EL MADROÑAL LTDA                                                                            </v>
          </cell>
        </row>
        <row r="2407">
          <cell r="O2407" t="str">
            <v xml:space="preserve">AVICOLA EL MANANTIAL LTDA                                                                           </v>
          </cell>
        </row>
        <row r="2408">
          <cell r="O2408" t="str">
            <v xml:space="preserve">AVICOLA EL PALMAR S. A.                                                                             </v>
          </cell>
        </row>
        <row r="2409">
          <cell r="O2409" t="str">
            <v xml:space="preserve">AVICOLA LA DOMINGA LTDA.                                                                            </v>
          </cell>
        </row>
        <row r="2410">
          <cell r="O2410" t="str">
            <v xml:space="preserve">AVICOLA LOS CAMBULOS LTDA. EN CONCORDATO                                                            </v>
          </cell>
        </row>
        <row r="2411">
          <cell r="O2411" t="str">
            <v xml:space="preserve">AVICOLA MILUC S A                                                                                   </v>
          </cell>
        </row>
        <row r="2412">
          <cell r="O2412" t="str">
            <v xml:space="preserve">AVICOLA NACIONAL S.A.                                                                               </v>
          </cell>
        </row>
        <row r="2413">
          <cell r="O2413" t="str">
            <v xml:space="preserve">AVICOLA SAN FRANCISCO LIMITADA                                                                      </v>
          </cell>
        </row>
        <row r="2414">
          <cell r="O2414" t="str">
            <v xml:space="preserve">AVICOLA SAN JUAN LTDA                                                                               </v>
          </cell>
        </row>
        <row r="2415">
          <cell r="O2415" t="str">
            <v xml:space="preserve">AVICOLA SAN LUSI LIMITADA                                                                           </v>
          </cell>
        </row>
        <row r="2416">
          <cell r="O2416" t="str">
            <v xml:space="preserve">AVICOLA SANTA PAULA LTDA                                                                            </v>
          </cell>
        </row>
        <row r="2417">
          <cell r="O2417" t="str">
            <v xml:space="preserve">AVICOLA SANTA RITA S.A.S.                                                                           </v>
          </cell>
        </row>
        <row r="2418">
          <cell r="O2418" t="str">
            <v xml:space="preserve">AVICOLA SINAIN LTDA                                                                                 </v>
          </cell>
        </row>
        <row r="2419">
          <cell r="O2419" t="str">
            <v xml:space="preserve">AVICOLA TORCOROMA S A.EN ACUERDO DE REESTRUCTURACION                                                </v>
          </cell>
        </row>
        <row r="2420">
          <cell r="O2420" t="str">
            <v xml:space="preserve">AVICOLA TRIPLE A S.A.S.                                                                             </v>
          </cell>
        </row>
        <row r="2421">
          <cell r="O2421" t="str">
            <v xml:space="preserve">AVICOLA VALLE DE TENZA LTDA                                                                         </v>
          </cell>
        </row>
        <row r="2422">
          <cell r="O2422" t="str">
            <v xml:space="preserve">AVICORVI S.A.                                                                                       </v>
          </cell>
        </row>
        <row r="2423">
          <cell r="O2423" t="str">
            <v xml:space="preserve">AVICULTURA EL PUESTO LIMITADA                                                                       </v>
          </cell>
        </row>
        <row r="2424">
          <cell r="O2424" t="str">
            <v xml:space="preserve">AVICULTURA INDUSTRIAL AVINSA S.A.                                                                   </v>
          </cell>
        </row>
        <row r="2425">
          <cell r="O2425" t="str">
            <v xml:space="preserve">AVICULTURA INTREGRAL S.A. (AVINSA)                                                                  </v>
          </cell>
        </row>
        <row r="2426">
          <cell r="O2426" t="str">
            <v xml:space="preserve">AVICULTURA TECNICA S.A. EN ACUERDO DE REESTRUCTURACION.                                             </v>
          </cell>
        </row>
        <row r="2427">
          <cell r="O2427" t="str">
            <v xml:space="preserve">AVIDESA DE OCCIDENTE S.A.                                                                           </v>
          </cell>
        </row>
        <row r="2428">
          <cell r="O2428" t="str">
            <v xml:space="preserve">AVIDESA MAC POLLO S.A.                                                                              </v>
          </cell>
        </row>
        <row r="2429">
          <cell r="O2429" t="str">
            <v xml:space="preserve">AVIFRESCO LTDA                                                                                      </v>
          </cell>
        </row>
        <row r="2430">
          <cell r="O2430" t="str">
            <v xml:space="preserve">AVILA HERMANOS LTDA                                                                                 </v>
          </cell>
        </row>
        <row r="2431">
          <cell r="O2431" t="str">
            <v xml:space="preserve">AVILA LTDA                                                                                          </v>
          </cell>
        </row>
        <row r="2432">
          <cell r="O2432" t="str">
            <v xml:space="preserve">AVILES OPTICAL S.A.                                                                                 </v>
          </cell>
        </row>
        <row r="2433">
          <cell r="O2433" t="str">
            <v xml:space="preserve">AVILES SANDOVAL INGENIEROS CONTRATISTAS S.A. ASICON S.A.                                            </v>
          </cell>
        </row>
        <row r="2434">
          <cell r="O2434" t="str">
            <v xml:space="preserve">AVIMOL S.A.                                                                                         </v>
          </cell>
        </row>
        <row r="2435">
          <cell r="O2435" t="str">
            <v xml:space="preserve">AVINCO S.A.                                                                                         </v>
          </cell>
        </row>
        <row r="2436">
          <cell r="O2436" t="str">
            <v xml:space="preserve">AVIOMAR S.A. EXPRESOS AEREOS Y MARITIMOS                                                            </v>
          </cell>
        </row>
        <row r="2437">
          <cell r="O2437" t="str">
            <v xml:space="preserve">AVIONES PUBLICITARIOS DE COLOMBIA LTDA                                                              </v>
          </cell>
        </row>
        <row r="2438">
          <cell r="O2438" t="str">
            <v xml:space="preserve">AVIONICA GENERAL DE COLOMBIA LTDA.                                                                  </v>
          </cell>
        </row>
        <row r="2439">
          <cell r="O2439" t="str">
            <v xml:space="preserve">AVISANDER LIMITADA EN REORGANIZACION                                                                </v>
          </cell>
        </row>
        <row r="2440">
          <cell r="O2440" t="str">
            <v xml:space="preserve">AVON COLOMBIA LTDA                                                                                  </v>
          </cell>
        </row>
        <row r="2441">
          <cell r="O2441" t="str">
            <v xml:space="preserve">AW ELECTRONICA LTDA                                                                                 </v>
          </cell>
        </row>
        <row r="2442">
          <cell r="O2442" t="str">
            <v xml:space="preserve">AWA INGENIERIA LTDA.                                                                                </v>
          </cell>
        </row>
        <row r="2443">
          <cell r="O2443" t="str">
            <v xml:space="preserve">AXA ASISTENCIA COLOMBIA S.A.                                                                        </v>
          </cell>
        </row>
        <row r="2444">
          <cell r="O2444" t="str">
            <v xml:space="preserve">AXEDE S.A.                                                                                          </v>
          </cell>
        </row>
        <row r="2445">
          <cell r="O2445" t="str">
            <v xml:space="preserve">AXENTRIA CONSULTING GROUP LTDA.                                                                     </v>
          </cell>
        </row>
        <row r="2446">
          <cell r="O2446" t="str">
            <v xml:space="preserve">AXESAT S.A.                                                                                         </v>
          </cell>
        </row>
        <row r="2447">
          <cell r="O2447" t="str">
            <v xml:space="preserve">AXESS REAL ESTATE COLOMBIA LTDA                                                                     </v>
          </cell>
        </row>
        <row r="2448">
          <cell r="O2448" t="str">
            <v xml:space="preserve">AXGAS S.A.                                                                                          </v>
          </cell>
        </row>
        <row r="2449">
          <cell r="O2449" t="str">
            <v xml:space="preserve">AXIN &amp; CIA. S.A.                                                                                    </v>
          </cell>
        </row>
        <row r="2450">
          <cell r="O2450" t="str">
            <v xml:space="preserve">AXO REPRESENTACIONES LTDA                                                                           </v>
          </cell>
        </row>
        <row r="2451">
          <cell r="O2451" t="str">
            <v xml:space="preserve">AXOR INGENIERIA S.A.                                                                                </v>
          </cell>
        </row>
        <row r="2452">
          <cell r="O2452" t="str">
            <v xml:space="preserve">AXXECOL S.A.                                                                                        </v>
          </cell>
        </row>
        <row r="2453">
          <cell r="O2453" t="str">
            <v xml:space="preserve">AYA LTDA                                                                                            </v>
          </cell>
        </row>
        <row r="2454">
          <cell r="O2454" t="str">
            <v xml:space="preserve">AYC LIMITADA                                                                                        </v>
          </cell>
        </row>
        <row r="2455">
          <cell r="O2455" t="str">
            <v xml:space="preserve">AYCO LTDA                                                                                           </v>
          </cell>
        </row>
        <row r="2456">
          <cell r="O2456" t="str">
            <v xml:space="preserve">AYMAR Y COMPAÑIA LIMITADA                                                                           </v>
          </cell>
        </row>
        <row r="2457">
          <cell r="O2457" t="str">
            <v xml:space="preserve">AYUDA INTEGRAL S.A.                                                                                 </v>
          </cell>
        </row>
        <row r="2458">
          <cell r="O2458" t="str">
            <v xml:space="preserve">AYUDA OPORTUNA LTDA                                                                                 </v>
          </cell>
        </row>
        <row r="2459">
          <cell r="O2459" t="str">
            <v xml:space="preserve">AYUDA PROFESIONAL                                                                                   </v>
          </cell>
        </row>
        <row r="2460">
          <cell r="O2460" t="str">
            <v xml:space="preserve">AYUDA TECNICA Y DE SERVICIOS S.A.                                                                   </v>
          </cell>
        </row>
        <row r="2461">
          <cell r="O2461" t="str">
            <v xml:space="preserve">AYUDAMOS LIMITADA BARRANQUILLA                                                                      </v>
          </cell>
        </row>
        <row r="2462">
          <cell r="O2462" t="str">
            <v xml:space="preserve">AYURA MOTOR S A                                                                                     </v>
          </cell>
        </row>
        <row r="2463">
          <cell r="O2463" t="str">
            <v xml:space="preserve">AZCARATE ARANGO &amp; CIA S EN C                                                                        </v>
          </cell>
        </row>
        <row r="2464">
          <cell r="O2464" t="str">
            <v xml:space="preserve">AZCARATE ARANGO S.A.                                                                                </v>
          </cell>
        </row>
        <row r="2465">
          <cell r="O2465" t="str">
            <v xml:space="preserve">AZCARATE RIVERA E HIJOS LIMITADA                                                                    </v>
          </cell>
        </row>
        <row r="2466">
          <cell r="O2466" t="str">
            <v xml:space="preserve">AZCARATE Y MATERON &amp; CIA S EN C                                                                     </v>
          </cell>
        </row>
        <row r="2467">
          <cell r="O2467" t="str">
            <v xml:space="preserve">AZCRO LTDA                                                                                          </v>
          </cell>
        </row>
        <row r="2468">
          <cell r="O2468" t="str">
            <v xml:space="preserve">AZUERO EDITORES LTDA.                                                                               </v>
          </cell>
        </row>
        <row r="2469">
          <cell r="O2469" t="str">
            <v xml:space="preserve">AZUL K S A                                                                                          </v>
          </cell>
        </row>
        <row r="2470">
          <cell r="O2470" t="str">
            <v xml:space="preserve">AZURITA S.A                                                                                         </v>
          </cell>
        </row>
        <row r="2471">
          <cell r="O2471" t="str">
            <v xml:space="preserve">B &amp; B CONSTRUCTORES S.A.                                                                            </v>
          </cell>
        </row>
        <row r="2472">
          <cell r="O2472" t="str">
            <v xml:space="preserve">B &amp; C  S A                                                                                          </v>
          </cell>
        </row>
        <row r="2473">
          <cell r="O2473" t="str">
            <v xml:space="preserve">B &amp; G IMPORTADORES LTDA                                                                             </v>
          </cell>
        </row>
        <row r="2474">
          <cell r="O2474" t="str">
            <v xml:space="preserve">B &amp; V ESTRUCTURAS METALICAS LTDA                                                                    </v>
          </cell>
        </row>
        <row r="2475">
          <cell r="O2475" t="str">
            <v xml:space="preserve">B &amp; V INGENIERIA LTDA                                                                               </v>
          </cell>
        </row>
        <row r="2476">
          <cell r="O2476" t="str">
            <v xml:space="preserve">B B &amp; B BED BATH &amp; BARREL LTDA                                                                      </v>
          </cell>
        </row>
        <row r="2477">
          <cell r="O2477" t="str">
            <v xml:space="preserve">B BRAUN MEDICAL S A                                                                                 </v>
          </cell>
        </row>
        <row r="2478">
          <cell r="O2478" t="str">
            <v xml:space="preserve">B C N MEDICAL S. A.                                                                                 </v>
          </cell>
        </row>
        <row r="2479">
          <cell r="O2479" t="str">
            <v xml:space="preserve">B G GARRIDO Y CIA S EN C                                                                            </v>
          </cell>
        </row>
        <row r="2480">
          <cell r="O2480" t="str">
            <v xml:space="preserve">B G ULLOA Y CIA S C A                                                                               </v>
          </cell>
        </row>
        <row r="2481">
          <cell r="O2481" t="str">
            <v xml:space="preserve">B H HERMANOS Y CIA LTDA                                                                             </v>
          </cell>
        </row>
        <row r="2482">
          <cell r="O2482" t="str">
            <v xml:space="preserve">B M LIMITADA                                                                                        </v>
          </cell>
        </row>
        <row r="2483">
          <cell r="O2483" t="str">
            <v xml:space="preserve">B P S EQUIPOS E INGENIERIA LTDA                                                                     </v>
          </cell>
        </row>
        <row r="2484">
          <cell r="O2484" t="str">
            <v xml:space="preserve">B POLANIA Y CIA ALMACENES SURTICREDITOS DE CALI S EN C                                              </v>
          </cell>
        </row>
        <row r="2485">
          <cell r="O2485" t="str">
            <v xml:space="preserve">B R LIMITADA                                                                                        </v>
          </cell>
        </row>
        <row r="2486">
          <cell r="O2486" t="str">
            <v xml:space="preserve">B R M S.A.                                                                                          </v>
          </cell>
        </row>
        <row r="2487">
          <cell r="O2487" t="str">
            <v xml:space="preserve">B T G COMPUTERS S.A.                                                                                </v>
          </cell>
        </row>
        <row r="2488">
          <cell r="O2488" t="str">
            <v xml:space="preserve">B T LATAM COLOMBIA S.A.                                                                             </v>
          </cell>
        </row>
        <row r="2489">
          <cell r="O2489" t="str">
            <v xml:space="preserve">B T P MEDIDORES Y ACCESORIOS S.A                                                                    </v>
          </cell>
        </row>
        <row r="2490">
          <cell r="O2490" t="str">
            <v xml:space="preserve">B URIBE L Y CIA E C S                                                                               </v>
          </cell>
        </row>
        <row r="2491">
          <cell r="O2491" t="str">
            <v xml:space="preserve">B V Q COLOMBIA LTDA                                                                                 </v>
          </cell>
        </row>
        <row r="2492">
          <cell r="O2492" t="str">
            <v xml:space="preserve">B Y G CONSULTORES &amp; COMPAÑIA LTDA                                                                   </v>
          </cell>
        </row>
        <row r="2493">
          <cell r="O2493" t="str">
            <v xml:space="preserve">B Y G ELECTRONICA LTDA                                                                              </v>
          </cell>
        </row>
        <row r="2494">
          <cell r="O2494" t="str">
            <v xml:space="preserve">B&amp;C BIOSCIENCES LTDA                                                                                </v>
          </cell>
        </row>
        <row r="2495">
          <cell r="O2495" t="str">
            <v xml:space="preserve">B&amp;P BIENES Y PROYECTOS S.A.                                                                         </v>
          </cell>
        </row>
        <row r="2496">
          <cell r="O2496" t="str">
            <v xml:space="preserve">B. ALTMAN Y CIA S EN C                                                                              </v>
          </cell>
        </row>
        <row r="2497">
          <cell r="O2497" t="str">
            <v xml:space="preserve">B.A.S. INGENIERIA S.A.                                                                              </v>
          </cell>
        </row>
        <row r="2498">
          <cell r="O2498" t="str">
            <v xml:space="preserve">B.E.O. MONTES &amp; CIA S.A.                                                                            </v>
          </cell>
        </row>
        <row r="2499">
          <cell r="O2499" t="str">
            <v xml:space="preserve">B.I. LTDA.                                                                                          </v>
          </cell>
        </row>
        <row r="2500">
          <cell r="O2500" t="str">
            <v xml:space="preserve">B.P. CONSTRUCTORES S.A                                                                              </v>
          </cell>
        </row>
        <row r="2501">
          <cell r="O2501" t="str">
            <v xml:space="preserve">B.PELAEZ Y CIA.LTDA                                                                                 </v>
          </cell>
        </row>
        <row r="2502">
          <cell r="O2502" t="str">
            <v xml:space="preserve">B.T.G S.A                                                                                           </v>
          </cell>
        </row>
        <row r="2503">
          <cell r="O2503" t="str">
            <v xml:space="preserve">B2GOLD COLOMBIA LTD                                                                                 </v>
          </cell>
        </row>
        <row r="2504">
          <cell r="O2504" t="str">
            <v xml:space="preserve">BA PADILLA Y CIA SCA                                                                                </v>
          </cell>
        </row>
        <row r="2505">
          <cell r="O2505" t="str">
            <v xml:space="preserve">BA¥O MOVIL DE COLOMBIA S.A.                                                                         </v>
          </cell>
        </row>
        <row r="2506">
          <cell r="O2506" t="str">
            <v xml:space="preserve">BABAR S.A.                                                                                          </v>
          </cell>
        </row>
        <row r="2507">
          <cell r="O2507" t="str">
            <v xml:space="preserve">BABIDIBU S.A.                                                                                       </v>
          </cell>
        </row>
        <row r="2508">
          <cell r="O2508" t="str">
            <v xml:space="preserve">BABIECA LTDA                                                                                        </v>
          </cell>
        </row>
        <row r="2509">
          <cell r="O2509" t="str">
            <v xml:space="preserve">BABILLA CINE LTDA                                                                                   </v>
          </cell>
        </row>
        <row r="2510">
          <cell r="O2510" t="str">
            <v xml:space="preserve">BABILLOS FISH S.A.                                                                                  </v>
          </cell>
        </row>
        <row r="2511">
          <cell r="O2511" t="str">
            <v xml:space="preserve">BABYS DRESS LTDA                                                                                    </v>
          </cell>
        </row>
        <row r="2512">
          <cell r="O2512" t="str">
            <v xml:space="preserve">BACK SIDE LTDA                                                                                      </v>
          </cell>
        </row>
        <row r="2513">
          <cell r="O2513" t="str">
            <v xml:space="preserve">BACKBONE LIMITADA                                                                                   </v>
          </cell>
        </row>
        <row r="2514">
          <cell r="O2514" t="str">
            <v xml:space="preserve">BADIM LTDA                                                                                          </v>
          </cell>
        </row>
        <row r="2515">
          <cell r="O2515" t="str">
            <v xml:space="preserve">BADRAN CAMERA &amp; CIA S EN C                                                                          </v>
          </cell>
        </row>
        <row r="2516">
          <cell r="O2516" t="str">
            <v xml:space="preserve">BAENA MORA Y CIA LTDA                                                                               </v>
          </cell>
        </row>
        <row r="2517">
          <cell r="O2517" t="str">
            <v xml:space="preserve">BAGATELLE LTDA.                                                                                     </v>
          </cell>
        </row>
        <row r="2518">
          <cell r="O2518" t="str">
            <v xml:space="preserve">BAGES Y COMPAÑIA LIMITADA                                                                           </v>
          </cell>
        </row>
        <row r="2519">
          <cell r="O2519" t="str">
            <v xml:space="preserve">BAGGRIT DE COLOMBIA S A                                                                             </v>
          </cell>
        </row>
        <row r="2520">
          <cell r="O2520" t="str">
            <v xml:space="preserve">BAGUER LTDA.                                                                                        </v>
          </cell>
        </row>
        <row r="2521">
          <cell r="O2521" t="str">
            <v xml:space="preserve">BAHAMON AGUIRRE LIMITADA                                                                            </v>
          </cell>
        </row>
        <row r="2522">
          <cell r="O2522" t="str">
            <v xml:space="preserve">BAIRD SERVICE CIA LTDA                                                                              </v>
          </cell>
        </row>
        <row r="2523">
          <cell r="O2523" t="str">
            <v xml:space="preserve">BAJO TIERRA CONSTRUCCIONES Y MINERIA S.A                                                            </v>
          </cell>
        </row>
        <row r="2524">
          <cell r="O2524" t="str">
            <v xml:space="preserve">BAKER &amp; MCKENZIE COLOMBIA S.A                                                                       </v>
          </cell>
        </row>
        <row r="2525">
          <cell r="O2525" t="str">
            <v xml:space="preserve">BAKER HUGHES DE COLOMBIA                                                                            </v>
          </cell>
        </row>
        <row r="2526">
          <cell r="O2526" t="str">
            <v xml:space="preserve">BAKER TILLY COLOMBIA LTDA                                                                           </v>
          </cell>
        </row>
        <row r="2527">
          <cell r="O2527" t="str">
            <v xml:space="preserve">BALANCE FEED LTDA                                                                                   </v>
          </cell>
        </row>
        <row r="2528">
          <cell r="O2528" t="str">
            <v xml:space="preserve">BALANCEADOS DEL CAUCA S.A.                                                                          </v>
          </cell>
        </row>
        <row r="2529">
          <cell r="O2529" t="str">
            <v xml:space="preserve">BALANCEADOS S.A.                                                                                    </v>
          </cell>
        </row>
        <row r="2530">
          <cell r="O2530" t="str">
            <v xml:space="preserve">BALANCES SOLUCIONES Y CONTROLES LTDA.                                                               </v>
          </cell>
        </row>
        <row r="2531">
          <cell r="O2531" t="str">
            <v xml:space="preserve">BALCHER DISTRIBUCIONES TECNICAS LTDA                                                                </v>
          </cell>
        </row>
        <row r="2532">
          <cell r="O2532" t="str">
            <v xml:space="preserve">BALCHER FERRETERA LTDA                                                                              </v>
          </cell>
        </row>
        <row r="2533">
          <cell r="O2533" t="str">
            <v xml:space="preserve">BALCONES DE ANDALUCIA S.A                                                                           </v>
          </cell>
        </row>
        <row r="2534">
          <cell r="O2534" t="str">
            <v xml:space="preserve">BALCONES DE IGUAZU S A                                                                              </v>
          </cell>
        </row>
        <row r="2535">
          <cell r="O2535" t="str">
            <v xml:space="preserve">BALDOPISOS LTDA                                                                                     </v>
          </cell>
        </row>
        <row r="2536">
          <cell r="O2536" t="str">
            <v xml:space="preserve">BALDOSAS DEL NORTE LTDA                                                                             </v>
          </cell>
        </row>
        <row r="2537">
          <cell r="O2537" t="str">
            <v xml:space="preserve">BALDOSINES TORINO S.A.                                                                              </v>
          </cell>
        </row>
        <row r="2538">
          <cell r="O2538" t="str">
            <v xml:space="preserve">BALL COLOMBIA LTDA                                                                                  </v>
          </cell>
        </row>
        <row r="2539">
          <cell r="O2539" t="str">
            <v xml:space="preserve">BALLEN B Y CIA LTDA                                                                                 </v>
          </cell>
        </row>
        <row r="2540">
          <cell r="O2540" t="str">
            <v xml:space="preserve">BALLENA AZUL E.U.                                                                                   </v>
          </cell>
        </row>
        <row r="2541">
          <cell r="O2541" t="str">
            <v xml:space="preserve">BALLISTIC TECHNOLOGY S A                                                                            </v>
          </cell>
        </row>
        <row r="2542">
          <cell r="O2542" t="str">
            <v xml:space="preserve">BALTRA LTDA                                                                                         </v>
          </cell>
        </row>
        <row r="2543">
          <cell r="O2543" t="str">
            <v xml:space="preserve">BALUM LTDA                                                                                          </v>
          </cell>
        </row>
        <row r="2544">
          <cell r="O2544" t="str">
            <v xml:space="preserve">BALUNDA LTDA                                                                                        </v>
          </cell>
        </row>
        <row r="2545">
          <cell r="O2545" t="str">
            <v xml:space="preserve">BALUR S.A.                                                                                          </v>
          </cell>
        </row>
        <row r="2546">
          <cell r="O2546" t="str">
            <v xml:space="preserve">BAM S.A.                                                                                            </v>
          </cell>
        </row>
        <row r="2547">
          <cell r="O2547" t="str">
            <v xml:space="preserve">BAMUR LTDA.                                                                                         </v>
          </cell>
        </row>
        <row r="2548">
          <cell r="O2548" t="str">
            <v xml:space="preserve">BANAEXPOT S.A                                                                                       </v>
          </cell>
        </row>
        <row r="2549">
          <cell r="O2549" t="str">
            <v xml:space="preserve">BANAGRICOLA S.A.                                                                                    </v>
          </cell>
        </row>
        <row r="2550">
          <cell r="O2550" t="str">
            <v xml:space="preserve">BANANERA SANTA LUCIA S.A.                                                                           </v>
          </cell>
        </row>
        <row r="2551">
          <cell r="O2551" t="str">
            <v xml:space="preserve">BANANERA SANTILLANA S.A.                                                                            </v>
          </cell>
        </row>
        <row r="2552">
          <cell r="O2552" t="str">
            <v xml:space="preserve">BANANERA ZULEMAR LTDA                                                                               </v>
          </cell>
        </row>
        <row r="2553">
          <cell r="O2553" t="str">
            <v xml:space="preserve">BANANERAS ARISTIZABAL Y CIA S.C.A                                                                   </v>
          </cell>
        </row>
        <row r="2554">
          <cell r="O2554" t="str">
            <v xml:space="preserve">BANANERAS DE URABA S.A                                                                              </v>
          </cell>
        </row>
        <row r="2555">
          <cell r="O2555" t="str">
            <v xml:space="preserve">BANANERAS FUEGO VERDE S.A.                                                                          </v>
          </cell>
        </row>
        <row r="2556">
          <cell r="O2556" t="str">
            <v xml:space="preserve">BANANERAS LA SUIZA S.A.                                                                             </v>
          </cell>
        </row>
        <row r="2557">
          <cell r="O2557" t="str">
            <v xml:space="preserve">BANANO PRODUCCIONES LTDA                                                                            </v>
          </cell>
        </row>
        <row r="2558">
          <cell r="O2558" t="str">
            <v xml:space="preserve">BANANORTE INVESTMENT S.A.S.                                                                         </v>
          </cell>
        </row>
        <row r="2559">
          <cell r="O2559" t="str">
            <v xml:space="preserve">BANAVICA S.A.                                                                                       </v>
          </cell>
        </row>
        <row r="2560">
          <cell r="O2560" t="str">
            <v xml:space="preserve">BANCA INMOBILIARIA S.A                                                                              </v>
          </cell>
        </row>
        <row r="2561">
          <cell r="O2561" t="str">
            <v xml:space="preserve">BANCE S.A.                                                                                          </v>
          </cell>
        </row>
        <row r="2562">
          <cell r="O2562" t="str">
            <v xml:space="preserve">BANCO DE IDEAS PUBLICITARIAS LTDA                                                                   </v>
          </cell>
        </row>
        <row r="2563">
          <cell r="O2563" t="str">
            <v xml:space="preserve">BANCO ELECTRICO LTDA                                                                                </v>
          </cell>
        </row>
        <row r="2564">
          <cell r="O2564" t="str">
            <v xml:space="preserve">BANDA SONORA LTDA                                                                                   </v>
          </cell>
        </row>
        <row r="2565">
          <cell r="O2565" t="str">
            <v xml:space="preserve">BANDAS DE COLOMBIA S.A.                                                                             </v>
          </cell>
        </row>
        <row r="2566">
          <cell r="O2566" t="str">
            <v xml:space="preserve">BANDAS Y ELASTICOS LTDA                                                                             </v>
          </cell>
        </row>
        <row r="2567">
          <cell r="O2567" t="str">
            <v xml:space="preserve">BANDIFLEX LTDA                                                                                      </v>
          </cell>
        </row>
        <row r="2568">
          <cell r="O2568" t="str">
            <v xml:space="preserve">BANDTEK SA                                                                                          </v>
          </cell>
        </row>
        <row r="2569">
          <cell r="O2569" t="str">
            <v xml:space="preserve">BANKER`S DE COLOMBIA S.A                                                                            </v>
          </cell>
        </row>
        <row r="2570">
          <cell r="O2570" t="str">
            <v xml:space="preserve">BANKVISION  SOFTWARE  LTDA                                                                          </v>
          </cell>
        </row>
        <row r="2571">
          <cell r="O2571" t="str">
            <v xml:space="preserve">BANQUETES SAL Y DULCE LTDA                                                                          </v>
          </cell>
        </row>
        <row r="2572">
          <cell r="O2572" t="str">
            <v xml:space="preserve">BAÑO EXPRESS S.A.                                                                                   </v>
          </cell>
        </row>
        <row r="2573">
          <cell r="O2573" t="str">
            <v xml:space="preserve">BAPI S A                                                                                            </v>
          </cell>
        </row>
        <row r="2574">
          <cell r="O2574" t="str">
            <v xml:space="preserve">BARAJAS MARTINEZ LTDA                                                                               </v>
          </cell>
        </row>
        <row r="2575">
          <cell r="O2575" t="str">
            <v xml:space="preserve">BARBERET &amp; BLANC COLOMBIA LTDA                                                                      </v>
          </cell>
        </row>
        <row r="2576">
          <cell r="O2576" t="str">
            <v xml:space="preserve">BARBERI BLUM Y CIA S.C.A.                                                                           </v>
          </cell>
        </row>
        <row r="2577">
          <cell r="O2577" t="str">
            <v xml:space="preserve">BARBERI OSPINA Y CIA S EN C                                                                         </v>
          </cell>
        </row>
        <row r="2578">
          <cell r="O2578" t="str">
            <v xml:space="preserve">BARBLUM LTDA S EN C                                                                                 </v>
          </cell>
        </row>
        <row r="2579">
          <cell r="O2579" t="str">
            <v xml:space="preserve">BARCA INTERNATIONAL TRADING CORP CON SIGLA BITCO S.A.                                               </v>
          </cell>
        </row>
        <row r="2580">
          <cell r="O2580" t="str">
            <v xml:space="preserve">BARCELONA DE INDIAS S.A.                                                                            </v>
          </cell>
        </row>
        <row r="2581">
          <cell r="O2581" t="str">
            <v xml:space="preserve">BARDOT S A                                                                                          </v>
          </cell>
        </row>
        <row r="2582">
          <cell r="O2582" t="str">
            <v xml:space="preserve">BARILOCHE S A                                                                                       </v>
          </cell>
        </row>
        <row r="2583">
          <cell r="O2583" t="str">
            <v xml:space="preserve">BARISTI LTDA                                                                                        </v>
          </cell>
        </row>
        <row r="2584">
          <cell r="O2584" t="str">
            <v xml:space="preserve">BARNES DE COLOMBIA S A                                                                              </v>
          </cell>
        </row>
        <row r="2585">
          <cell r="O2585" t="str">
            <v xml:space="preserve">BARON 58 S.A.                                                                                       </v>
          </cell>
        </row>
        <row r="2586">
          <cell r="O2586" t="str">
            <v xml:space="preserve">BARPEN INTERNATIONAL S.A.                                                                           </v>
          </cell>
        </row>
        <row r="2587">
          <cell r="O2587" t="str">
            <v xml:space="preserve">BARRAGAN E HIJOS Y COMPANIA S EN C S                                                                </v>
          </cell>
        </row>
        <row r="2588">
          <cell r="O2588" t="str">
            <v xml:space="preserve">BARRANQUILLA INDUSTRIAL DE CONFECCIONES S.A.                                                        </v>
          </cell>
        </row>
        <row r="2589">
          <cell r="O2589" t="str">
            <v xml:space="preserve">BARRIO TALLER LIMITADA                                                                              </v>
          </cell>
        </row>
        <row r="2590">
          <cell r="O2590" t="str">
            <v xml:space="preserve">BARSOTTI S A S                                                                                      </v>
          </cell>
        </row>
        <row r="2591">
          <cell r="O2591" t="str">
            <v xml:space="preserve">BARTERING COMERCIAL DE COLOMBIA S.A.                                                                </v>
          </cell>
        </row>
        <row r="2592">
          <cell r="O2592" t="str">
            <v xml:space="preserve">BARU MOTORS LTDA                                                                                    </v>
          </cell>
        </row>
        <row r="2593">
          <cell r="O2593" t="str">
            <v xml:space="preserve">BARVAL COLOMBIA S A                                                                                 </v>
          </cell>
        </row>
        <row r="2594">
          <cell r="O2594" t="str">
            <v xml:space="preserve">BASACOR S.A                                                                                         </v>
          </cell>
        </row>
        <row r="2595">
          <cell r="O2595" t="str">
            <v xml:space="preserve">BASCULAS COMERCIALES E INDUSTRIALES LTDA. B.C.I. LTDA.                                              </v>
          </cell>
        </row>
        <row r="2596">
          <cell r="O2596" t="str">
            <v xml:space="preserve">BASCULAS PROMETALICOS S.A.                                                                          </v>
          </cell>
        </row>
        <row r="2597">
          <cell r="O2597" t="str">
            <v xml:space="preserve">BASE S.A.                                                                                           </v>
          </cell>
        </row>
        <row r="2598">
          <cell r="O2598" t="str">
            <v xml:space="preserve">BASF QUIMICA COLOMBIANA S A                                                                         </v>
          </cell>
        </row>
        <row r="2599">
          <cell r="O2599" t="str">
            <v xml:space="preserve">BASIC FARM S A                                                                                      </v>
          </cell>
        </row>
        <row r="2600">
          <cell r="O2600" t="str">
            <v xml:space="preserve">BASIKO TEXTIL S.A.                                                                                  </v>
          </cell>
        </row>
        <row r="2601">
          <cell r="O2601" t="str">
            <v xml:space="preserve">BASILIO BARRIOS E HIJOS LTDA                                                                        </v>
          </cell>
        </row>
        <row r="2602">
          <cell r="O2602" t="str">
            <v xml:space="preserve">BASILIO KLONIS Y CIA S.A                                                                            </v>
          </cell>
        </row>
        <row r="2603">
          <cell r="O2603" t="str">
            <v xml:space="preserve">BATEMAN INGENIERIA S .A                                                                             </v>
          </cell>
        </row>
        <row r="2604">
          <cell r="O2604" t="str">
            <v xml:space="preserve">BATERIAS CAMPEON Y CIA LTDA                                                                         </v>
          </cell>
        </row>
        <row r="2605">
          <cell r="O2605" t="str">
            <v xml:space="preserve">BATERIAS WILLARD S.A.                                                                               </v>
          </cell>
        </row>
        <row r="2606">
          <cell r="O2606" t="str">
            <v xml:space="preserve">BAUER &amp; CO S.A.                                                                                     </v>
          </cell>
        </row>
        <row r="2607">
          <cell r="O2607" t="str">
            <v xml:space="preserve">BAUMLER LIMITADA                                                                                    </v>
          </cell>
        </row>
        <row r="2608">
          <cell r="O2608" t="str">
            <v xml:space="preserve">BAUTEC S,A.                                                                                         </v>
          </cell>
        </row>
        <row r="2609">
          <cell r="O2609" t="str">
            <v xml:space="preserve">BAUTISTA PALACIO BAUTAPA LTDA.                                                                      </v>
          </cell>
        </row>
        <row r="2610">
          <cell r="O2610" t="str">
            <v xml:space="preserve">BAUX CHEMICAL LTDA                                                                                  </v>
          </cell>
        </row>
        <row r="2611">
          <cell r="O2611" t="str">
            <v xml:space="preserve">BAVARIA S.A.                                                                                        </v>
          </cell>
        </row>
        <row r="2612">
          <cell r="O2612" t="str">
            <v xml:space="preserve">BAWER COMPANY LTDA                                                                                  </v>
          </cell>
        </row>
        <row r="2613">
          <cell r="O2613" t="str">
            <v xml:space="preserve">BAYER CROPSCIENCE S. A.                                                                             </v>
          </cell>
        </row>
        <row r="2614">
          <cell r="O2614" t="str">
            <v xml:space="preserve">BAYER S A                                                                                           </v>
          </cell>
        </row>
        <row r="2615">
          <cell r="O2615" t="str">
            <v xml:space="preserve">BAZAR AMERICANO LTDA                                                                                </v>
          </cell>
        </row>
        <row r="2616">
          <cell r="O2616" t="str">
            <v xml:space="preserve">BAZAR DE ARTE LTDA                                                                                  </v>
          </cell>
        </row>
        <row r="2617">
          <cell r="O2617" t="str">
            <v xml:space="preserve">BAZAR DE LA CONSTRUCCION S.A.                                                                       </v>
          </cell>
        </row>
        <row r="2618">
          <cell r="O2618" t="str">
            <v xml:space="preserve">BB OPTICAL LTDA                                                                                     </v>
          </cell>
        </row>
        <row r="2619">
          <cell r="O2619" t="str">
            <v xml:space="preserve">BBB EQUIPOS TOPOGRAFICOS LTDA.                                                                      </v>
          </cell>
        </row>
        <row r="2620">
          <cell r="O2620" t="str">
            <v xml:space="preserve">BD BOGOTA S.A.S                                                                                     </v>
          </cell>
        </row>
        <row r="2621">
          <cell r="O2621" t="str">
            <v xml:space="preserve">BDM Y CIA S EN C                                                                                    </v>
          </cell>
        </row>
        <row r="2622">
          <cell r="O2622" t="str">
            <v xml:space="preserve">BEARINGS TRANSMISSION COLOMBIA LIMITADA                                                             </v>
          </cell>
        </row>
        <row r="2623">
          <cell r="O2623" t="str">
            <v xml:space="preserve">BEATRIZ MEJIA DE GONZALEZ &amp; CIA LTDA                                                                </v>
          </cell>
        </row>
        <row r="2624">
          <cell r="O2624" t="str">
            <v xml:space="preserve">BEATRIZ TELLO DE PALACIOS &amp; CIA S EN C                                                              </v>
          </cell>
        </row>
        <row r="2625">
          <cell r="O2625" t="str">
            <v xml:space="preserve">BEAVER S.A.                                                                                         </v>
          </cell>
        </row>
        <row r="2626">
          <cell r="O2626" t="str">
            <v xml:space="preserve">BEBIDA LOGISTICA S A                                                                                </v>
          </cell>
        </row>
        <row r="2627">
          <cell r="O2627" t="str">
            <v xml:space="preserve">BEBIDAS C Y F EXPRESS LIMITADA                                                                      </v>
          </cell>
        </row>
        <row r="2628">
          <cell r="O2628" t="str">
            <v xml:space="preserve">BEBIDAS ENERGETICAS ANDINA S A                                                                      </v>
          </cell>
        </row>
        <row r="2629">
          <cell r="O2629" t="str">
            <v xml:space="preserve">BEBIDAS Y ALIMENTOS DE URABA S.A.                                                                   </v>
          </cell>
        </row>
        <row r="2630">
          <cell r="O2630" t="str">
            <v xml:space="preserve">BEBUCA S A                                                                                          </v>
          </cell>
        </row>
        <row r="2631">
          <cell r="O2631" t="str">
            <v xml:space="preserve">BECTON DICKINSON DE COLOMBIA LTDA                                                                   </v>
          </cell>
        </row>
        <row r="2632">
          <cell r="O2632" t="str">
            <v xml:space="preserve">BEDA BOGOTA LTDA AGENCIA CORDEL                                                                     </v>
          </cell>
        </row>
        <row r="2633">
          <cell r="O2633" t="str">
            <v xml:space="preserve">BEDIGITAL S.A.                                                                                      </v>
          </cell>
        </row>
        <row r="2634">
          <cell r="O2634" t="str">
            <v xml:space="preserve">BEDOYA CIBERMATRIX.COM S EN CE                                                                      </v>
          </cell>
        </row>
        <row r="2635">
          <cell r="O2635" t="str">
            <v xml:space="preserve">BEDOYA COMERCIALIZADORA DE ALIMENTOS S. A                                                           </v>
          </cell>
        </row>
        <row r="2636">
          <cell r="O2636" t="str">
            <v xml:space="preserve">BEDOYA GOMEZ S.A.                                                                                   </v>
          </cell>
        </row>
        <row r="2637">
          <cell r="O2637" t="str">
            <v xml:space="preserve">BEDOYA Y CIA LTDA                                                                                   </v>
          </cell>
        </row>
        <row r="2638">
          <cell r="O2638" t="str">
            <v xml:space="preserve">BEEMC EXPORT LTDA C. I.                                                                             </v>
          </cell>
        </row>
        <row r="2639">
          <cell r="O2639" t="str">
            <v xml:space="preserve">BEGU S.A.                                                                                           </v>
          </cell>
        </row>
        <row r="2640">
          <cell r="O2640" t="str">
            <v xml:space="preserve">BEHNER LTDA                                                                                         </v>
          </cell>
        </row>
        <row r="2641">
          <cell r="O2641" t="str">
            <v xml:space="preserve">BEIERSDORF S.A                                                                                      </v>
          </cell>
        </row>
        <row r="2642">
          <cell r="O2642" t="str">
            <v xml:space="preserve">BEISBOL DE COLOMBIA SCA                                                                             </v>
          </cell>
        </row>
        <row r="2643">
          <cell r="O2643" t="str">
            <v xml:space="preserve">BEJARANO ALVAREZ Y CIA. S. EN C.                                                                    </v>
          </cell>
        </row>
        <row r="2644">
          <cell r="O2644" t="str">
            <v xml:space="preserve">BEJARANO Y RICAURTE ABOGADOS Y CONSULTORES COMPAÑIA LTDA                                            </v>
          </cell>
        </row>
        <row r="2645">
          <cell r="O2645" t="str">
            <v xml:space="preserve">BEL COMUNICACIONES LTDA                                                                             </v>
          </cell>
        </row>
        <row r="2646">
          <cell r="O2646" t="str">
            <v xml:space="preserve">BELAYA S.A.                                                                                         </v>
          </cell>
        </row>
        <row r="2647">
          <cell r="O2647" t="str">
            <v xml:space="preserve">BELCOR LIMITADA                                                                                     </v>
          </cell>
        </row>
        <row r="2648">
          <cell r="O2648" t="str">
            <v xml:space="preserve">BELL CHEM INTERNACIONAL S.A.                                                                        </v>
          </cell>
        </row>
        <row r="2649">
          <cell r="O2649" t="str">
            <v xml:space="preserve">BELLA CRUZ DEL LLANO S.A                                                                            </v>
          </cell>
        </row>
        <row r="2650">
          <cell r="O2650" t="str">
            <v xml:space="preserve">BELLA LUNA TEXTIL LTDA                                                                              </v>
          </cell>
        </row>
        <row r="2651">
          <cell r="O2651" t="str">
            <v xml:space="preserve">BELLATELA S.A                                                                                       </v>
          </cell>
        </row>
        <row r="2652">
          <cell r="O2652" t="str">
            <v xml:space="preserve">BELLEZA EXPRESS S.A.                                                                                </v>
          </cell>
        </row>
        <row r="2653">
          <cell r="O2653" t="str">
            <v xml:space="preserve">BELLEZA FUTURA S.A.                                                                                 </v>
          </cell>
        </row>
        <row r="2654">
          <cell r="O2654" t="str">
            <v xml:space="preserve">BELLINI DORRONSORO &amp; CIA SCA                                                                        </v>
          </cell>
        </row>
        <row r="2655">
          <cell r="O2655" t="str">
            <v xml:space="preserve">BELLOMONTE LTDA                                                                                     </v>
          </cell>
        </row>
        <row r="2656">
          <cell r="O2656" t="str">
            <v xml:space="preserve">BELLOTA COLOMBIA S A. COMERCIALIZADORA INTERNACIONAL                                                </v>
          </cell>
        </row>
        <row r="2657">
          <cell r="O2657" t="str">
            <v xml:space="preserve">BELLTEC LTDA                                                                                        </v>
          </cell>
        </row>
        <row r="2658">
          <cell r="O2658" t="str">
            <v xml:space="preserve">BELLUNO LTDA                                                                                        </v>
          </cell>
        </row>
        <row r="2659">
          <cell r="O2659" t="str">
            <v xml:space="preserve">BELMONTE LTDA                                                                                       </v>
          </cell>
        </row>
        <row r="2660">
          <cell r="O2660" t="str">
            <v xml:space="preserve">BELMONTE LTDA                                                                                       </v>
          </cell>
        </row>
        <row r="2661">
          <cell r="O2661" t="str">
            <v xml:space="preserve">BELSTAR S.A.                                                                                        </v>
          </cell>
        </row>
        <row r="2662">
          <cell r="O2662" t="str">
            <v xml:space="preserve">BELT CONVEYORS &amp; MANUFACTURER SA.                                                                   </v>
          </cell>
        </row>
        <row r="2663">
          <cell r="O2663" t="str">
            <v xml:space="preserve">BELTRAN QUESADA ASOCIADOS Y CIA S.C.A                                                               </v>
          </cell>
        </row>
        <row r="2664">
          <cell r="O2664" t="str">
            <v xml:space="preserve">BELTRANICO LTDA                                                                                     </v>
          </cell>
        </row>
        <row r="2665">
          <cell r="O2665" t="str">
            <v xml:space="preserve">BELTZ IREGUI Y CIA. LTDA.                                                                           </v>
          </cell>
        </row>
        <row r="2666">
          <cell r="O2666" t="str">
            <v xml:space="preserve">BEM S.A.                                                                                            </v>
          </cell>
        </row>
        <row r="2667">
          <cell r="O2667" t="str">
            <v xml:space="preserve">BEMOA LTDA                                                                                          </v>
          </cell>
        </row>
        <row r="2668">
          <cell r="O2668" t="str">
            <v xml:space="preserve">BENAVIDES &amp; JORDAN MERCHANDISING LTDA                                                               </v>
          </cell>
        </row>
        <row r="2669">
          <cell r="O2669" t="str">
            <v xml:space="preserve">BENAVIDES SALAZAR ARQUITECTOS Y CIA. LTDA.                                                          </v>
          </cell>
        </row>
        <row r="2670">
          <cell r="O2670" t="str">
            <v xml:space="preserve">BENEMOTORS S.A.                                                                                     </v>
          </cell>
        </row>
        <row r="2671">
          <cell r="O2671" t="str">
            <v xml:space="preserve">BENHABITAT LTDA EN ACUERDO DE REESTRUCTURACION                                                      </v>
          </cell>
        </row>
        <row r="2672">
          <cell r="O2672" t="str">
            <v xml:space="preserve">BENILDA S.A. C.I. EN LIQUIDACION JUDICIAL                                                           </v>
          </cell>
        </row>
        <row r="2673">
          <cell r="O2673" t="str">
            <v xml:space="preserve">BENITEZ MENDOZA &amp; CIA S. EN C.S.                                                                    </v>
          </cell>
        </row>
        <row r="2674">
          <cell r="O2674" t="str">
            <v xml:space="preserve">BENITEZ POSADA Y CIA S EN C A                                                                       </v>
          </cell>
        </row>
        <row r="2675">
          <cell r="O2675" t="str">
            <v xml:space="preserve">BENITEZ Y VALENCIA ASOCIADOS S. EN C.S.                                                             </v>
          </cell>
        </row>
        <row r="2676">
          <cell r="O2676" t="str">
            <v xml:space="preserve">BENJAMIN ESTEBAN Y CIA LTDA                                                                         </v>
          </cell>
        </row>
        <row r="2677">
          <cell r="O2677" t="str">
            <v xml:space="preserve">BENJAMIN SANCHEZ Y CIA S.A.                                                                         </v>
          </cell>
        </row>
        <row r="2678">
          <cell r="O2678" t="str">
            <v xml:space="preserve">BENS COMUNICACIONES B&amp;S LTDA                                                                        </v>
          </cell>
        </row>
        <row r="2679">
          <cell r="O2679" t="str">
            <v xml:space="preserve">BENTO S A                                                                                           </v>
          </cell>
        </row>
        <row r="2680">
          <cell r="O2680" t="str">
            <v xml:space="preserve">BENTONITAS COLOMBIANAS LTDA                                                                         </v>
          </cell>
        </row>
        <row r="2681">
          <cell r="O2681" t="str">
            <v xml:space="preserve">BER PLASTICOS LTDA                                                                                  </v>
          </cell>
        </row>
        <row r="2682">
          <cell r="O2682" t="str">
            <v xml:space="preserve">BERBEA E HIJOS LTDA                                                                                 </v>
          </cell>
        </row>
        <row r="2683">
          <cell r="O2683" t="str">
            <v xml:space="preserve">BERBERISCO SOCIEDAD ANONIMA                                                                         </v>
          </cell>
        </row>
        <row r="2684">
          <cell r="O2684" t="str">
            <v xml:space="preserve">BERERCY COMPAÑIA LTDA                                                                               </v>
          </cell>
        </row>
        <row r="2685">
          <cell r="O2685" t="str">
            <v xml:space="preserve">BERLI S.A                                                                                           </v>
          </cell>
        </row>
        <row r="2686">
          <cell r="O2686" t="str">
            <v xml:space="preserve">BERLIMOTOS LTDA                                                                                     </v>
          </cell>
        </row>
        <row r="2687">
          <cell r="O2687" t="str">
            <v xml:space="preserve">BERLITZ COLOMBIA S.A.                                                                               </v>
          </cell>
        </row>
        <row r="2688">
          <cell r="O2688" t="str">
            <v xml:space="preserve">BERMON LTDA                                                                                         </v>
          </cell>
        </row>
        <row r="2689">
          <cell r="O2689" t="str">
            <v xml:space="preserve">BERMOTOS SA                                                                                         </v>
          </cell>
        </row>
        <row r="2690">
          <cell r="O2690" t="str">
            <v xml:space="preserve">BERMUDEZ Y CIA S EN C                                                                               </v>
          </cell>
        </row>
        <row r="2691">
          <cell r="O2691" t="str">
            <v xml:space="preserve">BERNAL MAZUERA Y CIA S EN C                                                                         </v>
          </cell>
        </row>
        <row r="2692">
          <cell r="O2692" t="str">
            <v xml:space="preserve">BERNAL ORTIZ &amp; CIA S EN C                                                                           </v>
          </cell>
        </row>
        <row r="2693">
          <cell r="O2693" t="str">
            <v xml:space="preserve">BERNAL SPATARO ARQUITECTOS LTDA                                                                     </v>
          </cell>
        </row>
        <row r="2694">
          <cell r="O2694" t="str">
            <v xml:space="preserve">BERNAL VALLEJO &amp; CIA S.EN C.                                                                        </v>
          </cell>
        </row>
        <row r="2695">
          <cell r="O2695" t="str">
            <v xml:space="preserve">BERNAL Y MEJIA INGENIEROS ASOCIADOS LTDA                                                            </v>
          </cell>
        </row>
        <row r="2696">
          <cell r="O2696" t="str">
            <v xml:space="preserve">BERNARDO ALVAREZ VELEZ Y CIA LTDA                                                                   </v>
          </cell>
        </row>
        <row r="2697">
          <cell r="O2697" t="str">
            <v xml:space="preserve">BERNARDO ANGEL M Y CIA LTDA                                                                         </v>
          </cell>
        </row>
        <row r="2698">
          <cell r="O2698" t="str">
            <v xml:space="preserve">BERNARDO CONTRERAS Y CIA LIMITADA Y/O BERCONT                                                       </v>
          </cell>
        </row>
        <row r="2699">
          <cell r="O2699" t="str">
            <v xml:space="preserve">BERNARDO JARAMILLO &amp; CIA S.EN C.                                                                    </v>
          </cell>
        </row>
        <row r="2700">
          <cell r="O2700" t="str">
            <v xml:space="preserve">BERNARDO JARAMILLO Y COMPAÑIA S. EN C.                                                              </v>
          </cell>
        </row>
        <row r="2701">
          <cell r="O2701" t="str">
            <v xml:space="preserve">BERON CASTRO Y CIA. S. C. S. EN LIQUIDACION                                                         </v>
          </cell>
        </row>
        <row r="2702">
          <cell r="O2702" t="str">
            <v xml:space="preserve">BERSAL LIMITADA                                                                                     </v>
          </cell>
        </row>
        <row r="2703">
          <cell r="O2703" t="str">
            <v xml:space="preserve">BERTINO CAAMAÑO VILAR Y CIA S EN C                                                                  </v>
          </cell>
        </row>
        <row r="2704">
          <cell r="O2704" t="str">
            <v xml:space="preserve">BESMIT S.A.                                                                                         </v>
          </cell>
        </row>
        <row r="2705">
          <cell r="O2705" t="str">
            <v xml:space="preserve">BEST BUY COMPUTERS LTDA                                                                             </v>
          </cell>
        </row>
        <row r="2706">
          <cell r="O2706" t="str">
            <v xml:space="preserve">BEST CARBON S.A.                                                                                    </v>
          </cell>
        </row>
        <row r="2707">
          <cell r="O2707" t="str">
            <v xml:space="preserve">BEST CHOICE LIMITADA                                                                                </v>
          </cell>
        </row>
        <row r="2708">
          <cell r="O2708" t="str">
            <v xml:space="preserve">BEST PRACTICES EXPERTS S.A.                                                                         </v>
          </cell>
        </row>
        <row r="2709">
          <cell r="O2709" t="str">
            <v xml:space="preserve">BETA GAMMA S.A.                                                                                     </v>
          </cell>
        </row>
        <row r="2710">
          <cell r="O2710" t="str">
            <v xml:space="preserve">BETA IMPRESORES LTDA.                                                                               </v>
          </cell>
        </row>
        <row r="2711">
          <cell r="O2711" t="str">
            <v xml:space="preserve">BETA PRINT LTDA                                                                                     </v>
          </cell>
        </row>
        <row r="2712">
          <cell r="O2712" t="str">
            <v xml:space="preserve">BETA SERVICIOS TEMPORALES LTDA                                                                      </v>
          </cell>
        </row>
        <row r="2713">
          <cell r="O2713" t="str">
            <v xml:space="preserve">BETACOLOR LTDA                                                                                      </v>
          </cell>
        </row>
        <row r="2714">
          <cell r="O2714" t="str">
            <v xml:space="preserve">BETALACTAMICOS S.A.                                                                                 </v>
          </cell>
        </row>
        <row r="2715">
          <cell r="O2715" t="str">
            <v xml:space="preserve">BETANCOURT MONTOYA ASOCIADOS SOCIEDAD LIMITADA                                                      </v>
          </cell>
        </row>
        <row r="2716">
          <cell r="O2716" t="str">
            <v xml:space="preserve">BETANCURES INVERSIONISTAS LIMITADA BETANIR                                                          </v>
          </cell>
        </row>
        <row r="2717">
          <cell r="O2717" t="str">
            <v xml:space="preserve">BETAPIEL LTDA                                                                                       </v>
          </cell>
        </row>
        <row r="2718">
          <cell r="O2718" t="str">
            <v xml:space="preserve">BETHEL MEDICAL LTDA                                                                                 </v>
          </cell>
        </row>
        <row r="2719">
          <cell r="O2719" t="str">
            <v xml:space="preserve">BETTER CORP LTDA.                                                                                   </v>
          </cell>
        </row>
        <row r="2720">
          <cell r="O2720" t="str">
            <v xml:space="preserve">BETTINA SPTIZ Y CIA LTDA                                                                            </v>
          </cell>
        </row>
        <row r="2721">
          <cell r="O2721" t="str">
            <v xml:space="preserve">BEYOND THE LINE INCORPORATED BLINK S.A.                                                             </v>
          </cell>
        </row>
        <row r="2722">
          <cell r="O2722" t="str">
            <v xml:space="preserve">BGP ING . SUCURSAL COLOMBIA                                                                         </v>
          </cell>
        </row>
        <row r="2723">
          <cell r="O2723" t="str">
            <v xml:space="preserve">BHP BILLITON PETROLEUM COLOMBIA SUCURSAL COLOMBIA                                                   </v>
          </cell>
        </row>
        <row r="2724">
          <cell r="O2724" t="str">
            <v xml:space="preserve">BHP BILLITON WORLD EXPLORATION INC. SUCURSAL COLOMBIA                                               </v>
          </cell>
        </row>
        <row r="2725">
          <cell r="O2725" t="str">
            <v xml:space="preserve">BHS HERRAJES Y ACCESORIOS CIA LTDA.                                                                 </v>
          </cell>
        </row>
        <row r="2726">
          <cell r="O2726" t="str">
            <v xml:space="preserve">BIBLIOTECA JURIDICA DIKE LIMITADA                                                                   </v>
          </cell>
        </row>
        <row r="2727">
          <cell r="O2727" t="str">
            <v xml:space="preserve">BIBLOS S.A                                                                                          </v>
          </cell>
        </row>
        <row r="2728">
          <cell r="O2728" t="str">
            <v xml:space="preserve">BIC COLOMBIA S.A.                                                                                   </v>
          </cell>
        </row>
        <row r="2729">
          <cell r="O2729" t="str">
            <v xml:space="preserve">BICICLETAS ESTILO LTDA                                                                              </v>
          </cell>
        </row>
        <row r="2730">
          <cell r="O2730" t="str">
            <v xml:space="preserve">BICICLETAS SANTOUR LTDA                                                                             </v>
          </cell>
        </row>
        <row r="2731">
          <cell r="O2731" t="str">
            <v xml:space="preserve">BICICLETAS Y REPUESTOS LTDA.                                                                        </v>
          </cell>
        </row>
        <row r="2732">
          <cell r="O2732" t="str">
            <v xml:space="preserve">BICIMOTOS Y REPUESTOS LTDA.                                                                         </v>
          </cell>
        </row>
        <row r="2733">
          <cell r="O2733" t="str">
            <v xml:space="preserve">BICO INTERNACIONAL S. A.                                                                            </v>
          </cell>
        </row>
        <row r="2734">
          <cell r="O2734" t="str">
            <v xml:space="preserve">BICOLOR AGENCIA GRAFICA LTDA                                                                        </v>
          </cell>
        </row>
        <row r="2735">
          <cell r="O2735" t="str">
            <v xml:space="preserve">BIEN RAIZ BOGOTA S A                                                                                </v>
          </cell>
        </row>
        <row r="2736">
          <cell r="O2736" t="str">
            <v xml:space="preserve">BIEN RAIZ S.A.                                                                                      </v>
          </cell>
        </row>
        <row r="2737">
          <cell r="O2737" t="str">
            <v xml:space="preserve">BIENES CASTAÑO Y CIA S EN C                                                                         </v>
          </cell>
        </row>
        <row r="2738">
          <cell r="O2738" t="str">
            <v xml:space="preserve">BIENES E INVERSIONES O D M LTDA                                                                     </v>
          </cell>
        </row>
        <row r="2739">
          <cell r="O2739" t="str">
            <v xml:space="preserve">BIENES E INVERSIONES SA                                                                             </v>
          </cell>
        </row>
        <row r="2740">
          <cell r="O2740" t="str">
            <v xml:space="preserve">BIENES LA LIBERTAD S.A.                                                                             </v>
          </cell>
        </row>
        <row r="2741">
          <cell r="O2741" t="str">
            <v xml:space="preserve">BIENES LIMITADA                                                                                     </v>
          </cell>
        </row>
        <row r="2742">
          <cell r="O2742" t="str">
            <v xml:space="preserve">BIENES RAICES 16 LTDA                                                                               </v>
          </cell>
        </row>
        <row r="2743">
          <cell r="O2743" t="str">
            <v xml:space="preserve">BIENES RAICES CALLE SIETE S.A.                                                                      </v>
          </cell>
        </row>
        <row r="2744">
          <cell r="O2744" t="str">
            <v xml:space="preserve">BIENES RAICES LORENCA LTDA                                                                          </v>
          </cell>
        </row>
        <row r="2745">
          <cell r="O2745" t="str">
            <v xml:space="preserve">BIENES RAICES SANTANA &amp; CIA S EN C A                                                                </v>
          </cell>
        </row>
        <row r="2746">
          <cell r="O2746" t="str">
            <v xml:space="preserve">BIENES RAICES VALPARAISO S.A. SUCURSAL COLOMBIA-BARRANQUILLA                                        </v>
          </cell>
        </row>
        <row r="2747">
          <cell r="O2747" t="str">
            <v xml:space="preserve">BIENES Y BIENES S.A.                                                                                </v>
          </cell>
        </row>
        <row r="2748">
          <cell r="O2748" t="str">
            <v xml:space="preserve">BIENES Y COMERCIO S.A.                                                                              </v>
          </cell>
        </row>
        <row r="2749">
          <cell r="O2749" t="str">
            <v xml:space="preserve">BIENES Y NEGOCIOS &amp; CIA LTDA                                                                        </v>
          </cell>
        </row>
        <row r="2750">
          <cell r="O2750" t="str">
            <v xml:space="preserve">BIENES Y SERVICIOS LTDA EST                                                                         </v>
          </cell>
        </row>
        <row r="2751">
          <cell r="O2751" t="str">
            <v xml:space="preserve">BIG HARBOR INVERSIONES Y CONSTRUCCIONES    SAS                                                      </v>
          </cell>
        </row>
        <row r="2752">
          <cell r="O2752" t="str">
            <v xml:space="preserve">BIG LIMITADA                                                                                        </v>
          </cell>
        </row>
        <row r="2753">
          <cell r="O2753" t="str">
            <v xml:space="preserve">BIG MARKET S.A.                                                                                     </v>
          </cell>
        </row>
        <row r="2754">
          <cell r="O2754" t="str">
            <v xml:space="preserve">BIG PASS S. A.                                                                                      </v>
          </cell>
        </row>
        <row r="2755">
          <cell r="O2755" t="str">
            <v xml:space="preserve">BIG VIDEO LTDA                                                                                      </v>
          </cell>
        </row>
        <row r="2756">
          <cell r="O2756" t="str">
            <v xml:space="preserve">BIGA VIGA S.A                                                                                       </v>
          </cell>
        </row>
        <row r="2757">
          <cell r="O2757" t="str">
            <v xml:space="preserve">BIGEN COLOMBIA S A                                                                                  </v>
          </cell>
        </row>
        <row r="2758">
          <cell r="O2758" t="str">
            <v xml:space="preserve">BIKE HOUSE S.A                                                                                      </v>
          </cell>
        </row>
        <row r="2759">
          <cell r="O2759" t="str">
            <v xml:space="preserve">BILLMES LTDA                                                                                        </v>
          </cell>
        </row>
        <row r="2760">
          <cell r="O2760" t="str">
            <v xml:space="preserve">BIMBO DE COLOMBIA S A                                                                               </v>
          </cell>
        </row>
        <row r="2761">
          <cell r="O2761" t="str">
            <v xml:space="preserve">BIMEX COLOMBIANA LTDA                                                                               </v>
          </cell>
        </row>
        <row r="2762">
          <cell r="O2762" t="str">
            <v xml:space="preserve">BIMOTOR CONCESIONARIO LTDA                                                                          </v>
          </cell>
        </row>
        <row r="2763">
          <cell r="O2763" t="str">
            <v xml:space="preserve">BINGO SOCIAL LTDA                                                                                   </v>
          </cell>
        </row>
        <row r="2764">
          <cell r="O2764" t="str">
            <v xml:space="preserve">BINZ FARMACEUTICA LTDA                                                                              </v>
          </cell>
        </row>
        <row r="2765">
          <cell r="O2765" t="str">
            <v xml:space="preserve">BIO BACTER LIMITADA                                                                                 </v>
          </cell>
        </row>
        <row r="2766">
          <cell r="O2766" t="str">
            <v xml:space="preserve">BIO D S.A.                                                                                          </v>
          </cell>
        </row>
        <row r="2767">
          <cell r="O2767" t="str">
            <v xml:space="preserve">BIO DIAGNOSTICOS LTDA.                                                                              </v>
          </cell>
        </row>
        <row r="2768">
          <cell r="O2768" t="str">
            <v xml:space="preserve">BIO FORESTAL S.A.                                                                                   </v>
          </cell>
        </row>
        <row r="2769">
          <cell r="O2769" t="str">
            <v xml:space="preserve">BIO REG PHARMA LTDA                                                                                 </v>
          </cell>
        </row>
        <row r="2770">
          <cell r="O2770" t="str">
            <v xml:space="preserve">BIOABONOS DEL TEQUENDAMA LIMITADA                                                                   </v>
          </cell>
        </row>
        <row r="2771">
          <cell r="O2771" t="str">
            <v xml:space="preserve">BIOAGRO S.A.                                                                                        </v>
          </cell>
        </row>
        <row r="2772">
          <cell r="O2772" t="str">
            <v xml:space="preserve">BIOARA S.A.                                                                                         </v>
          </cell>
        </row>
        <row r="2773">
          <cell r="O2773" t="str">
            <v xml:space="preserve">BIOCHEM FARMACEUTICA DE COLOMBIA LTDA.                                                              </v>
          </cell>
        </row>
        <row r="2774">
          <cell r="O2774" t="str">
            <v xml:space="preserve">BIOCIENTIFICA LTDA                                                                                  </v>
          </cell>
        </row>
        <row r="2775">
          <cell r="O2775" t="str">
            <v xml:space="preserve">BIOCOMBUSTIBLES S.A.                                                                                </v>
          </cell>
        </row>
        <row r="2776">
          <cell r="O2776" t="str">
            <v xml:space="preserve">BIOCOMBUSTIBLES SOSTENIBLES DEL CARIBE S.A.                                                         </v>
          </cell>
        </row>
        <row r="2777">
          <cell r="O2777" t="str">
            <v xml:space="preserve">BIOCONSTRUCCIONES DE COLOMBIA S.A                                                                   </v>
          </cell>
        </row>
        <row r="2778">
          <cell r="O2778" t="str">
            <v xml:space="preserve">BIOCONSTRUCCIONES DE FUNZA 1 S.A                                                                    </v>
          </cell>
        </row>
        <row r="2779">
          <cell r="O2779" t="str">
            <v xml:space="preserve">BIODENTALES DE COLOMBIA LTDA.                                                                       </v>
          </cell>
        </row>
        <row r="2780">
          <cell r="O2780" t="str">
            <v xml:space="preserve">BIODISEL LAS FLORES S.A.                                                                            </v>
          </cell>
        </row>
        <row r="2781">
          <cell r="O2781" t="str">
            <v xml:space="preserve">BIOEMPAK S.A.                                                                                       </v>
          </cell>
        </row>
        <row r="2782">
          <cell r="O2782" t="str">
            <v xml:space="preserve">BIOENERGY INTERNATIONAL COLOMBIA                                                                    </v>
          </cell>
        </row>
        <row r="2783">
          <cell r="O2783" t="str">
            <v xml:space="preserve">BIOENERGY S.A.                                                                                      </v>
          </cell>
        </row>
        <row r="2784">
          <cell r="O2784" t="str">
            <v xml:space="preserve">BIOFILM S.A.                                                                                        </v>
          </cell>
        </row>
        <row r="2785">
          <cell r="O2785" t="str">
            <v xml:space="preserve">BIOFUTURO LIMITADA                                                                                  </v>
          </cell>
        </row>
        <row r="2786">
          <cell r="O2786" t="str">
            <v xml:space="preserve">BIOINDUSTRIAL MARPOLO DEL HUILA LTDA.                                                               </v>
          </cell>
        </row>
        <row r="2787">
          <cell r="O2787" t="str">
            <v xml:space="preserve">BIOINSTRUMENTAL LTDA.                                                                               </v>
          </cell>
        </row>
        <row r="2788">
          <cell r="O2788" t="str">
            <v xml:space="preserve">BIOLOGIA MOLECULARLTDA                                                                              </v>
          </cell>
        </row>
        <row r="2789">
          <cell r="O2789" t="str">
            <v xml:space="preserve">BIOLOGICOS Y FOLIARES BIOFOL LTDA                                                                   </v>
          </cell>
        </row>
        <row r="2790">
          <cell r="O2790" t="str">
            <v xml:space="preserve">BIOMARCAS S.A.                                                                                      </v>
          </cell>
        </row>
        <row r="2791">
          <cell r="O2791" t="str">
            <v xml:space="preserve">BIOMEDICS S A                                                                                       </v>
          </cell>
        </row>
        <row r="2792">
          <cell r="O2792" t="str">
            <v xml:space="preserve">BIOMERIEUX COLOMBIA  SAS                                                                            </v>
          </cell>
        </row>
        <row r="2793">
          <cell r="O2793" t="str">
            <v xml:space="preserve">BIOPLAST S.A.                                                                                       </v>
          </cell>
        </row>
        <row r="2794">
          <cell r="O2794" t="str">
            <v xml:space="preserve">BIOPLAST S.A.                                                                                       </v>
          </cell>
        </row>
        <row r="2795">
          <cell r="O2795" t="str">
            <v xml:space="preserve">BIOQUIFAR PHARMACEUTICA S A                                                                         </v>
          </cell>
        </row>
        <row r="2796">
          <cell r="O2796" t="str">
            <v xml:space="preserve">BIOQUIMAT LIMITADA                                                                                  </v>
          </cell>
        </row>
        <row r="2797">
          <cell r="O2797" t="str">
            <v xml:space="preserve">BIOQUIMICO PHARMA S.A                                                                               </v>
          </cell>
        </row>
        <row r="2798">
          <cell r="O2798" t="str">
            <v xml:space="preserve">BIOQUIMICOS COLOMBIANOS LTDA                                                                        </v>
          </cell>
        </row>
        <row r="2799">
          <cell r="O2799" t="str">
            <v xml:space="preserve">BIORECURSOS S.A.                                                                                    </v>
          </cell>
        </row>
        <row r="2800">
          <cell r="O2800" t="str">
            <v xml:space="preserve">BIORESCATE LTDA                                                                                     </v>
          </cell>
        </row>
        <row r="2801">
          <cell r="O2801" t="str">
            <v xml:space="preserve">BIOSEGURIDAD Y S LTDA                                                                               </v>
          </cell>
        </row>
        <row r="2802">
          <cell r="O2802" t="str">
            <v xml:space="preserve">BIOSERVICIOS LTDA                                                                                   </v>
          </cell>
        </row>
        <row r="2803">
          <cell r="O2803" t="str">
            <v xml:space="preserve">BIOSFIPAR S.A.                                                                                      </v>
          </cell>
        </row>
        <row r="2804">
          <cell r="O2804" t="str">
            <v xml:space="preserve">BIOSISTEMAS INGENIERIA MEDICA LTDA                                                                  </v>
          </cell>
        </row>
        <row r="2805">
          <cell r="O2805" t="str">
            <v xml:space="preserve">BIOSRT SA                                                                                           </v>
          </cell>
        </row>
        <row r="2806">
          <cell r="O2806" t="str">
            <v xml:space="preserve">BIOSTAR PHARMACEUTICAL S.A.                                                                         </v>
          </cell>
        </row>
        <row r="2807">
          <cell r="O2807" t="str">
            <v xml:space="preserve">BIOSUPPLY S.A.                                                                                      </v>
          </cell>
        </row>
        <row r="2808">
          <cell r="O2808" t="str">
            <v xml:space="preserve">BIOSYSTEMS ANTIOQUIA  S.A.                                                                          </v>
          </cell>
        </row>
        <row r="2809">
          <cell r="O2809" t="str">
            <v xml:space="preserve">BIOSYSTEMS S.A.                                                                                     </v>
          </cell>
        </row>
        <row r="2810">
          <cell r="O2810" t="str">
            <v xml:space="preserve">BIOTECH LTDA                                                                                        </v>
          </cell>
        </row>
        <row r="2811">
          <cell r="O2811" t="str">
            <v xml:space="preserve">BIOTECNICA ANDINA S A                                                                               </v>
          </cell>
        </row>
        <row r="2812">
          <cell r="O2812" t="str">
            <v xml:space="preserve">BIOTECNO LTDA                                                                                       </v>
          </cell>
        </row>
        <row r="2813">
          <cell r="O2813" t="str">
            <v xml:space="preserve">BIOTECS INGENIERIA DE TRATAMIENTO DE AGUAS LTDA                                                     </v>
          </cell>
        </row>
        <row r="2814">
          <cell r="O2814" t="str">
            <v xml:space="preserve">BIOTEGNOLOGIA FARMACEUTICA S A                                                                      </v>
          </cell>
        </row>
        <row r="2815">
          <cell r="O2815" t="str">
            <v xml:space="preserve">BIOTOSCANA FARMA S..A                                                                               </v>
          </cell>
        </row>
        <row r="2816">
          <cell r="O2816" t="str">
            <v xml:space="preserve">BIOTRONITECH COLOMBIA S.A.                                                                          </v>
          </cell>
        </row>
        <row r="2817">
          <cell r="O2817" t="str">
            <v xml:space="preserve">BIOVERSA S. A. S.                                                                                   </v>
          </cell>
        </row>
        <row r="2818">
          <cell r="O2818" t="str">
            <v xml:space="preserve">BIOVISION S.A.                                                                                      </v>
          </cell>
        </row>
        <row r="2819">
          <cell r="O2819" t="str">
            <v xml:space="preserve">BISCAY S A S                                                                                        </v>
          </cell>
        </row>
        <row r="2820">
          <cell r="O2820" t="str">
            <v xml:space="preserve">BISCOTTINO LTDA                                                                                     </v>
          </cell>
        </row>
        <row r="2821">
          <cell r="O2821" t="str">
            <v xml:space="preserve">BISMARK COLOMBIA S A                                                                                </v>
          </cell>
        </row>
        <row r="2822">
          <cell r="O2822" t="str">
            <v xml:space="preserve">BISUCOL LTDA                                                                                        </v>
          </cell>
        </row>
        <row r="2823">
          <cell r="O2823" t="str">
            <v xml:space="preserve">BITACORA SOLUCIONES COMPAÑIA LIMITADA                                                               </v>
          </cell>
        </row>
        <row r="2824">
          <cell r="O2824" t="str">
            <v xml:space="preserve">BJ SERVICES SWITZERLAND SARL                                                                        </v>
          </cell>
        </row>
        <row r="2825">
          <cell r="O2825" t="str">
            <v xml:space="preserve">BLACK HAWK LTDA                                                                                     </v>
          </cell>
        </row>
        <row r="2826">
          <cell r="O2826" t="str">
            <v xml:space="preserve">BLACK ROCK OIL &amp; GAS SUCURSAL COLOMBIA                                                              </v>
          </cell>
        </row>
        <row r="2827">
          <cell r="O2827" t="str">
            <v xml:space="preserve">BLACK Y DECKER DE COLOMBIA S.A.                                                                     </v>
          </cell>
        </row>
        <row r="2828">
          <cell r="O2828" t="str">
            <v xml:space="preserve">BLANCA MIREYA HURTADO DE REYES  E HIJOS LIMITADA                                                    </v>
          </cell>
        </row>
        <row r="2829">
          <cell r="O2829" t="str">
            <v xml:space="preserve">BLANCANDINA COLOMBIA S.A.                                                                           </v>
          </cell>
        </row>
        <row r="2830">
          <cell r="O2830" t="str">
            <v xml:space="preserve">BLANCO TRAVEL SERVICE LTDA                                                                          </v>
          </cell>
        </row>
        <row r="2831">
          <cell r="O2831" t="str">
            <v xml:space="preserve">BLINDAJE AUTOMOTRIZ Y ARQUITECTONICO DE ALTA TECNOLOGIA LIMITADA                                    </v>
          </cell>
        </row>
        <row r="2832">
          <cell r="O2832" t="str">
            <v xml:space="preserve">BLINDAJES ISBI LTDA                                                                                 </v>
          </cell>
        </row>
        <row r="2833">
          <cell r="O2833" t="str">
            <v xml:space="preserve">BLINDAR SECURITY LTDA                                                                               </v>
          </cell>
        </row>
        <row r="2834">
          <cell r="O2834" t="str">
            <v xml:space="preserve">BLINDCORP DE COLOMBIA S.A.                                                                          </v>
          </cell>
        </row>
        <row r="2835">
          <cell r="O2835" t="str">
            <v xml:space="preserve">BLINDEX S A                                                                                         </v>
          </cell>
        </row>
        <row r="2836">
          <cell r="O2836" t="str">
            <v xml:space="preserve">BLISTECO S.A.                                                                                       </v>
          </cell>
        </row>
        <row r="2837">
          <cell r="O2837" t="str">
            <v xml:space="preserve">BLL CONSTRUCTORA S.A.                                                                               </v>
          </cell>
        </row>
        <row r="2838">
          <cell r="O2838" t="str">
            <v xml:space="preserve">BLOOMBERG COLOMBIA LTDA                                                                             </v>
          </cell>
        </row>
        <row r="2839">
          <cell r="O2839" t="str">
            <v xml:space="preserve">BLUE  COMPANY SA                                                                                    </v>
          </cell>
        </row>
        <row r="2840">
          <cell r="O2840" t="str">
            <v xml:space="preserve">BLUE COLOMBIA S.A.                                                                                  </v>
          </cell>
        </row>
        <row r="2841">
          <cell r="O2841" t="str">
            <v xml:space="preserve">BLUE PACIFIC ASSETS                                                                                 </v>
          </cell>
        </row>
        <row r="2842">
          <cell r="O2842" t="str">
            <v xml:space="preserve">BLUE SKILL LTDA.                                                                                    </v>
          </cell>
        </row>
        <row r="2843">
          <cell r="O2843" t="str">
            <v xml:space="preserve">BLUE SKY TRAVEL LTDA                                                                                </v>
          </cell>
        </row>
        <row r="2844">
          <cell r="O2844" t="str">
            <v xml:space="preserve">BLUIN SA                                                                                            </v>
          </cell>
        </row>
        <row r="2845">
          <cell r="O2845" t="str">
            <v xml:space="preserve">BLUM CAPURRO LTDA.                                                                                  </v>
          </cell>
        </row>
        <row r="2846">
          <cell r="O2846" t="str">
            <v xml:space="preserve">BLUM GARRIDO LTDA                                                                                   </v>
          </cell>
        </row>
        <row r="2847">
          <cell r="O2847" t="str">
            <v xml:space="preserve">BLUM VASQUEZ E HIJOS Y CIA. S. EN C.S.                                                              </v>
          </cell>
        </row>
        <row r="2848">
          <cell r="O2848" t="str">
            <v xml:space="preserve">BM CONSULTING GROUP SOCIEDAD ANONIMA                                                                </v>
          </cell>
        </row>
        <row r="2849">
          <cell r="O2849" t="str">
            <v xml:space="preserve">BM3 OBRAS Y SERVICIOS SUCURSAL COLOMBIA                                                             </v>
          </cell>
        </row>
        <row r="2850">
          <cell r="O2850" t="str">
            <v xml:space="preserve">BMA GRUPO ALIANZA LTDA                                                                              </v>
          </cell>
        </row>
        <row r="2851">
          <cell r="O2851" t="str">
            <v xml:space="preserve">BOATING INTERNATIONAL SUCURSAL COLOMBIA S.A.                                                        </v>
          </cell>
        </row>
        <row r="2852">
          <cell r="O2852" t="str">
            <v xml:space="preserve">BOCA LTDA                                                                                           </v>
          </cell>
        </row>
        <row r="2853">
          <cell r="O2853" t="str">
            <v xml:space="preserve">BOCACOLINA S.A.                                                                                     </v>
          </cell>
        </row>
        <row r="2854">
          <cell r="O2854" t="str">
            <v xml:space="preserve">BOCADILLOS EL CARIBE S.A.                                                                           </v>
          </cell>
        </row>
        <row r="2855">
          <cell r="O2855" t="str">
            <v xml:space="preserve">BOCCHERINI  S . A                                                                                   </v>
          </cell>
        </row>
        <row r="2856">
          <cell r="O2856" t="str">
            <v xml:space="preserve">BODEGA AGRICOLA LTDA                                                                                </v>
          </cell>
        </row>
        <row r="2857">
          <cell r="O2857" t="str">
            <v xml:space="preserve">BODEGA DE MODA S.A.                                                                                 </v>
          </cell>
        </row>
        <row r="2858">
          <cell r="O2858" t="str">
            <v xml:space="preserve">BODEGA Y COCINA S.A.                                                                                </v>
          </cell>
        </row>
        <row r="2859">
          <cell r="O2859" t="str">
            <v xml:space="preserve">BODEGAS ALICANTE S.A.                                                                               </v>
          </cell>
        </row>
        <row r="2860">
          <cell r="O2860" t="str">
            <v xml:space="preserve">BODEGAS ALMACENES COMERCIANTES ASOCIADOS LTDA                                                       </v>
          </cell>
        </row>
        <row r="2861">
          <cell r="O2861" t="str">
            <v xml:space="preserve">BODEGAS ANEJAS LTDA.                                                                                </v>
          </cell>
        </row>
        <row r="2862">
          <cell r="O2862" t="str">
            <v xml:space="preserve">BODEGAS CALLE 80 LTDA                                                                               </v>
          </cell>
        </row>
        <row r="2863">
          <cell r="O2863" t="str">
            <v xml:space="preserve">BODEGAS DE MOSELA LTDA                                                                              </v>
          </cell>
        </row>
        <row r="2864">
          <cell r="O2864" t="str">
            <v xml:space="preserve">BODEGAS DEL RHIN LTDA                                                                               </v>
          </cell>
        </row>
        <row r="2865">
          <cell r="O2865" t="str">
            <v xml:space="preserve">BODEGAS NACIONALES LTDA                                                                             </v>
          </cell>
        </row>
        <row r="2866">
          <cell r="O2866" t="str">
            <v xml:space="preserve">BODEGAS PISENDE S.A.                                                                                </v>
          </cell>
        </row>
        <row r="2867">
          <cell r="O2867" t="str">
            <v xml:space="preserve">BODEGAS ROCAS VIEJAS LTDA                                                                           </v>
          </cell>
        </row>
        <row r="2868">
          <cell r="O2868" t="str">
            <v xml:space="preserve">BODEGAS SEVILLANAS LTDA                                                                             </v>
          </cell>
        </row>
        <row r="2869">
          <cell r="O2869" t="str">
            <v xml:space="preserve">BODEGAS Y CONSTRUCCIONES M Y S A                                                                    </v>
          </cell>
        </row>
        <row r="2870">
          <cell r="O2870" t="str">
            <v xml:space="preserve">BOEHRINGER INGELHEIM S A                                                                            </v>
          </cell>
        </row>
        <row r="2871">
          <cell r="O2871" t="str">
            <v xml:space="preserve">BOEING INTERNATIONAL CORPORATION                                                                    </v>
          </cell>
        </row>
        <row r="2872">
          <cell r="O2872" t="str">
            <v xml:space="preserve">BOGOTA COQUE LLC SUCURSAL COLOMBIANA                                                                </v>
          </cell>
        </row>
        <row r="2873">
          <cell r="O2873" t="str">
            <v xml:space="preserve">BOGOTANA DE ACEROS LTDA                                                                             </v>
          </cell>
        </row>
        <row r="2874">
          <cell r="O2874" t="str">
            <v xml:space="preserve">BOGOTANA DE AGUAS Y SANEAMIENTO  S. A.                                                              </v>
          </cell>
        </row>
        <row r="2875">
          <cell r="O2875" t="str">
            <v xml:space="preserve">BOGOTANA DE ASFALTOS BOGASFALTOS S.A.                                                               </v>
          </cell>
        </row>
        <row r="2876">
          <cell r="O2876" t="str">
            <v xml:space="preserve">BOGOTANA DE LIMPIEZA LIMITADA                                                                       </v>
          </cell>
        </row>
        <row r="2877">
          <cell r="O2877" t="str">
            <v xml:space="preserve">BOGOTANA DE MANGUERAS LTDA.                                                                         </v>
          </cell>
        </row>
        <row r="2878">
          <cell r="O2878" t="str">
            <v xml:space="preserve">BOGOTANA DE TEXTILES S.A.                                                                           </v>
          </cell>
        </row>
        <row r="2879">
          <cell r="O2879" t="str">
            <v xml:space="preserve">BOHLER - UDDEHOLM COLOMBIA S.A.                                                                     </v>
          </cell>
        </row>
        <row r="2880">
          <cell r="O2880" t="str">
            <v xml:space="preserve">BOHORQUEZ INGENIERIA LTDA BIL LTDA                                                                  </v>
          </cell>
        </row>
        <row r="2881">
          <cell r="O2881" t="str">
            <v xml:space="preserve">BOHORQUEZ LOPEZ Y CIA LTDA                                                                          </v>
          </cell>
        </row>
        <row r="2882">
          <cell r="O2882" t="str">
            <v xml:space="preserve">BOLIO GALVIS S. EN C.                                                                               </v>
          </cell>
        </row>
        <row r="2883">
          <cell r="O2883" t="str">
            <v xml:space="preserve">BOLIVAR BOLO CLUB LTDA.                                                                             </v>
          </cell>
        </row>
        <row r="2884">
          <cell r="O2884" t="str">
            <v xml:space="preserve">BOLIVAR TRADING COLOMBIA C.I LTDA                                                                   </v>
          </cell>
        </row>
        <row r="2885">
          <cell r="O2885" t="str">
            <v xml:space="preserve">BOLPIN CIA LTDA.                                                                                    </v>
          </cell>
        </row>
        <row r="2886">
          <cell r="O2886" t="str">
            <v xml:space="preserve">BOLTEN LIMITADA                                                                                     </v>
          </cell>
        </row>
        <row r="2887">
          <cell r="O2887" t="str">
            <v xml:space="preserve">BOMBAS ARFLEX LTDA                                                                                  </v>
          </cell>
        </row>
        <row r="2888">
          <cell r="O2888" t="str">
            <v xml:space="preserve">BOMBAS DEL VALLE LTDA                                                                               </v>
          </cell>
        </row>
        <row r="2889">
          <cell r="O2889" t="str">
            <v xml:space="preserve">BOMBAS HYDRAL LTDA                                                                                  </v>
          </cell>
        </row>
        <row r="2890">
          <cell r="O2890" t="str">
            <v xml:space="preserve">BOMBAS Y MONTAJES LTDA.                                                                             </v>
          </cell>
        </row>
        <row r="2891">
          <cell r="O2891" t="str">
            <v xml:space="preserve">BOMBAS Y MOTORES LTDA.                                                                              </v>
          </cell>
        </row>
        <row r="2892">
          <cell r="O2892" t="str">
            <v xml:space="preserve">BOMBAS Y REPUESTOS LIMITADA                                                                         </v>
          </cell>
        </row>
        <row r="2893">
          <cell r="O2893" t="str">
            <v xml:space="preserve">BOMBAS Y RIEGOS LIMITADA                                                                            </v>
          </cell>
        </row>
        <row r="2894">
          <cell r="O2894" t="str">
            <v xml:space="preserve">BOMBAS Y SERVICIOS DE CASANARE LTDA                                                                 </v>
          </cell>
        </row>
        <row r="2895">
          <cell r="O2895" t="str">
            <v xml:space="preserve">BOMBATEX PUBLICIDAD LTDA                                                                            </v>
          </cell>
        </row>
        <row r="2896">
          <cell r="O2896" t="str">
            <v xml:space="preserve">BOMBOLANDIA LTDA                                                                                    </v>
          </cell>
        </row>
        <row r="2897">
          <cell r="O2897" t="str">
            <v xml:space="preserve">BONANZA 2.000 - AGROPECUARIA LTDA                                                                   </v>
          </cell>
        </row>
        <row r="2898">
          <cell r="O2898" t="str">
            <v xml:space="preserve">BONANZA INTERNACIONAL MAQUINA PAGAMONEDAS NARANJO Y CIA S.C.A                                       </v>
          </cell>
        </row>
        <row r="2899">
          <cell r="O2899" t="str">
            <v xml:space="preserve">BONDEADOS Y LAMINADOS COMERCIALES S.A.                                                              </v>
          </cell>
        </row>
        <row r="2900">
          <cell r="O2900" t="str">
            <v xml:space="preserve">BONDEO LIMITADA                                                                                     </v>
          </cell>
        </row>
        <row r="2901">
          <cell r="O2901" t="str">
            <v xml:space="preserve">BONEM S A                                                                                           </v>
          </cell>
        </row>
        <row r="2902">
          <cell r="O2902" t="str">
            <v xml:space="preserve">BONILLA ZEA &amp; CIA. S. EN C.                                                                         </v>
          </cell>
        </row>
        <row r="2903">
          <cell r="O2903" t="str">
            <v xml:space="preserve">BONNCEL DISTRIBUCCIONES Y MERCADEO LTDA                                                             </v>
          </cell>
        </row>
        <row r="2904">
          <cell r="O2904" t="str">
            <v xml:space="preserve">BOOKS AND BOOKS LTDA                                                                                </v>
          </cell>
        </row>
        <row r="2905">
          <cell r="O2905" t="str">
            <v xml:space="preserve">BOOM SERVICIOS GRAFICOS INTEGRADOS LTDA.                                                            </v>
          </cell>
        </row>
        <row r="2906">
          <cell r="O2906" t="str">
            <v xml:space="preserve">BOOZ &amp; COMPAÑY DE COLOMBIA                                                                          </v>
          </cell>
        </row>
        <row r="2907">
          <cell r="O2907" t="str">
            <v xml:space="preserve">BORDADOS CRYSTAL S.A                                                                                </v>
          </cell>
        </row>
        <row r="2908">
          <cell r="O2908" t="str">
            <v xml:space="preserve">BORDADOS ITALO COLOMBIANOS LTDA                                                                     </v>
          </cell>
        </row>
        <row r="2909">
          <cell r="O2909" t="str">
            <v xml:space="preserve">BORDADOS Y CONFECCIONES MORRIS LTDA                                                                 </v>
          </cell>
        </row>
        <row r="2910">
          <cell r="O2910" t="str">
            <v xml:space="preserve">BORDAR LTDA                                                                                         </v>
          </cell>
        </row>
        <row r="2911">
          <cell r="O2911" t="str">
            <v xml:space="preserve">BORDATEX LTDA                                                                                       </v>
          </cell>
        </row>
        <row r="2912">
          <cell r="O2912" t="str">
            <v xml:space="preserve">BORRE GARCIA SOCIEDAD ENCOMANDITA SIMPLE                                                            </v>
          </cell>
        </row>
        <row r="2913">
          <cell r="O2913" t="str">
            <v xml:space="preserve">BORREGO LTDA EN ACUERDO DE REESTRUCTURACION                                                         </v>
          </cell>
        </row>
        <row r="2914">
          <cell r="O2914" t="str">
            <v xml:space="preserve">BORRERO DE LA OSSA ASOCIADOS LTDA.                                                                  </v>
          </cell>
        </row>
        <row r="2915">
          <cell r="O2915" t="str">
            <v xml:space="preserve">BORRERO OCHOA Y ASOCIADOS LTDA                                                                      </v>
          </cell>
        </row>
        <row r="2916">
          <cell r="O2916" t="str">
            <v xml:space="preserve">BOSQUE 150 LTDA                                                                                     </v>
          </cell>
        </row>
        <row r="2917">
          <cell r="O2917" t="str">
            <v xml:space="preserve">BOSQUEMA S.A.                                                                                       </v>
          </cell>
        </row>
        <row r="2918">
          <cell r="O2918" t="str">
            <v xml:space="preserve">BOSQUES DE LA CASCADA LTDA.                                                                         </v>
          </cell>
        </row>
        <row r="2919">
          <cell r="O2919" t="str">
            <v xml:space="preserve">BOSQUES Y CULTIVOS DE COLOMBIA S.A.                                                                 </v>
          </cell>
        </row>
        <row r="2920">
          <cell r="O2920" t="str">
            <v xml:space="preserve">BOSS GAMING AMERICA SA                                                                              </v>
          </cell>
        </row>
        <row r="2921">
          <cell r="O2921" t="str">
            <v xml:space="preserve">BOSTON MEDICAL DEVICES COLOMBIA LTDA                                                                </v>
          </cell>
        </row>
        <row r="2922">
          <cell r="O2922" t="str">
            <v xml:space="preserve">BOSTON SCIENTIFIC COLOMBIA LIMITADA                                                                 </v>
          </cell>
        </row>
        <row r="2923">
          <cell r="O2923" t="str">
            <v xml:space="preserve">BOTADERO DE TIERRA EL PARQUE S.A.                                                                   </v>
          </cell>
        </row>
        <row r="2924">
          <cell r="O2924" t="str">
            <v xml:space="preserve">BOTELLAS PET S.A.                                                                                   </v>
          </cell>
        </row>
        <row r="2925">
          <cell r="O2925" t="str">
            <v xml:space="preserve">BOTERO HERRERA Y CIA. LIMITADA                                                                      </v>
          </cell>
        </row>
        <row r="2926">
          <cell r="O2926" t="str">
            <v xml:space="preserve">BOTERO IBAÑEZ Y COMPAÑIA LTDA                                                                       </v>
          </cell>
        </row>
        <row r="2927">
          <cell r="O2927" t="str">
            <v xml:space="preserve">BOTERO IRIARTE HNOS Y CIA  S A S                                                                    </v>
          </cell>
        </row>
        <row r="2928">
          <cell r="O2928" t="str">
            <v xml:space="preserve">BOTERO LOSADA S.A.                                                                                  </v>
          </cell>
        </row>
        <row r="2929">
          <cell r="O2929" t="str">
            <v xml:space="preserve">BOTERO MEJIA Y CIA SCS                                                                              </v>
          </cell>
        </row>
        <row r="2930">
          <cell r="O2930" t="str">
            <v xml:space="preserve">BOTERO RAMIREZ Y CIA LTDA                                                                           </v>
          </cell>
        </row>
        <row r="2931">
          <cell r="O2931" t="str">
            <v xml:space="preserve">BOTERO RODRIGUEZ HNOS LTDA                                                                          </v>
          </cell>
        </row>
        <row r="2932">
          <cell r="O2932" t="str">
            <v xml:space="preserve">BOTERO VALLEJO LDTA.                                                                                </v>
          </cell>
        </row>
        <row r="2933">
          <cell r="O2933" t="str">
            <v xml:space="preserve">BOTINES DE LA COSTA S.A.                                                                            </v>
          </cell>
        </row>
        <row r="2934">
          <cell r="O2934" t="str">
            <v xml:space="preserve">BOTON PROMO LTDA                                                                                    </v>
          </cell>
        </row>
        <row r="2935">
          <cell r="O2935" t="str">
            <v xml:space="preserve">BOTONES DE COLOMBIA S.A.                                                                            </v>
          </cell>
        </row>
        <row r="2936">
          <cell r="O2936" t="str">
            <v xml:space="preserve">BOYRA S. A.                                                                                         </v>
          </cell>
        </row>
        <row r="2937">
          <cell r="O2937" t="str">
            <v xml:space="preserve">BP ENERGY COMPANY (COLOMBIA) LIMITED                                                                </v>
          </cell>
        </row>
        <row r="2938">
          <cell r="O2938" t="str">
            <v xml:space="preserve">BP EXPLORATION COMPANY COLOMBIA LIMITED                                                             </v>
          </cell>
        </row>
        <row r="2939">
          <cell r="O2939" t="str">
            <v xml:space="preserve">BP SANTIAGO OIL COMPANY                                                                             </v>
          </cell>
        </row>
        <row r="2940">
          <cell r="O2940" t="str">
            <v xml:space="preserve">BPL MEDICAL LTDA.                                                                                   </v>
          </cell>
        </row>
        <row r="2941">
          <cell r="O2941" t="str">
            <v xml:space="preserve">BQ ARQUITECTURA LTDA                                                                                </v>
          </cell>
        </row>
        <row r="2942">
          <cell r="O2942" t="str">
            <v xml:space="preserve">BRACHOAUTOS S.A.                                                                                    </v>
          </cell>
        </row>
        <row r="2943">
          <cell r="O2943" t="str">
            <v xml:space="preserve">BRACKLEY CONSULTING &amp; FINANCE SERVICES LTD SUCURSAL COLOMBIA                                        </v>
          </cell>
        </row>
        <row r="2944">
          <cell r="O2944" t="str">
            <v xml:space="preserve">BRACOL INVESTMENTS LTDA.                                                                            </v>
          </cell>
        </row>
        <row r="2945">
          <cell r="O2945" t="str">
            <v xml:space="preserve">BRAD S.A.                                                                                           </v>
          </cell>
        </row>
        <row r="2946">
          <cell r="O2946" t="str">
            <v xml:space="preserve">BRADCO S.A.                                                                                         </v>
          </cell>
        </row>
        <row r="2947">
          <cell r="O2947" t="str">
            <v xml:space="preserve">BRADLEY COLOMBIA PERFORACION LTDA.                                                                  </v>
          </cell>
        </row>
        <row r="2948">
          <cell r="O2948" t="str">
            <v xml:space="preserve">BRANCH OF MICROSOFT COLOMBIA INC                                                                    </v>
          </cell>
        </row>
        <row r="2949">
          <cell r="O2949" t="str">
            <v xml:space="preserve">BRANDINGDANG S A                                                                                    </v>
          </cell>
        </row>
        <row r="2950">
          <cell r="O2950" t="str">
            <v xml:space="preserve">BRANDSTRAT S.A.                                                                                     </v>
          </cell>
        </row>
        <row r="2951">
          <cell r="O2951" t="str">
            <v xml:space="preserve">BRAPE S.A.                                                                                          </v>
          </cell>
        </row>
        <row r="2952">
          <cell r="O2952" t="str">
            <v xml:space="preserve">BRASILE¥A CARNES FRIAS S A                                                                          </v>
          </cell>
        </row>
        <row r="2953">
          <cell r="O2953" t="str">
            <v xml:space="preserve">BRASYCO LTDA                                                                                        </v>
          </cell>
        </row>
        <row r="2954">
          <cell r="O2954" t="str">
            <v xml:space="preserve">BRAUN Y BRAVO LTDA.                                                                                 </v>
          </cell>
        </row>
        <row r="2955">
          <cell r="O2955" t="str">
            <v xml:space="preserve">BRAVO &amp; BRAVO LTDA                                                                                  </v>
          </cell>
        </row>
        <row r="2956">
          <cell r="O2956" t="str">
            <v xml:space="preserve">BRAVO ENTERPRISES COLOMBIA S.A.                                                                     </v>
          </cell>
        </row>
        <row r="2957">
          <cell r="O2957" t="str">
            <v xml:space="preserve">BRAVO GARCIA Y CIA LTDA.                                                                            </v>
          </cell>
        </row>
        <row r="2958">
          <cell r="O2958" t="str">
            <v xml:space="preserve">BRAXSYS LTDA.                                                                                       </v>
          </cell>
        </row>
        <row r="2959">
          <cell r="O2959" t="str">
            <v xml:space="preserve">BRAZILIA NOVA II                                                                                    </v>
          </cell>
        </row>
        <row r="2960">
          <cell r="O2960" t="str">
            <v xml:space="preserve">BRAZZA SPORT S.A                                                                                    </v>
          </cell>
        </row>
        <row r="2961">
          <cell r="O2961" t="str">
            <v xml:space="preserve">BREASCOL S.A                                                                                        </v>
          </cell>
        </row>
        <row r="2962">
          <cell r="O2962" t="str">
            <v xml:space="preserve">BREMYMG LTDA                                                                                        </v>
          </cell>
        </row>
        <row r="2963">
          <cell r="O2963" t="str">
            <v xml:space="preserve">BRENNTAG COLOMBIA S. A.                                                                             </v>
          </cell>
        </row>
        <row r="2964">
          <cell r="O2964" t="str">
            <v xml:space="preserve">BRETANO CIENMTO ONCE Y CIA S C A                                                                    </v>
          </cell>
        </row>
        <row r="2965">
          <cell r="O2965" t="str">
            <v xml:space="preserve">BRICCON LTDA                                                                                        </v>
          </cell>
        </row>
        <row r="2966">
          <cell r="O2966" t="str">
            <v xml:space="preserve">BRICE¥O &amp; TERREROS ABOGADOS ASOCIADOS LTDA.                                                         </v>
          </cell>
        </row>
        <row r="2967">
          <cell r="O2967" t="str">
            <v xml:space="preserve">BRIDGESTONE FIRESTONE COLOMBIANA S.A.                                                               </v>
          </cell>
        </row>
        <row r="2968">
          <cell r="O2968" t="str">
            <v xml:space="preserve">BRIENZCO E.U.                                                                                       </v>
          </cell>
        </row>
        <row r="2969">
          <cell r="O2969" t="str">
            <v xml:space="preserve">BRIGARD &amp; CASTRO S.A.                                                                               </v>
          </cell>
        </row>
        <row r="2970">
          <cell r="O2970" t="str">
            <v xml:space="preserve">BRIGARD &amp; URRUTIA ABOGADOS S A                                                                      </v>
          </cell>
        </row>
        <row r="2971">
          <cell r="O2971" t="str">
            <v xml:space="preserve">BRIGHTPOINT DE COLOMBIA INC SUCURSAL COLOMBIANA                                                     </v>
          </cell>
        </row>
        <row r="2972">
          <cell r="O2972" t="str">
            <v xml:space="preserve">BRIGHTSTAR COLOMBIA LTDA                                                                            </v>
          </cell>
        </row>
        <row r="2973">
          <cell r="O2973" t="str">
            <v xml:space="preserve">BRILLADORA EL DIAMANTE S.A.                                                                         </v>
          </cell>
        </row>
        <row r="2974">
          <cell r="O2974" t="str">
            <v xml:space="preserve">BRILLADORA ESMERALDA LTDA                                                                           </v>
          </cell>
        </row>
        <row r="2975">
          <cell r="O2975" t="str">
            <v xml:space="preserve">BRILLADORA PERLA DE LOS ANDES LIMITADA                                                              </v>
          </cell>
        </row>
        <row r="2976">
          <cell r="O2976" t="str">
            <v xml:space="preserve">BRILLASEO S.A                                                                                       </v>
          </cell>
        </row>
        <row r="2977">
          <cell r="O2977" t="str">
            <v xml:space="preserve">BRILLIANT COMERCE LTDA                                                                              </v>
          </cell>
        </row>
        <row r="2978">
          <cell r="O2978" t="str">
            <v xml:space="preserve">BRILLO STAR LTDA                                                                                    </v>
          </cell>
        </row>
        <row r="2979">
          <cell r="O2979" t="str">
            <v xml:space="preserve">BRILLO Y DECORACION LTDA.                                                                           </v>
          </cell>
        </row>
        <row r="2980">
          <cell r="O2980" t="str">
            <v xml:space="preserve">BRINADD DE LOS ANDES S.A.                                                                           </v>
          </cell>
        </row>
        <row r="2981">
          <cell r="O2981" t="str">
            <v xml:space="preserve">BRINE ZEA Y CIA SCA                                                                                 </v>
          </cell>
        </row>
        <row r="2982">
          <cell r="O2982" t="str">
            <v xml:space="preserve">BRINOX COLOMBIA S.A.                                                                                </v>
          </cell>
        </row>
        <row r="2983">
          <cell r="O2983" t="str">
            <v xml:space="preserve">BRINSA S A                                                                                          </v>
          </cell>
        </row>
        <row r="2984">
          <cell r="O2984" t="str">
            <v xml:space="preserve">BRIO DE COLOMBIA S A                                                                                </v>
          </cell>
        </row>
        <row r="2985">
          <cell r="O2985" t="str">
            <v xml:space="preserve">BRIOGAS S.A.                                                                                        </v>
          </cell>
        </row>
        <row r="2986">
          <cell r="O2986" t="str">
            <v xml:space="preserve">BRISA S A                                                                                           </v>
          </cell>
        </row>
        <row r="2987">
          <cell r="O2987" t="str">
            <v xml:space="preserve">BRISAS PLAZA SHOPPING SA                                                                            </v>
          </cell>
        </row>
        <row r="2988">
          <cell r="O2988" t="str">
            <v xml:space="preserve">BRISTOL MYERS SQUIBB DE COLOMBIA S.A.                                                               </v>
          </cell>
        </row>
        <row r="2989">
          <cell r="O2989" t="str">
            <v xml:space="preserve">BRITEX S.A.                                                                                         </v>
          </cell>
        </row>
        <row r="2990">
          <cell r="O2990" t="str">
            <v xml:space="preserve">BRITILANA BENREY S.A.EN ACUERDO DE REESTRUCTURACION                                                 </v>
          </cell>
        </row>
        <row r="2991">
          <cell r="O2991" t="str">
            <v xml:space="preserve">BRITISH AMERICAN TOBACCO (SOUTH AMERICA) LIMITED                                                    </v>
          </cell>
        </row>
        <row r="2992">
          <cell r="O2992" t="str">
            <v xml:space="preserve">BROCEMAT LTDA                                                                                       </v>
          </cell>
        </row>
        <row r="2993">
          <cell r="O2993" t="str">
            <v xml:space="preserve">BROKER DE EVENTOS Y ESPECTACULOS LTDA                                                               </v>
          </cell>
        </row>
        <row r="2994">
          <cell r="O2994" t="str">
            <v xml:space="preserve">BRONCES Y ACEROS LTDA                                                                               </v>
          </cell>
        </row>
        <row r="2995">
          <cell r="O2995" t="str">
            <v xml:space="preserve">BRONCES Y LATONES ALEADOS  S.A.                                                                     </v>
          </cell>
        </row>
        <row r="2996">
          <cell r="O2996" t="str">
            <v xml:space="preserve">BROXXO MODA COMPANY S. EN C.                                                                        </v>
          </cell>
        </row>
        <row r="2997">
          <cell r="O2997" t="str">
            <v xml:space="preserve">BRUS REFRIGERATION OF COLOMBIA LTDA                                                                 </v>
          </cell>
        </row>
        <row r="2998">
          <cell r="O2998" t="str">
            <v xml:space="preserve">BSI COLOMBIA S.A.                                                                                   </v>
          </cell>
        </row>
        <row r="2999">
          <cell r="O2999" t="str">
            <v xml:space="preserve">BSION TRUCKS LTDA.                                                                                  </v>
          </cell>
        </row>
        <row r="3000">
          <cell r="O3000" t="str">
            <v xml:space="preserve">BSN MEDICAL LIMITADA                                                                                </v>
          </cell>
        </row>
        <row r="3001">
          <cell r="O3001" t="str">
            <v xml:space="preserve">BTU SERVICONTROLES LTDA.                                                                            </v>
          </cell>
        </row>
        <row r="3002">
          <cell r="O3002" t="str">
            <v xml:space="preserve">BUEN VIENTO LIMITADA                                                                                </v>
          </cell>
        </row>
        <row r="3003">
          <cell r="O3003" t="str">
            <v xml:space="preserve">BUENAVISTA CONSTRUCTORA Y PROMOTORA S.A.                                                            </v>
          </cell>
        </row>
        <row r="3004">
          <cell r="O3004" t="str">
            <v xml:space="preserve">BUENDIA VARGAS LIMITADA                                                                             </v>
          </cell>
        </row>
        <row r="3005">
          <cell r="O3005" t="str">
            <v xml:space="preserve">BUENO GOMEZ HERMANOS Y CIA S.C.A.                                                                   </v>
          </cell>
        </row>
        <row r="3006">
          <cell r="O3006" t="str">
            <v xml:space="preserve">BUENO RIVERA E HIJOS LTDA                                                                           </v>
          </cell>
        </row>
        <row r="3007">
          <cell r="O3007" t="str">
            <v xml:space="preserve">BUENOSEME LIMITADA                                                                                  </v>
          </cell>
        </row>
        <row r="3008">
          <cell r="O3008" t="str">
            <v xml:space="preserve">BUFETE INMOBILIARIO INTERNACIONAL SA                                                                </v>
          </cell>
        </row>
        <row r="3009">
          <cell r="O3009" t="str">
            <v xml:space="preserve">BUGATEL S.A E.S.P                                                                                   </v>
          </cell>
        </row>
        <row r="3010">
          <cell r="O3010" t="str">
            <v xml:space="preserve">BUHLER AG SUCURSAL COLOMBIA                                                                         </v>
          </cell>
        </row>
        <row r="3011">
          <cell r="O3011" t="str">
            <v xml:space="preserve">BUILDING CONTRACTORS S.A.                                                                           </v>
          </cell>
        </row>
        <row r="3012">
          <cell r="O3012" t="str">
            <v xml:space="preserve">BUILDING CONTROL ELECTRONICS LTDA                                                                   </v>
          </cell>
        </row>
        <row r="3013">
          <cell r="O3013" t="str">
            <v xml:space="preserve">BUILDING SERVICE DIVISION COLOMBIA LTDA                                                             </v>
          </cell>
        </row>
        <row r="3014">
          <cell r="O3014" t="str">
            <v xml:space="preserve">BUILES OSSA Y CIA LTDA                                                                              </v>
          </cell>
        </row>
        <row r="3015">
          <cell r="O3015" t="str">
            <v xml:space="preserve">BUITRAGO CALES DE COLOMBIA S. A.                                                                    </v>
          </cell>
        </row>
        <row r="3016">
          <cell r="O3016" t="str">
            <v xml:space="preserve">BUITRAGO MONTOYA Y CIA. S. EN C.                                                                    </v>
          </cell>
        </row>
        <row r="3017">
          <cell r="O3017" t="str">
            <v xml:space="preserve">BUITRAGO UPEGUI Y CIA S.C.A.                                                                        </v>
          </cell>
        </row>
        <row r="3018">
          <cell r="O3018" t="str">
            <v xml:space="preserve">BUJES Y ESCOBILLAS LTDA                                                                             </v>
          </cell>
        </row>
        <row r="3019">
          <cell r="O3019" t="str">
            <v xml:space="preserve">BULEVAR TEQUENDAMA S.A.                                                                             </v>
          </cell>
        </row>
        <row r="3020">
          <cell r="O3020" t="str">
            <v xml:space="preserve">BULK TRADING DE COLOMBIA LTDA                                                                       </v>
          </cell>
        </row>
        <row r="3021">
          <cell r="O3021" t="str">
            <v xml:space="preserve">BUNDY COLOMBIA S A                                                                                  </v>
          </cell>
        </row>
        <row r="3022">
          <cell r="O3022" t="str">
            <v xml:space="preserve">BUNKER COLOMBIA LTDA                                                                                </v>
          </cell>
        </row>
        <row r="3023">
          <cell r="O3023" t="str">
            <v xml:space="preserve">BUREAU VERITAS COLOMBIA LTDA                                                                        </v>
          </cell>
        </row>
        <row r="3024">
          <cell r="O3024" t="str">
            <v xml:space="preserve">BURGO AC LTDA                                                                                       </v>
          </cell>
        </row>
        <row r="3025">
          <cell r="O3025" t="str">
            <v xml:space="preserve">BURGOS Y VALLECILLA &amp; CIA S.C.A                                                                     </v>
          </cell>
        </row>
        <row r="3026">
          <cell r="O3026" t="str">
            <v xml:space="preserve">BURICA S.A.                                                                                         </v>
          </cell>
        </row>
        <row r="3027">
          <cell r="O3027" t="str">
            <v xml:space="preserve">BURTTON`S LTDA.                                                                                     </v>
          </cell>
        </row>
        <row r="3028">
          <cell r="O3028" t="str">
            <v xml:space="preserve">BUS BENZ LTDA                                                                                       </v>
          </cell>
        </row>
        <row r="3029">
          <cell r="O3029" t="str">
            <v xml:space="preserve">BUSCAR DE COLOMBIA S.A                                                                              </v>
          </cell>
        </row>
        <row r="3030">
          <cell r="O3030" t="str">
            <v xml:space="preserve">BUSES ELITE LTDA.                                                                                   </v>
          </cell>
        </row>
        <row r="3031">
          <cell r="O3031" t="str">
            <v xml:space="preserve">BUSES Y AUTOS DE COLOMBIA S.A.                                                                      </v>
          </cell>
        </row>
        <row r="3032">
          <cell r="O3032" t="str">
            <v xml:space="preserve">BUSEXPRESS LIMITADA                                                                                 </v>
          </cell>
        </row>
        <row r="3033">
          <cell r="O3033" t="str">
            <v xml:space="preserve">BUSINESS  CAR S.A.                                                                                  </v>
          </cell>
        </row>
        <row r="3034">
          <cell r="O3034" t="str">
            <v xml:space="preserve">BUSINESS &amp; LOGISTICS CI LTDA                                                                        </v>
          </cell>
        </row>
        <row r="3035">
          <cell r="O3035" t="str">
            <v xml:space="preserve">BUSINESS &amp; MARKETING CENTER LTDA                                                                    </v>
          </cell>
        </row>
        <row r="3036">
          <cell r="O3036" t="str">
            <v xml:space="preserve">BUSINESS C Y R  SAS                                                                                 </v>
          </cell>
        </row>
        <row r="3037">
          <cell r="O3037" t="str">
            <v xml:space="preserve">BUSINESS INVESTMENT Y CIA S EN C S                                                                  </v>
          </cell>
        </row>
        <row r="3038">
          <cell r="O3038" t="str">
            <v xml:space="preserve">BUSINESS MANAGEMENT &amp; LOGISTICS LTDA                                                                </v>
          </cell>
        </row>
        <row r="3039">
          <cell r="O3039" t="str">
            <v xml:space="preserve">BUSINESS MANAGEMENT CORPORATION SA.                                                                 </v>
          </cell>
        </row>
        <row r="3040">
          <cell r="O3040" t="str">
            <v xml:space="preserve">BUSINESS OUTSOURCING SOLUTIONS LTDA                                                                 </v>
          </cell>
        </row>
        <row r="3041">
          <cell r="O3041" t="str">
            <v xml:space="preserve">BUSINESS PEOPLE UNLIMITED &amp; CIA S.C.A.                                                              </v>
          </cell>
        </row>
        <row r="3042">
          <cell r="O3042" t="str">
            <v xml:space="preserve">BUSTAMANTE CRUMP Y COMPA¥IA S EN C                                                                  </v>
          </cell>
        </row>
        <row r="3043">
          <cell r="O3043" t="str">
            <v xml:space="preserve">BUSTAMANTE VASQUEZ Y CIA LTDA                                                                       </v>
          </cell>
        </row>
        <row r="3044">
          <cell r="O3044" t="str">
            <v xml:space="preserve">BUSTOS REYES &amp; CIA LTDA                                                                             </v>
          </cell>
        </row>
        <row r="3045">
          <cell r="O3045" t="str">
            <v xml:space="preserve">BUZCA SOLUCIONES DE INGENIERIA S.A                                                                  </v>
          </cell>
        </row>
        <row r="3046">
          <cell r="O3046" t="str">
            <v xml:space="preserve">BY MODA LTDA                                                                                        </v>
          </cell>
        </row>
        <row r="3047">
          <cell r="O3047" t="str">
            <v xml:space="preserve">BYCSA S.A                                                                                           </v>
          </cell>
        </row>
        <row r="3048">
          <cell r="O3048" t="str">
            <v xml:space="preserve">BYDA COLMBIA LTDA                                                                                   </v>
          </cell>
        </row>
        <row r="3049">
          <cell r="O3049" t="str">
            <v xml:space="preserve">BYINGTON COLOMBIA S.A.                                                                              </v>
          </cell>
        </row>
        <row r="3050">
          <cell r="O3050" t="str">
            <v xml:space="preserve">BYR CONSTRUCCIONES LTDA (ANTES BRADFORD Y RODRIGUEZ LTDA)                                           </v>
          </cell>
        </row>
        <row r="3051">
          <cell r="O3051" t="str">
            <v xml:space="preserve">BYSO LTDA                                                                                           </v>
          </cell>
        </row>
        <row r="3052">
          <cell r="O3052" t="str">
            <v xml:space="preserve">C &amp; C ARQUITECTURA E INGENIERIA S.A.                                                                </v>
          </cell>
        </row>
        <row r="3053">
          <cell r="O3053" t="str">
            <v xml:space="preserve">C &amp; CO SERVICES LTDA.                                                                               </v>
          </cell>
        </row>
        <row r="3054">
          <cell r="O3054" t="str">
            <v xml:space="preserve">C &amp; M CONSULTORES SA                                                                                </v>
          </cell>
        </row>
        <row r="3055">
          <cell r="O3055" t="str">
            <v xml:space="preserve">C &amp; P INVERSION URBANA Y CIA LTDA                                                                   </v>
          </cell>
        </row>
        <row r="3056">
          <cell r="O3056" t="str">
            <v xml:space="preserve">C A L C INGENIEROS LTDA                                                                             </v>
          </cell>
        </row>
        <row r="3057">
          <cell r="O3057" t="str">
            <v xml:space="preserve">C B HOTELES Y RESORTS S A                                                                           </v>
          </cell>
        </row>
        <row r="3058">
          <cell r="O3058" t="str">
            <v xml:space="preserve">C B I CARIBE LTD                                                                                    </v>
          </cell>
        </row>
        <row r="3059">
          <cell r="O3059" t="str">
            <v xml:space="preserve">C D I EXHIBICIONES S.A.                                                                             </v>
          </cell>
        </row>
        <row r="3060">
          <cell r="O3060" t="str">
            <v xml:space="preserve">C D SYSTEMS DE COLOMBIA S A                                                                         </v>
          </cell>
        </row>
        <row r="3061">
          <cell r="O3061" t="str">
            <v xml:space="preserve">C E P CONSTRUCTORES ASOCIADOS S.A.                                                                  </v>
          </cell>
        </row>
        <row r="3062">
          <cell r="O3062" t="str">
            <v xml:space="preserve">C G C T DELTA INGENIERIA INTEGRAL S.A.                                                              </v>
          </cell>
        </row>
        <row r="3063">
          <cell r="O3063" t="str">
            <v xml:space="preserve">C G L COMPA¥IA GEOFISICA LATINOAMERICANA S.A.                                                       </v>
          </cell>
        </row>
        <row r="3064">
          <cell r="O3064" t="str">
            <v xml:space="preserve">C HAIME Y CIA S EN C                                                                                </v>
          </cell>
        </row>
        <row r="3065">
          <cell r="O3065" t="str">
            <v xml:space="preserve">C I  ANDINAS S.A.                                                                                   </v>
          </cell>
        </row>
        <row r="3066">
          <cell r="O3066" t="str">
            <v xml:space="preserve">C I  KANTURI INGENIERIA  S. A.                                                                      </v>
          </cell>
        </row>
        <row r="3067">
          <cell r="O3067" t="str">
            <v xml:space="preserve">C I ACEPALMA S A                                                                                    </v>
          </cell>
        </row>
        <row r="3068">
          <cell r="O3068" t="str">
            <v xml:space="preserve">C I AGRICOLA ACEVEDO LTDA                                                                           </v>
          </cell>
        </row>
        <row r="3069">
          <cell r="O3069" t="str">
            <v xml:space="preserve">C I AGRICOLA DE LAS MERCEDES S A                                                                    </v>
          </cell>
        </row>
        <row r="3070">
          <cell r="O3070" t="str">
            <v xml:space="preserve">C I AGRICOLA EL RETIRO S A                                                                          </v>
          </cell>
        </row>
        <row r="3071">
          <cell r="O3071" t="str">
            <v xml:space="preserve">C I AGRICOLA GUACARI LTDA                                                                           </v>
          </cell>
        </row>
        <row r="3072">
          <cell r="O3072" t="str">
            <v xml:space="preserve">C I AGROAROMAS LTDA                                                                                 </v>
          </cell>
        </row>
        <row r="3073">
          <cell r="O3073" t="str">
            <v xml:space="preserve">C I AGROINDUSTRIA DEL RIOFRIO LTDA                                                                  </v>
          </cell>
        </row>
        <row r="3074">
          <cell r="O3074" t="str">
            <v xml:space="preserve">C I ANDINOPRINCES S A                                                                               </v>
          </cell>
        </row>
        <row r="3075">
          <cell r="O3075" t="str">
            <v xml:space="preserve">C I APHRODITE ROSES S A                                                                             </v>
          </cell>
        </row>
        <row r="3076">
          <cell r="O3076" t="str">
            <v xml:space="preserve">C I AVETEX  S A  EN EJECUCION DEL ACUERDO DE REESTRUCTURACION                                       </v>
          </cell>
        </row>
        <row r="3077">
          <cell r="O3077" t="str">
            <v xml:space="preserve">C I BALBOA S A                                                                                      </v>
          </cell>
        </row>
        <row r="3078">
          <cell r="O3078" t="str">
            <v xml:space="preserve">C I BLOOMS DIRECT LTDA                                                                              </v>
          </cell>
        </row>
        <row r="3079">
          <cell r="O3079" t="str">
            <v xml:space="preserve">C I BOGOTA ESMERALD MART LIMITADA                                                                   </v>
          </cell>
        </row>
        <row r="3080">
          <cell r="O3080" t="str">
            <v xml:space="preserve">C I CARTAGENERA DE ACUACULTURA S A                                                                  </v>
          </cell>
        </row>
        <row r="3081">
          <cell r="O3081" t="str">
            <v xml:space="preserve">C I CENTRAL OIL SA                                                                                  </v>
          </cell>
        </row>
        <row r="3082">
          <cell r="O3082" t="str">
            <v xml:space="preserve">C I COLDISEÑO LTDA                                                                                  </v>
          </cell>
        </row>
        <row r="3083">
          <cell r="O3083" t="str">
            <v xml:space="preserve">C I COLOMBIA CIPE SA                                                                                </v>
          </cell>
        </row>
        <row r="3084">
          <cell r="O3084" t="str">
            <v xml:space="preserve">C I COLOMBIAN CARNATIONS LTDA                                                                       </v>
          </cell>
        </row>
        <row r="3085">
          <cell r="O3085" t="str">
            <v xml:space="preserve">C I COLOMBIANA DE COMERCIO EXTERIOR MITO EU                                                         </v>
          </cell>
        </row>
        <row r="3086">
          <cell r="O3086" t="str">
            <v xml:space="preserve">C I COLOR SIETE S A EN ACUERDO DE REESTRUCTURACION                                                  </v>
          </cell>
        </row>
        <row r="3087">
          <cell r="O3087" t="str">
            <v xml:space="preserve">C I COMERCIALIZADORA CARIBBEAN LTDA                                                                 </v>
          </cell>
        </row>
        <row r="3088">
          <cell r="O3088" t="str">
            <v xml:space="preserve">C I COMERCOL LTDA                                                                                   </v>
          </cell>
        </row>
        <row r="3089">
          <cell r="O3089" t="str">
            <v xml:space="preserve">C I CONALEX LTDA                                                                                    </v>
          </cell>
        </row>
        <row r="3090">
          <cell r="O3090" t="str">
            <v xml:space="preserve">C I COORDINADORA DE VENTASYEXPORTACIONES SA                                                         </v>
          </cell>
        </row>
        <row r="3091">
          <cell r="O3091" t="str">
            <v xml:space="preserve">C I CORPORACION CARBONES DE COLOMBIA S A                                                            </v>
          </cell>
        </row>
        <row r="3092">
          <cell r="O3092" t="str">
            <v xml:space="preserve">C I CORSETERIA COLOMBIANA LTDA                                                                      </v>
          </cell>
        </row>
        <row r="3093">
          <cell r="O3093" t="str">
            <v xml:space="preserve">C I CULTIVOS DEL CARIBE LTDA.                                                                       </v>
          </cell>
        </row>
        <row r="3094">
          <cell r="O3094" t="str">
            <v xml:space="preserve">C I CULTIVOS SAN NICOLAS LTDA                                                                       </v>
          </cell>
        </row>
        <row r="3095">
          <cell r="O3095" t="str">
            <v xml:space="preserve">C I DENIM FACTORY LTDA                                                                              </v>
          </cell>
        </row>
        <row r="3096">
          <cell r="O3096" t="str">
            <v xml:space="preserve">C I DISE¥OS Y SISTEMAS LIMITADA                                                                     </v>
          </cell>
        </row>
        <row r="3097">
          <cell r="O3097" t="str">
            <v xml:space="preserve">C I DISTRIHOGAR S A                                                                                 </v>
          </cell>
        </row>
        <row r="3098">
          <cell r="O3098" t="str">
            <v xml:space="preserve">C I DULCES LA AMERICANA S A                                                                         </v>
          </cell>
        </row>
        <row r="3099">
          <cell r="O3099" t="str">
            <v xml:space="preserve">C I FANTASY FLOWERS S A S                                                                           </v>
          </cell>
        </row>
        <row r="3100">
          <cell r="O3100" t="str">
            <v xml:space="preserve">C I FLORAMERICA LTDA                                                                                </v>
          </cell>
        </row>
        <row r="3101">
          <cell r="O3101" t="str">
            <v xml:space="preserve">C I FLORES CARMEL S A                                                                               </v>
          </cell>
        </row>
        <row r="3102">
          <cell r="O3102" t="str">
            <v xml:space="preserve">C I FLORES CONDOR DE COLOMBIA S A.EN ACUERDO DE REESTRUCTURACION                                    </v>
          </cell>
        </row>
        <row r="3103">
          <cell r="O3103" t="str">
            <v xml:space="preserve">C I FLORES DE EXPORTACION LTDA                                                                      </v>
          </cell>
        </row>
        <row r="3104">
          <cell r="O3104" t="str">
            <v xml:space="preserve">C I FLORES DE LA VEGA LTDA                                                                          </v>
          </cell>
        </row>
        <row r="3105">
          <cell r="O3105" t="str">
            <v xml:space="preserve">C I FLORES EL PANDERO LTDA                                                                          </v>
          </cell>
        </row>
        <row r="3106">
          <cell r="O3106" t="str">
            <v xml:space="preserve">C I FLORES IPANEMA LTDA                                                                             </v>
          </cell>
        </row>
        <row r="3107">
          <cell r="O3107" t="str">
            <v xml:space="preserve">C I FLORES LA FRAGANCIA LTDA                                                                        </v>
          </cell>
        </row>
        <row r="3108">
          <cell r="O3108" t="str">
            <v xml:space="preserve">C I FLORES LAS PALMAS LTDA                                                                          </v>
          </cell>
        </row>
        <row r="3109">
          <cell r="O3109" t="str">
            <v xml:space="preserve">C I FLORES LOS SAUCES S A                                                                           </v>
          </cell>
        </row>
        <row r="3110">
          <cell r="O3110" t="str">
            <v xml:space="preserve">C I FLORES TIBA S A                                                                                 </v>
          </cell>
        </row>
        <row r="3111">
          <cell r="O3111" t="str">
            <v xml:space="preserve">C I FLORIBAL LIMITADA                                                                               </v>
          </cell>
        </row>
        <row r="3112">
          <cell r="O3112" t="str">
            <v xml:space="preserve">C I FRUTIERREZ S A EN ACUERDO DE REESTRUCTURACION                                                   </v>
          </cell>
        </row>
        <row r="3113">
          <cell r="O3113" t="str">
            <v xml:space="preserve">C I FUSION INTERNATIONAL BUSINESS  LTDA.                                                            </v>
          </cell>
        </row>
        <row r="3114">
          <cell r="O3114" t="str">
            <v xml:space="preserve">C I GLOMA S.A                                                                                       </v>
          </cell>
        </row>
        <row r="3115">
          <cell r="O3115" t="str">
            <v xml:space="preserve">C I GOODTRADE LTDA                                                                                  </v>
          </cell>
        </row>
        <row r="3116">
          <cell r="O3116" t="str">
            <v xml:space="preserve">C I GREEN LINE S A                                                                                  </v>
          </cell>
        </row>
        <row r="3117">
          <cell r="O3117" t="str">
            <v xml:space="preserve">C I H G T  S A                                                                                      </v>
          </cell>
        </row>
        <row r="3118">
          <cell r="O3118" t="str">
            <v xml:space="preserve">C I HIDALGO MONGE &amp; CIA LTDA                                                                        </v>
          </cell>
        </row>
        <row r="3119">
          <cell r="O3119" t="str">
            <v xml:space="preserve">C I HOSA LTDA                                                                                       </v>
          </cell>
        </row>
        <row r="3120">
          <cell r="O3120" t="str">
            <v xml:space="preserve">C I IMKOQ S.A.                                                                                      </v>
          </cell>
        </row>
        <row r="3121">
          <cell r="O3121" t="str">
            <v xml:space="preserve">C I IMPORTEX S A                                                                                    </v>
          </cell>
        </row>
        <row r="3122">
          <cell r="O3122" t="str">
            <v xml:space="preserve">C I INPIELES LTDA                                                                                   </v>
          </cell>
        </row>
        <row r="3123">
          <cell r="O3123" t="str">
            <v xml:space="preserve">C I INTERNACIONAL SAN ALBERTO MAGNO S A                                                             </v>
          </cell>
        </row>
        <row r="3124">
          <cell r="O3124" t="str">
            <v xml:space="preserve">C I JAPAN LTDA.                                                                                     </v>
          </cell>
        </row>
        <row r="3125">
          <cell r="O3125" t="str">
            <v xml:space="preserve">C I JARDINES DE COLOMBIA LTDA                                                                       </v>
          </cell>
        </row>
        <row r="3126">
          <cell r="O3126" t="str">
            <v xml:space="preserve">C I JUCONTEX LTDA                                                                                   </v>
          </cell>
        </row>
        <row r="3127">
          <cell r="O3127" t="str">
            <v xml:space="preserve">C I LATIN FLOWERS LTDA.                                                                             </v>
          </cell>
        </row>
        <row r="3128">
          <cell r="O3128" t="str">
            <v xml:space="preserve">C I LG                                                                                              </v>
          </cell>
        </row>
        <row r="3129">
          <cell r="O3129" t="str">
            <v xml:space="preserve">C I MANUFACTURAS FEMENINAS LTDA                                                                     </v>
          </cell>
        </row>
        <row r="3130">
          <cell r="O3130" t="str">
            <v xml:space="preserve">C I MAQUILA INTERNACIONAL DE CONFECCION S.A.                                                        </v>
          </cell>
        </row>
        <row r="3131">
          <cell r="O3131" t="str">
            <v xml:space="preserve">C I METALES Y METALES DE OCCIDENTE S.A.                                                             </v>
          </cell>
        </row>
        <row r="3132">
          <cell r="O3132" t="str">
            <v xml:space="preserve">C I MIRAFLORES SA EN REORGANIZACION                                                                 </v>
          </cell>
        </row>
        <row r="3133">
          <cell r="O3133" t="str">
            <v xml:space="preserve">C I MODAPIEL S A                                                                                    </v>
          </cell>
        </row>
        <row r="3134">
          <cell r="O3134" t="str">
            <v xml:space="preserve">C I MORRIS INTERNATIONAL TRADE LTDA                                                                 </v>
          </cell>
        </row>
        <row r="3135">
          <cell r="O3135" t="str">
            <v xml:space="preserve">C I MULTISERVICIOS DE INGENIERIA 1-A S.A.                                                           </v>
          </cell>
        </row>
        <row r="3136">
          <cell r="O3136" t="str">
            <v xml:space="preserve">C I MUNDO METAL S A                                                                                 </v>
          </cell>
        </row>
        <row r="3137">
          <cell r="O3137" t="str">
            <v xml:space="preserve">C I PLANTERRA SA                                                                                    </v>
          </cell>
        </row>
        <row r="3138">
          <cell r="O3138" t="str">
            <v xml:space="preserve">C I PROCAPS S.A.                                                                                    </v>
          </cell>
        </row>
        <row r="3139">
          <cell r="O3139" t="str">
            <v xml:space="preserve">C I PRODITEXCO S A                                                                                  </v>
          </cell>
        </row>
        <row r="3140">
          <cell r="O3140" t="str">
            <v xml:space="preserve">C I PROINTERCOAL S.A.                                                                               </v>
          </cell>
        </row>
        <row r="3141">
          <cell r="O3141" t="str">
            <v xml:space="preserve">C I QUALITY TRADE LIMITADA                                                                          </v>
          </cell>
        </row>
        <row r="3142">
          <cell r="O3142" t="str">
            <v xml:space="preserve">C I QUIMICA COMERCIAL ANDINA S A                                                                    </v>
          </cell>
        </row>
        <row r="3143">
          <cell r="O3143" t="str">
            <v xml:space="preserve">C I ROSAS COLOMBIANAS S A                                                                           </v>
          </cell>
        </row>
        <row r="3144">
          <cell r="O3144" t="str">
            <v xml:space="preserve">C I SANTA MONICA FLOWERS LTDA                                                                       </v>
          </cell>
        </row>
        <row r="3145">
          <cell r="O3145" t="str">
            <v xml:space="preserve">C I SPLENDOR FLOWERS LTDA                                                                           </v>
          </cell>
        </row>
        <row r="3146">
          <cell r="O3146" t="str">
            <v xml:space="preserve">C I SURATEX LTDA                                                                                    </v>
          </cell>
        </row>
        <row r="3147">
          <cell r="O3147" t="str">
            <v xml:space="preserve">C I SUREVOLUTION LTDA                                                                               </v>
          </cell>
        </row>
        <row r="3148">
          <cell r="O3148" t="str">
            <v xml:space="preserve">C I TAGANGA LTDA                                                                                    </v>
          </cell>
        </row>
        <row r="3149">
          <cell r="O3149" t="str">
            <v xml:space="preserve">C I TECNICAS BALTIME DE COLOMBIA S A                                                                </v>
          </cell>
        </row>
        <row r="3150">
          <cell r="O3150" t="str">
            <v xml:space="preserve">C I TEJIDOS Y CONFECCIONES DINO S A                                                                 </v>
          </cell>
        </row>
        <row r="3151">
          <cell r="O3151" t="str">
            <v xml:space="preserve">C I TELLTEX S A                                                                                     </v>
          </cell>
        </row>
        <row r="3152">
          <cell r="O3152" t="str">
            <v xml:space="preserve">C I TIG E.U.                                                                                        </v>
          </cell>
        </row>
        <row r="3153">
          <cell r="O3153" t="str">
            <v xml:space="preserve">C I TROPIFARM LTDA                                                                                  </v>
          </cell>
        </row>
        <row r="3154">
          <cell r="O3154" t="str">
            <v xml:space="preserve">C I UNION DE BANANEROS DE URABA S A                                                                 </v>
          </cell>
        </row>
        <row r="3155">
          <cell r="O3155" t="str">
            <v xml:space="preserve">C I VANOIL S.A.                                                                                     </v>
          </cell>
        </row>
        <row r="3156">
          <cell r="O3156" t="str">
            <v xml:space="preserve">C I VITRAL LTDA                                                                                     </v>
          </cell>
        </row>
        <row r="3157">
          <cell r="O3157" t="str">
            <v xml:space="preserve">C I YUMBO S A                                                                                       </v>
          </cell>
        </row>
        <row r="3158">
          <cell r="O3158" t="str">
            <v xml:space="preserve">C J C VILLA &amp; CIA S. EN C.                                                                          </v>
          </cell>
        </row>
        <row r="3159">
          <cell r="O3159" t="str">
            <v xml:space="preserve">C J TEXTILES S .A.                                                                                  </v>
          </cell>
        </row>
        <row r="3160">
          <cell r="O3160" t="str">
            <v xml:space="preserve">C L INDUSTRIAS METALICAS LTDA EN ACUERDO DE REESTRUCTURACION                                        </v>
          </cell>
        </row>
        <row r="3161">
          <cell r="O3161" t="str">
            <v xml:space="preserve">C M S ARQUITECTOS LTDA                                                                              </v>
          </cell>
        </row>
        <row r="3162">
          <cell r="O3162" t="str">
            <v xml:space="preserve">C P A CONSTRUCCIONES PREFABRICADAS  S A EN CONCORDATO                                               </v>
          </cell>
        </row>
        <row r="3163">
          <cell r="O3163" t="str">
            <v xml:space="preserve">C R G Y CIA LTDA.                                                                                   </v>
          </cell>
        </row>
        <row r="3164">
          <cell r="O3164" t="str">
            <v xml:space="preserve">C S CONSTRUCCIONES METALICAS LIMITADA                                                               </v>
          </cell>
        </row>
        <row r="3165">
          <cell r="O3165" t="str">
            <v xml:space="preserve">C U CONECTORES LTDA.                                                                                </v>
          </cell>
        </row>
        <row r="3166">
          <cell r="O3166" t="str">
            <v xml:space="preserve">C VILLEMAR LTDA                                                                                     </v>
          </cell>
        </row>
        <row r="3167">
          <cell r="O3167" t="str">
            <v xml:space="preserve">C Y C  SOLUCIONES EMPRESARIALES LTDA                                                                </v>
          </cell>
        </row>
        <row r="3168">
          <cell r="O3168" t="str">
            <v xml:space="preserve">C Y C TRADING LTDA                                                                                  </v>
          </cell>
        </row>
        <row r="3169">
          <cell r="O3169" t="str">
            <v xml:space="preserve">C Y G MEDIOS PUBLICIDAD LTDA                                                                        </v>
          </cell>
        </row>
        <row r="3170">
          <cell r="O3170" t="str">
            <v xml:space="preserve">C Y S COMPUTADORES Y SUMINISTROS S.A.                                                               </v>
          </cell>
        </row>
        <row r="3171">
          <cell r="O3171" t="str">
            <v xml:space="preserve">C&amp;C ACTION MARKETING LTDA                                                                           </v>
          </cell>
        </row>
        <row r="3172">
          <cell r="O3172" t="str">
            <v xml:space="preserve">C&amp;G CONSULTORIA Y GERENCIA DE PROYECTOS LTDA                                                        </v>
          </cell>
        </row>
        <row r="3173">
          <cell r="O3173" t="str">
            <v xml:space="preserve">C,I,FLORES TIMANA LTDA EN REORGANIZACION                                                            </v>
          </cell>
        </row>
        <row r="3174">
          <cell r="O3174" t="str">
            <v xml:space="preserve">C. B. BOLIVAR INMOBILIARIA S.A.                                                                     </v>
          </cell>
        </row>
        <row r="3175">
          <cell r="O3175" t="str">
            <v xml:space="preserve">C. I.  PROMOTORA BANANERA S A                                                                       </v>
          </cell>
        </row>
        <row r="3176">
          <cell r="O3176" t="str">
            <v xml:space="preserve">C. I.  SUNNY DAY  S.A. EN ACUERDO DE REESTRUCTURACIÓN.                                              </v>
          </cell>
        </row>
        <row r="3177">
          <cell r="O3177" t="str">
            <v xml:space="preserve">C. I. CREACIONES MARGIE LTDA. EN ACUERDO DE REESTRUCTURACIÓN                                        </v>
          </cell>
        </row>
        <row r="3178">
          <cell r="O3178" t="str">
            <v xml:space="preserve">C. I. CREYTEX S. A.                                                                                 </v>
          </cell>
        </row>
        <row r="3179">
          <cell r="O3179" t="str">
            <v xml:space="preserve">C. I. CURTIEMBRES MATTEUCCI  S.A.S                                                                  </v>
          </cell>
        </row>
        <row r="3180">
          <cell r="O3180" t="str">
            <v xml:space="preserve">C. I. EXPORTH LEATHER S.A.                                                                          </v>
          </cell>
        </row>
        <row r="3181">
          <cell r="O3181" t="str">
            <v xml:space="preserve">C. I. FILLCO FLOERS S. A.                                                                           </v>
          </cell>
        </row>
        <row r="3182">
          <cell r="O3182" t="str">
            <v xml:space="preserve">C. I. INDUSTRIAS HIGH LAC LTDA                                                                      </v>
          </cell>
        </row>
        <row r="3183">
          <cell r="O3183" t="str">
            <v xml:space="preserve">C. I. INVERSIONES PENIEL LTDA                                                                       </v>
          </cell>
        </row>
        <row r="3184">
          <cell r="O3184" t="str">
            <v xml:space="preserve">C. I. LOGISTICA INTERNACIONAL DE NEGOCIOS LTDA.                                                     </v>
          </cell>
        </row>
        <row r="3185">
          <cell r="O3185" t="str">
            <v xml:space="preserve">C. I. MIS BORDADOS LTDA                                                                             </v>
          </cell>
        </row>
        <row r="3186">
          <cell r="O3186" t="str">
            <v xml:space="preserve">C. I. OIL  CHEMICAL S.A.                                                                            </v>
          </cell>
        </row>
        <row r="3187">
          <cell r="O3187" t="str">
            <v xml:space="preserve">C. I. PROEXPORTABLES LIMITADA                                                                       </v>
          </cell>
        </row>
        <row r="3188">
          <cell r="O3188" t="str">
            <v xml:space="preserve">C. I. UNIEXPORT E. U.                                                                               </v>
          </cell>
        </row>
        <row r="3189">
          <cell r="O3189" t="str">
            <v xml:space="preserve">C. I. VEGAPROYECTOS S.A.                                                                            </v>
          </cell>
        </row>
        <row r="3190">
          <cell r="O3190" t="str">
            <v xml:space="preserve">C. I.RACAFE &amp; CIA. S.C.A.                                                                           </v>
          </cell>
        </row>
        <row r="3191">
          <cell r="O3191" t="str">
            <v xml:space="preserve">C. Y  P. DEL R. S.A.                                                                                </v>
          </cell>
        </row>
        <row r="3192">
          <cell r="O3192" t="str">
            <v xml:space="preserve">C.A.C. INGENIERIA ELECTRICA LTDA                                                                    </v>
          </cell>
        </row>
        <row r="3193">
          <cell r="O3193" t="str">
            <v xml:space="preserve">C.A.M CONSULTORES S.A.                                                                              </v>
          </cell>
        </row>
        <row r="3194">
          <cell r="O3194" t="str">
            <v xml:space="preserve">C.A.S MOBILIARIO S.A.                                                                               </v>
          </cell>
        </row>
        <row r="3195">
          <cell r="O3195" t="str">
            <v xml:space="preserve">C.E. CONTACTO EMPRESARIAL LTDA                                                                      </v>
          </cell>
        </row>
        <row r="3196">
          <cell r="O3196" t="str">
            <v xml:space="preserve">C.G.H. &amp; CIA LTDA                                                                                   </v>
          </cell>
        </row>
        <row r="3197">
          <cell r="O3197" t="str">
            <v xml:space="preserve">C.H. ARQUITECTOS S.A.                                                                               </v>
          </cell>
        </row>
        <row r="3198">
          <cell r="O3198" t="str">
            <v xml:space="preserve">C.H.L. QUIMICA COLOMBIANA S.A.                                                                      </v>
          </cell>
        </row>
        <row r="3199">
          <cell r="O3199" t="str">
            <v xml:space="preserve">C.I   DESARROLLO TERRITORIAL S.A                                                                    </v>
          </cell>
        </row>
        <row r="3200">
          <cell r="O3200" t="str">
            <v xml:space="preserve">C.I AGRICOLA VENTURA S.A EN REORGANIZACION                                                          </v>
          </cell>
        </row>
        <row r="3201">
          <cell r="O3201" t="str">
            <v xml:space="preserve">C.I AGROINDUSTRIAL DE MATERIAS PRIMAS ORGANICAS LTDA                                                </v>
          </cell>
        </row>
        <row r="3202">
          <cell r="O3202" t="str">
            <v xml:space="preserve">C.I ALGODONES DE COLOMBIA S.A.                                                                      </v>
          </cell>
        </row>
        <row r="3203">
          <cell r="O3203" t="str">
            <v xml:space="preserve">C.I ARTEZANOS CLASE MUNDIAL LTDA                                                                    </v>
          </cell>
        </row>
        <row r="3204">
          <cell r="O3204" t="str">
            <v xml:space="preserve">C.I CHALA Y CIA S.A                                                                                 </v>
          </cell>
        </row>
        <row r="3205">
          <cell r="O3205" t="str">
            <v xml:space="preserve">C.I CIANCI CHIRIBOGA Y CIA S. EN C.                                                                 </v>
          </cell>
        </row>
        <row r="3206">
          <cell r="O3206" t="str">
            <v xml:space="preserve">C.I CLASICOS DE LA ELITE LTDA .EN ACUERDO DE REESTRUCTURACI                                         </v>
          </cell>
        </row>
        <row r="3207">
          <cell r="O3207" t="str">
            <v xml:space="preserve">C.I COMERCIALIZADORA JEIKA LTDA                                                                     </v>
          </cell>
        </row>
        <row r="3208">
          <cell r="O3208" t="str">
            <v xml:space="preserve">C.I COMPA¥IA DE INVERSIONES TEXTILES S.A                                                            </v>
          </cell>
        </row>
        <row r="3209">
          <cell r="O3209" t="str">
            <v xml:space="preserve">C.I CONFECCIONES BALALAIKA S.A                                                                      </v>
          </cell>
        </row>
        <row r="3210">
          <cell r="O3210" t="str">
            <v xml:space="preserve">C.I CONFECCIONES INDUSTRIALES PARA EXPORTACION S.A                                                  </v>
          </cell>
        </row>
        <row r="3211">
          <cell r="O3211" t="str">
            <v xml:space="preserve">C.I EXPOPIELES Y VARIOS LTDA                                                                        </v>
          </cell>
        </row>
        <row r="3212">
          <cell r="O3212" t="str">
            <v xml:space="preserve">C.I FASE FLORES S . A                                                                               </v>
          </cell>
        </row>
        <row r="3213">
          <cell r="O3213" t="str">
            <v xml:space="preserve">C.I FLORES DE LA CAMPIÑA S.A                                                                        </v>
          </cell>
        </row>
        <row r="3214">
          <cell r="O3214" t="str">
            <v xml:space="preserve">C.I FUNDICION RAMIREZ  S.A                                                                          </v>
          </cell>
        </row>
        <row r="3215">
          <cell r="O3215" t="str">
            <v xml:space="preserve">C.I GRUPO QUIROMAR LTDA                                                                             </v>
          </cell>
        </row>
        <row r="3216">
          <cell r="O3216" t="str">
            <v xml:space="preserve">C.I HANY FLOWERS LTDA                                                                               </v>
          </cell>
        </row>
        <row r="3217">
          <cell r="O3217" t="str">
            <v xml:space="preserve">C.I INDUCARIBE INTERNACIONAL LTDA                                                                   </v>
          </cell>
        </row>
        <row r="3218">
          <cell r="O3218" t="str">
            <v xml:space="preserve">C.I INVERSIONES MARTINEZ LEROY LTDA                                                                 </v>
          </cell>
        </row>
        <row r="3219">
          <cell r="O3219" t="str">
            <v xml:space="preserve">C.I JARDINES BACATA S.A EN REORGANIZACION                                                           </v>
          </cell>
        </row>
        <row r="3220">
          <cell r="O3220" t="str">
            <v xml:space="preserve">C.I LUNER GEMS LTDA                                                                                 </v>
          </cell>
        </row>
        <row r="3221">
          <cell r="O3221" t="str">
            <v xml:space="preserve">C.I MARNITEX LTDA                                                                                   </v>
          </cell>
        </row>
        <row r="3222">
          <cell r="O3222" t="str">
            <v xml:space="preserve">C.I SENDA BRAVA S.A.S.                                                                              </v>
          </cell>
        </row>
        <row r="3223">
          <cell r="O3223" t="str">
            <v xml:space="preserve">C.I TECNOLOGIA ALIMENTARIA S.A.                                                                     </v>
          </cell>
        </row>
        <row r="3224">
          <cell r="O3224" t="str">
            <v xml:space="preserve">C.I TEXTILES BALALAIKA S.A                                                                          </v>
          </cell>
        </row>
        <row r="3225">
          <cell r="O3225" t="str">
            <v xml:space="preserve">C.I.  C.W  COLWINDOW  S.A                                                                           </v>
          </cell>
        </row>
        <row r="3226">
          <cell r="O3226" t="str">
            <v xml:space="preserve">C.I. A.G. ALFA INGENIERIA TEXTIL S.A.                                                               </v>
          </cell>
        </row>
        <row r="3227">
          <cell r="O3227" t="str">
            <v xml:space="preserve">C.I. AGRICOLA EL REDIL LTDA.                                                                        </v>
          </cell>
        </row>
        <row r="3228">
          <cell r="O3228" t="str">
            <v xml:space="preserve">C.I. AGRICOLA PADUA S.A.                                                                            </v>
          </cell>
        </row>
        <row r="3229">
          <cell r="O3229" t="str">
            <v xml:space="preserve">C.I. AGRODEX S.A.                                                                                   </v>
          </cell>
        </row>
        <row r="3230">
          <cell r="O3230" t="str">
            <v xml:space="preserve">C.I. ALDEX S.A.                                                                                     </v>
          </cell>
        </row>
        <row r="3231">
          <cell r="O3231" t="str">
            <v xml:space="preserve">C.I. ALMASEG S.A.                                                                                   </v>
          </cell>
        </row>
        <row r="3232">
          <cell r="O3232" t="str">
            <v xml:space="preserve">C.I. ALPO S.A.                                                                                      </v>
          </cell>
        </row>
        <row r="3233">
          <cell r="O3233" t="str">
            <v xml:space="preserve">C.I. AMERICAFLOR LTDA                                                                               </v>
          </cell>
        </row>
        <row r="3234">
          <cell r="O3234" t="str">
            <v xml:space="preserve">C.I. AMEROIL S.A.                                                                                   </v>
          </cell>
        </row>
        <row r="3235">
          <cell r="O3235" t="str">
            <v xml:space="preserve">C.I. ANNCHERY ORTOPEDICOS CHAROL E.U                                                                </v>
          </cell>
        </row>
        <row r="3236">
          <cell r="O3236" t="str">
            <v xml:space="preserve">C.I. AP FOOTWEAR &amp; LINGERIE S.A.                                                                    </v>
          </cell>
        </row>
        <row r="3237">
          <cell r="O3237" t="str">
            <v xml:space="preserve">C.I. AYURA S.A.                                                                                     </v>
          </cell>
        </row>
        <row r="3238">
          <cell r="O3238" t="str">
            <v xml:space="preserve">C.I. BANANERA DON MARCE S.A.                                                                        </v>
          </cell>
        </row>
        <row r="3239">
          <cell r="O3239" t="str">
            <v xml:space="preserve">C.I. BANANERA EL ENANO S.A.                                                                         </v>
          </cell>
        </row>
        <row r="3240">
          <cell r="O3240" t="str">
            <v xml:space="preserve">C.I. BENCHMARK GROWERS LTDA                                                                         </v>
          </cell>
        </row>
        <row r="3241">
          <cell r="O3241" t="str">
            <v xml:space="preserve">C.I. BEST FARMS                                                                                     </v>
          </cell>
        </row>
        <row r="3242">
          <cell r="O3242" t="str">
            <v xml:space="preserve">C.I. BESTCOSMETICS S.A.                                                                             </v>
          </cell>
        </row>
        <row r="3243">
          <cell r="O3243" t="str">
            <v xml:space="preserve">C.I. BRAYTEX S.A.                                                                                   </v>
          </cell>
        </row>
        <row r="3244">
          <cell r="O3244" t="str">
            <v xml:space="preserve">C.I. BULK TRADING CUCUTA COLOMBIA                                                                   </v>
          </cell>
        </row>
        <row r="3245">
          <cell r="O3245" t="str">
            <v xml:space="preserve">C.I. BULK TRADING SUR AMERICA LTDA.                                                                 </v>
          </cell>
        </row>
        <row r="3246">
          <cell r="O3246" t="str">
            <v xml:space="preserve">C.I. CAFSA CENTRO DE ACOPIO FERRETERO S.A.                                                          </v>
          </cell>
        </row>
        <row r="3247">
          <cell r="O3247" t="str">
            <v xml:space="preserve">C.I. CALLA FARMS S.A.                                                                               </v>
          </cell>
        </row>
        <row r="3248">
          <cell r="O3248" t="str">
            <v xml:space="preserve">C.I. CANARIAS FLOWERS S.A.                                                                          </v>
          </cell>
        </row>
        <row r="3249">
          <cell r="O3249" t="str">
            <v xml:space="preserve">C.I. CANGURO S.A.                                                                                   </v>
          </cell>
        </row>
        <row r="3250">
          <cell r="O3250" t="str">
            <v xml:space="preserve">C.I. CARBOCOQUE S.A.                                                                                </v>
          </cell>
        </row>
        <row r="3251">
          <cell r="O3251" t="str">
            <v xml:space="preserve">C.I. CARBONES SURAMERICANOS S. A.                                                                   </v>
          </cell>
        </row>
        <row r="3252">
          <cell r="O3252" t="str">
            <v xml:space="preserve">C.I. CARICIA S.A.  EN ACUERDO DE REESTRUCTURACION                                                   </v>
          </cell>
        </row>
        <row r="3253">
          <cell r="O3253" t="str">
            <v xml:space="preserve">C.I. CHEMICALïS WORLD LTDA                                                                          </v>
          </cell>
        </row>
        <row r="3254">
          <cell r="O3254" t="str">
            <v xml:space="preserve">C.I. CITITEX DE COLOMBIA LTDA                                                                       </v>
          </cell>
        </row>
        <row r="3255">
          <cell r="O3255" t="str">
            <v xml:space="preserve">C.I. CODELIN S.A.                                                                                   </v>
          </cell>
        </row>
        <row r="3256">
          <cell r="O3256" t="str">
            <v xml:space="preserve">C.I. COLFLOR S.A.                                                                                   </v>
          </cell>
        </row>
        <row r="3257">
          <cell r="O3257" t="str">
            <v xml:space="preserve">C.I. COLIBRI FLOWERS S.A.                                                                           </v>
          </cell>
        </row>
        <row r="3258">
          <cell r="O3258" t="str">
            <v xml:space="preserve">C.I. COLOMBIAN AGROINDUSTRIAL COMPANY S.A.                                                          </v>
          </cell>
        </row>
        <row r="3259">
          <cell r="O3259" t="str">
            <v xml:space="preserve">C.I. COLOMBIAN HARMONY FLOWERS S.A.                                                                 </v>
          </cell>
        </row>
        <row r="3260">
          <cell r="O3260" t="str">
            <v xml:space="preserve">C.I. COMEP Y CIA LTDA                                                                               </v>
          </cell>
        </row>
        <row r="3261">
          <cell r="O3261" t="str">
            <v xml:space="preserve">C.I. COMERCIAL FOX  S A S                                                                           </v>
          </cell>
        </row>
        <row r="3262">
          <cell r="O3262" t="str">
            <v xml:space="preserve">C.I. COMERCIALIZADORA INDUSTRIAL Y AGRICOLA S.A.                                                    </v>
          </cell>
        </row>
        <row r="3263">
          <cell r="O3263" t="str">
            <v xml:space="preserve">C.I. COMERCIALIZADORA INTERNACIONAL AGROMIL                                                         </v>
          </cell>
        </row>
        <row r="3264">
          <cell r="O3264" t="str">
            <v xml:space="preserve">C.I. COMERCIALIZADORA MAPA S.A.                                                                     </v>
          </cell>
        </row>
        <row r="3265">
          <cell r="O3265" t="str">
            <v xml:space="preserve">C.I. COMERCIALIZADORA NUEVO MILENIO LTDA.                                                           </v>
          </cell>
        </row>
        <row r="3266">
          <cell r="O3266" t="str">
            <v xml:space="preserve">C.I. COMERCIALIZADORA SAN JOSE LTDA                                                                 </v>
          </cell>
        </row>
        <row r="3267">
          <cell r="O3267" t="str">
            <v xml:space="preserve">C.I. COMERCIALIZADORA SUNG &amp; MOON S.A.                                                              </v>
          </cell>
        </row>
        <row r="3268">
          <cell r="O3268" t="str">
            <v xml:space="preserve">C.I. COMEXA S.A.                                                                                    </v>
          </cell>
        </row>
        <row r="3269">
          <cell r="O3269" t="str">
            <v xml:space="preserve">C.I. COMPA¥IA CAFETERA AGRICOLA DE SANTANDER S.A.                                                   </v>
          </cell>
        </row>
        <row r="3270">
          <cell r="O3270" t="str">
            <v xml:space="preserve">C.I. CONFECCION PROFESIONAL LTDA.                                                                   </v>
          </cell>
        </row>
        <row r="3271">
          <cell r="O3271" t="str">
            <v xml:space="preserve">C.I. CONFECCIONES COLOMBIA S.A.                                                                     </v>
          </cell>
        </row>
        <row r="3272">
          <cell r="O3272" t="str">
            <v xml:space="preserve">C.I. CONFORT JEANS  ASOCIADOS S A                                                                   </v>
          </cell>
        </row>
        <row r="3273">
          <cell r="O3273" t="str">
            <v xml:space="preserve">C.I. CONSTRUCTORA DE ILUMINACION Y ELECTRICOS S A                                                   </v>
          </cell>
        </row>
        <row r="3274">
          <cell r="O3274" t="str">
            <v xml:space="preserve">C.I. COPRUCOL LTDA.                                                                                 </v>
          </cell>
        </row>
        <row r="3275">
          <cell r="O3275" t="str">
            <v xml:space="preserve">C.I. CORPORACION CARBONES DE LA SABANA S.A.                                                         </v>
          </cell>
        </row>
        <row r="3276">
          <cell r="O3276" t="str">
            <v xml:space="preserve">C.I. CREACIONES AMBROSIA S.A                                                                        </v>
          </cell>
        </row>
        <row r="3277">
          <cell r="O3277" t="str">
            <v xml:space="preserve">C.I. CREACIONES KIGUZ S.A EN REORGANIZACION                                                         </v>
          </cell>
        </row>
        <row r="3278">
          <cell r="O3278" t="str">
            <v xml:space="preserve">C.I. CREACIONES RUFFY LTDA                                                                          </v>
          </cell>
        </row>
        <row r="3279">
          <cell r="O3279" t="str">
            <v xml:space="preserve">C.I. CREACIONES SOFFY S.A. EN REORGANIZACION                                                        </v>
          </cell>
        </row>
        <row r="3280">
          <cell r="O3280" t="str">
            <v xml:space="preserve">C.I. CUELLAR CERON Y CIA S EN C                                                                     </v>
          </cell>
        </row>
        <row r="3281">
          <cell r="O3281" t="str">
            <v xml:space="preserve">C.I. CULTIVOS MANZANARES S.A.                                                                       </v>
          </cell>
        </row>
        <row r="3282">
          <cell r="O3282" t="str">
            <v xml:space="preserve">C.I. CULTIVOS SAN ISIDRO S.A.                                                                       </v>
          </cell>
        </row>
        <row r="3283">
          <cell r="O3283" t="str">
            <v xml:space="preserve">C.I. DANSA INTERNATIONAL LTDA                                                                       </v>
          </cell>
        </row>
        <row r="3284">
          <cell r="O3284" t="str">
            <v xml:space="preserve">C.I. DE LAS AMERICAS S.A.                                                                           </v>
          </cell>
        </row>
        <row r="3285">
          <cell r="O3285" t="str">
            <v xml:space="preserve">C.I. DE METALES PRECIOSOS Y METALES COMUNES INVERSIONES GENERA                                      </v>
          </cell>
        </row>
        <row r="3286">
          <cell r="O3286" t="str">
            <v xml:space="preserve">C.I. DICOTEX S.A.                                                                                   </v>
          </cell>
        </row>
        <row r="3287">
          <cell r="O3287" t="str">
            <v xml:space="preserve">C.I. DISAN S.A                                                                                      </v>
          </cell>
        </row>
        <row r="3288">
          <cell r="O3288" t="str">
            <v xml:space="preserve">C.I. DISEÑO Y MODA  INTERNACIONAL S A                                                               </v>
          </cell>
        </row>
        <row r="3289">
          <cell r="O3289" t="str">
            <v xml:space="preserve">C.I. DISTRIBUIDORA DE COMBUSTIBLES FRONTERAS DEL CHOCO S.A.                                         </v>
          </cell>
        </row>
        <row r="3290">
          <cell r="O3290" t="str">
            <v xml:space="preserve">C.I. DISTRICANDELARIA LTDA                                                                          </v>
          </cell>
        </row>
        <row r="3291">
          <cell r="O3291" t="str">
            <v xml:space="preserve">C.I. DIVERSIFICADORA COMERCIAL S.A.  C.I. DIVERCO S.A.                                              </v>
          </cell>
        </row>
        <row r="3292">
          <cell r="O3292" t="str">
            <v xml:space="preserve">C.I. DO¥A PAOLA S.A.                                                                                </v>
          </cell>
        </row>
        <row r="3293">
          <cell r="O3293" t="str">
            <v xml:space="preserve">C.I. DUGOTEX S.A.                                                                                   </v>
          </cell>
        </row>
        <row r="3294">
          <cell r="O3294" t="str">
            <v xml:space="preserve">C.I. EFOLTEC S.A.                                                                                   </v>
          </cell>
        </row>
        <row r="3295">
          <cell r="O3295" t="str">
            <v xml:space="preserve">C.I. EL ROBLE S.A.                                                                                  </v>
          </cell>
        </row>
        <row r="3296">
          <cell r="O3296" t="str">
            <v xml:space="preserve">C.I. ELLIPSE S.A.                                                                                   </v>
          </cell>
        </row>
        <row r="3297">
          <cell r="O3297" t="str">
            <v xml:space="preserve">C.I. EMPRESA COLOMBIANA DE SERVICIOS PETROLERO S.A.                                                 </v>
          </cell>
        </row>
        <row r="3298">
          <cell r="O3298" t="str">
            <v xml:space="preserve">C.I. EMPRESA EXPORTADORA COLOMBIANA DE CAFE LTDA                                                    </v>
          </cell>
        </row>
        <row r="3299">
          <cell r="O3299" t="str">
            <v xml:space="preserve">C.I. EN SERIE DISENO LTDA                                                                           </v>
          </cell>
        </row>
        <row r="3300">
          <cell r="O3300" t="str">
            <v xml:space="preserve">C.I. ENERGIA SOLAR S.A. ES WINDOWS                                                                  </v>
          </cell>
        </row>
        <row r="3301">
          <cell r="O3301" t="str">
            <v xml:space="preserve">C.I. EXOTIC FARMS S.A.                                                                              </v>
          </cell>
        </row>
        <row r="3302">
          <cell r="O3302" t="str">
            <v xml:space="preserve">C.I. EXPORT GLOBAL S.A.S.                                                                           </v>
          </cell>
        </row>
        <row r="3303">
          <cell r="O3303" t="str">
            <v xml:space="preserve">C.I. EXPORTADORA INTERAMERICAN COAL COLOMBIA S.A.                                                   </v>
          </cell>
        </row>
        <row r="3304">
          <cell r="O3304" t="str">
            <v xml:space="preserve">C.I. FARMACAPSULAS S.A.                                                                             </v>
          </cell>
        </row>
        <row r="3305">
          <cell r="O3305" t="str">
            <v xml:space="preserve">C.I. FIRE &amp; MARKETING LTDA                                                                          </v>
          </cell>
        </row>
        <row r="3306">
          <cell r="O3306" t="str">
            <v xml:space="preserve">C.I. FLORES CAJICA LTDA                                                                             </v>
          </cell>
        </row>
        <row r="3307">
          <cell r="O3307" t="str">
            <v xml:space="preserve">C.I. FLORES DE LA SIEMBRA S.A.                                                                      </v>
          </cell>
        </row>
        <row r="3308">
          <cell r="O3308" t="str">
            <v xml:space="preserve">C.I. FLORES DE LA SIERRA S.A.                                                                       </v>
          </cell>
        </row>
        <row r="3309">
          <cell r="O3309" t="str">
            <v xml:space="preserve">C.I. FLORES DE SUESCA S.A.                                                                          </v>
          </cell>
        </row>
        <row r="3310">
          <cell r="O3310" t="str">
            <v xml:space="preserve">C.I. FLORES EL CAPIRO S.A.                                                                          </v>
          </cell>
        </row>
        <row r="3311">
          <cell r="O3311" t="str">
            <v xml:space="preserve">C.I. FLORES EL FUTURO S.A.                                                                          </v>
          </cell>
        </row>
        <row r="3312">
          <cell r="O3312" t="str">
            <v xml:space="preserve">C.I. FLORES EL ROBLE LTDA                                                                           </v>
          </cell>
        </row>
        <row r="3313">
          <cell r="O3313" t="str">
            <v xml:space="preserve">C.I. FLORES SANTA FE LTDA                                                                           </v>
          </cell>
        </row>
        <row r="3314">
          <cell r="O3314" t="str">
            <v xml:space="preserve">C.I. FLORES TAIRONA LTDA                                                                            </v>
          </cell>
        </row>
        <row r="3315">
          <cell r="O3315" t="str">
            <v xml:space="preserve">C.I. FLOREXCOL LTDA                                                                                 </v>
          </cell>
        </row>
        <row r="3316">
          <cell r="O3316" t="str">
            <v xml:space="preserve">C.I. FNIX S.A.                                                                                      </v>
          </cell>
        </row>
        <row r="3317">
          <cell r="O3317" t="str">
            <v xml:space="preserve">C.I. FORTALEZA ASOCIADOS S.A.                                                                       </v>
          </cell>
        </row>
        <row r="3318">
          <cell r="O3318" t="str">
            <v xml:space="preserve">C.I. FRANCISCO A. ROCHA ALVARADO &amp; CIA. LTDA                                                        </v>
          </cell>
        </row>
        <row r="3319">
          <cell r="O3319" t="str">
            <v xml:space="preserve">C.I. FRONTIER COAL LIMITADA                                                                         </v>
          </cell>
        </row>
        <row r="3320">
          <cell r="O3320" t="str">
            <v xml:space="preserve">C.I. FRUTOS DE LA TIERRA COMERCIALIZADORA LTDA                                                      </v>
          </cell>
        </row>
        <row r="3321">
          <cell r="O3321" t="str">
            <v xml:space="preserve">C.I. FUNDICION ESCOBAR S.A.                                                                         </v>
          </cell>
        </row>
        <row r="3322">
          <cell r="O3322" t="str">
            <v xml:space="preserve">C.I. GARBE S.A.                                                                                     </v>
          </cell>
        </row>
        <row r="3323">
          <cell r="O3323" t="str">
            <v xml:space="preserve">C.I. GELATINAS Y REFRESCOS DE COLOMBIA S.A. EN ACUERDO DE REESTRUCTURACIÓN                          </v>
          </cell>
        </row>
        <row r="3324">
          <cell r="O3324" t="str">
            <v xml:space="preserve">C.I. GIRALDO &amp; DUQUE LTDA                                                                           </v>
          </cell>
        </row>
        <row r="3325">
          <cell r="O3325" t="str">
            <v xml:space="preserve">C.I. GOLDEN CUTE S.A                                                                                </v>
          </cell>
        </row>
        <row r="3326">
          <cell r="O3326" t="str">
            <v xml:space="preserve">C.I. GOLDEX S.A.                                                                                    </v>
          </cell>
        </row>
        <row r="3327">
          <cell r="O3327" t="str">
            <v xml:space="preserve">C.I. GRAFICAS COLORAMA S.A.                                                                         </v>
          </cell>
        </row>
        <row r="3328">
          <cell r="O3328" t="str">
            <v xml:space="preserve">C.I. GUACHETA COAL LTDA                                                                             </v>
          </cell>
        </row>
        <row r="3329">
          <cell r="O3329" t="str">
            <v xml:space="preserve">C.I. H&amp;R FAST TRADING LTDA                                                                          </v>
          </cell>
        </row>
        <row r="3330">
          <cell r="O3330" t="str">
            <v xml:space="preserve">C.I. HACIENDA SANTA PAULA ROSES LTDA                                                                </v>
          </cell>
        </row>
        <row r="3331">
          <cell r="O3331" t="str">
            <v xml:space="preserve">C.I. HERMECO S.A.                                                                                   </v>
          </cell>
        </row>
        <row r="3332">
          <cell r="O3332" t="str">
            <v xml:space="preserve">C.I. I.P.T S.A.                                                                                     </v>
          </cell>
        </row>
        <row r="3333">
          <cell r="O3333" t="str">
            <v xml:space="preserve">C.I. INDUSTRIAS PLASTICAS SPLASTIC LTDA                                                             </v>
          </cell>
        </row>
        <row r="3334">
          <cell r="O3334" t="str">
            <v xml:space="preserve">C.I. INDUSTRIAS TAUFIK S.A.                                                                         </v>
          </cell>
        </row>
        <row r="3335">
          <cell r="O3335" t="str">
            <v xml:space="preserve">C.I. INGENIERIA MECANICA ELECTROTECNICA LTDA                                                        </v>
          </cell>
        </row>
        <row r="3336">
          <cell r="O3336" t="str">
            <v xml:space="preserve">C.I. INTERNATIONAL FUELS LTDA.                                                                      </v>
          </cell>
        </row>
        <row r="3337">
          <cell r="O3337" t="str">
            <v xml:space="preserve">C.I. INVERSIONES AGRICOLAS LAS ACACIAS LTDA.                                                        </v>
          </cell>
        </row>
        <row r="3338">
          <cell r="O3338" t="str">
            <v xml:space="preserve">C.I. INVERSIONES ALMER LTDA                                                                         </v>
          </cell>
        </row>
        <row r="3339">
          <cell r="O3339" t="str">
            <v xml:space="preserve">C.I. INVERSIONES REINGENIERIA Y TRANSPORTES LTDA.                                                   </v>
          </cell>
        </row>
        <row r="3340">
          <cell r="O3340" t="str">
            <v xml:space="preserve">C.I. ISOLUX S.A.                                                                                    </v>
          </cell>
        </row>
        <row r="3341">
          <cell r="O3341" t="str">
            <v xml:space="preserve">C.I. J.GUTIERREZ Y CIA S.A.                                                                         </v>
          </cell>
        </row>
        <row r="3342">
          <cell r="O3342" t="str">
            <v xml:space="preserve">C.I. JARDINES DEL CHAPARRAL S.A.                                                                    </v>
          </cell>
        </row>
        <row r="3343">
          <cell r="O3343" t="str">
            <v xml:space="preserve">C.I. JARDINES DEL OCHUVAL S.A.                                                                      </v>
          </cell>
        </row>
        <row r="3344">
          <cell r="O3344" t="str">
            <v xml:space="preserve">C.I. JEWELS OF COLOMBIA LTDA                                                                        </v>
          </cell>
        </row>
        <row r="3345">
          <cell r="O3345" t="str">
            <v xml:space="preserve">C.I. JOCAR &amp; BUSINESS LTDA.                                                                         </v>
          </cell>
        </row>
        <row r="3346">
          <cell r="O3346" t="str">
            <v xml:space="preserve">C.I. LAMINAIRE S.A.                                                                                 </v>
          </cell>
        </row>
        <row r="3347">
          <cell r="O3347" t="str">
            <v xml:space="preserve">C.I. LEATHER DEL ORIENTE S.A.                                                                       </v>
          </cell>
        </row>
        <row r="3348">
          <cell r="O3348" t="str">
            <v xml:space="preserve">C.I. LINDA COLOMBIANA LTDA.                                                                         </v>
          </cell>
        </row>
        <row r="3349">
          <cell r="O3349" t="str">
            <v xml:space="preserve">C.I. LISTO Y FRESCO LTDA.                                                                           </v>
          </cell>
        </row>
        <row r="3350">
          <cell r="O3350" t="str">
            <v xml:space="preserve">C.I. LOGISTICA DE EXPORTACION LTDA.                                                                 </v>
          </cell>
        </row>
        <row r="3351">
          <cell r="O3351" t="str">
            <v xml:space="preserve">C.I. LURO AGRO LTDA.                                                                                </v>
          </cell>
        </row>
        <row r="3352">
          <cell r="O3352" t="str">
            <v xml:space="preserve">C.I. M &amp; M CATALIZADORES LTDA                                                                       </v>
          </cell>
        </row>
        <row r="3353">
          <cell r="O3353" t="str">
            <v xml:space="preserve">C.I. MANUFACTURAS QUINTERO S.A.                                                                     </v>
          </cell>
        </row>
        <row r="3354">
          <cell r="O3354" t="str">
            <v xml:space="preserve">C.I. MANUFACTURAS Y MODA LTDA                                                                       </v>
          </cell>
        </row>
        <row r="3355">
          <cell r="O3355" t="str">
            <v xml:space="preserve">C.I. MARESA DE COLOMBIA LTDA                                                                        </v>
          </cell>
        </row>
        <row r="3356">
          <cell r="O3356" t="str">
            <v xml:space="preserve">C.I. MARYVEN LTDA                                                                                   </v>
          </cell>
        </row>
        <row r="3357">
          <cell r="O3357" t="str">
            <v xml:space="preserve">C.I. MASSINI INTERNACIONAL TRADE LTDA                                                               </v>
          </cell>
        </row>
        <row r="3358">
          <cell r="O3358" t="str">
            <v xml:space="preserve">C.I. MATINA FLOWERS S.A.S                                                                           </v>
          </cell>
        </row>
        <row r="3359">
          <cell r="O3359" t="str">
            <v xml:space="preserve">C.I. MERCEDES S.A.                                                                                  </v>
          </cell>
        </row>
        <row r="3360">
          <cell r="O3360" t="str">
            <v xml:space="preserve">C.I. MEXICHEM COMPUESTOS COLOMBIA S.A.                                                              </v>
          </cell>
        </row>
        <row r="3361">
          <cell r="O3361" t="str">
            <v xml:space="preserve">C.I. MINEROS EXPORTADORES S.A.                                                                      </v>
          </cell>
        </row>
        <row r="3362">
          <cell r="O3362" t="str">
            <v xml:space="preserve">C.I. MOSQUERA CAJIAO Y CIA LIMITADA                                                                 </v>
          </cell>
        </row>
        <row r="3363">
          <cell r="O3363" t="str">
            <v xml:space="preserve">C.I. MYSTERY FLOWERS LTDA                                                                           </v>
          </cell>
        </row>
        <row r="3364">
          <cell r="O3364" t="str">
            <v xml:space="preserve">C.I. NATURANDINA LTDA.                                                                              </v>
          </cell>
        </row>
        <row r="3365">
          <cell r="O3365" t="str">
            <v xml:space="preserve">C.I. NICOLE S.A.                                                                                    </v>
          </cell>
        </row>
        <row r="3366">
          <cell r="O3366" t="str">
            <v xml:space="preserve">C.I. NUEVA INGENIERIA LTDA                                                                          </v>
          </cell>
        </row>
        <row r="3367">
          <cell r="O3367" t="str">
            <v xml:space="preserve">C.I. OMA S.A.                                                                                       </v>
          </cell>
        </row>
        <row r="3368">
          <cell r="O3368" t="str">
            <v xml:space="preserve">C.I. ORO STATION EXPORT S.A.                                                                        </v>
          </cell>
        </row>
        <row r="3369">
          <cell r="O3369" t="str">
            <v xml:space="preserve">C.I. OTILIA FLOWERS S.A.                                                                            </v>
          </cell>
        </row>
        <row r="3370">
          <cell r="O3370" t="str">
            <v xml:space="preserve">C.I. PACK BLUE S.A.                                                                                 </v>
          </cell>
        </row>
        <row r="3371">
          <cell r="O3371" t="str">
            <v xml:space="preserve">C.I. PALOMINO S.A.                                                                                  </v>
          </cell>
        </row>
        <row r="3372">
          <cell r="O3372" t="str">
            <v xml:space="preserve">C.I. PAPELES LTDA.                                                                                  </v>
          </cell>
        </row>
        <row r="3373">
          <cell r="O3373" t="str">
            <v xml:space="preserve">C.I. PARADOXE COLOMBIA S.A.                                                                         </v>
          </cell>
        </row>
        <row r="3374">
          <cell r="O3374" t="str">
            <v xml:space="preserve">C.I. PARKER S.A.EN ACUERDO DE REESTRUCTURACION                                                      </v>
          </cell>
        </row>
        <row r="3375">
          <cell r="O3375" t="str">
            <v xml:space="preserve">C.I. PASO DE LUNA LTDA                                                                              </v>
          </cell>
        </row>
        <row r="3376">
          <cell r="O3376" t="str">
            <v xml:space="preserve">C.I. PIETRI LTDA                                                                                    </v>
          </cell>
        </row>
        <row r="3377">
          <cell r="O3377" t="str">
            <v xml:space="preserve">C.I. PLANET CAFE S.A.                                                                               </v>
          </cell>
        </row>
        <row r="3378">
          <cell r="O3378" t="str">
            <v xml:space="preserve">C.I. PRINCES LTDA                                                                                   </v>
          </cell>
        </row>
        <row r="3379">
          <cell r="O3379" t="str">
            <v xml:space="preserve">C.I. PROMOTORA DE INTERCAMBIO S.A.                                                                  </v>
          </cell>
        </row>
        <row r="3380">
          <cell r="O3380" t="str">
            <v xml:space="preserve">C.I. PROVEEDORA DE METALES COLOMBIANOS LTDA.                                                        </v>
          </cell>
        </row>
        <row r="3381">
          <cell r="O3381" t="str">
            <v xml:space="preserve">C.I. PRO-V-PIELES S.A.                                                                              </v>
          </cell>
        </row>
        <row r="3382">
          <cell r="O3382" t="str">
            <v xml:space="preserve">C.I. RAMITEX  S.A.                                                                                  </v>
          </cell>
        </row>
        <row r="3383">
          <cell r="O3383" t="str">
            <v xml:space="preserve">C.I. REPRESENTACIONES ATLANTIDA LTDA                                                                </v>
          </cell>
        </row>
        <row r="3384">
          <cell r="O3384" t="str">
            <v xml:space="preserve">C.I. RIO MINERO GEM LTDA                                                                            </v>
          </cell>
        </row>
        <row r="3385">
          <cell r="O3385" t="str">
            <v xml:space="preserve">C.I. ROSAS DE LA VEGA S.A                                                                           </v>
          </cell>
        </row>
        <row r="3386">
          <cell r="O3386" t="str">
            <v xml:space="preserve">C.I. ROYAL FARMS LTDA                                                                               </v>
          </cell>
        </row>
        <row r="3387">
          <cell r="O3387" t="str">
            <v xml:space="preserve">C.I. SANTA HELENA FLOWERS S.A.                                                                      </v>
          </cell>
        </row>
        <row r="3388">
          <cell r="O3388" t="str">
            <v xml:space="preserve">C.I. SEALCO S.A.                                                                                    </v>
          </cell>
        </row>
        <row r="3389">
          <cell r="O3389" t="str">
            <v xml:space="preserve">C.I. SIDERURGICA COLOMBIANA S.A .EN REORGANIZACION                                                  </v>
          </cell>
        </row>
        <row r="3390">
          <cell r="O3390" t="str">
            <v xml:space="preserve">C.I. SINTETICOS Y TEXTILES DE COLOMBIA S.A                                                          </v>
          </cell>
        </row>
        <row r="3391">
          <cell r="O3391" t="str">
            <v xml:space="preserve">C.I. SPATARO NAPOLI S.A.                                                                            </v>
          </cell>
        </row>
        <row r="3392">
          <cell r="O3392" t="str">
            <v xml:space="preserve">C.I. SUPER DE ALIMENTOS S A                                                                         </v>
          </cell>
        </row>
        <row r="3393">
          <cell r="O3393" t="str">
            <v xml:space="preserve">C.I. TEXTILES DEL CAUCA S.A. TEXCAUCA S.A.                                                          </v>
          </cell>
        </row>
        <row r="3394">
          <cell r="O3394" t="str">
            <v xml:space="preserve">C.I. THE BEST EMERALDS S.A.                                                                         </v>
          </cell>
        </row>
        <row r="3395">
          <cell r="O3395" t="str">
            <v xml:space="preserve">C.I. THE GREEN GEMS LTDA.                                                                           </v>
          </cell>
        </row>
        <row r="3396">
          <cell r="O3396" t="str">
            <v xml:space="preserve">C.I. TONE FLOWERS S.A                                                                               </v>
          </cell>
        </row>
        <row r="3397">
          <cell r="O3397" t="str">
            <v xml:space="preserve">C.I. TOYOTA TSUSHO DE COLOMBIA S.A.                                                                 </v>
          </cell>
        </row>
        <row r="3398">
          <cell r="O3398" t="str">
            <v xml:space="preserve">C.I. ULTRAFINOSS.A.                                                                                 </v>
          </cell>
        </row>
        <row r="3399">
          <cell r="O3399" t="str">
            <v xml:space="preserve">C.I. UNIFORMES ROPA Y CALZADO QUIN LO SA.A                                                          </v>
          </cell>
        </row>
        <row r="3400">
          <cell r="O3400" t="str">
            <v xml:space="preserve">C.I. UNIQUE COLLECTION LTDA                                                                         </v>
          </cell>
        </row>
        <row r="3401">
          <cell r="O3401" t="str">
            <v xml:space="preserve">C.I. VIDEOBASE S.A.                                                                                 </v>
          </cell>
        </row>
        <row r="3402">
          <cell r="O3402" t="str">
            <v xml:space="preserve">C.I. VUELVEN S.A.                                                                                   </v>
          </cell>
        </row>
        <row r="3403">
          <cell r="O3403" t="str">
            <v xml:space="preserve">C.I. WAYUU FLOWERS S.A.                                                                             </v>
          </cell>
        </row>
        <row r="3404">
          <cell r="O3404" t="str">
            <v xml:space="preserve">C.I. ZOBEM S.A.                                                                                     </v>
          </cell>
        </row>
        <row r="3405">
          <cell r="O3405" t="str">
            <v xml:space="preserve">C.I.AGROPECUARIA CUERNAVACA S.A.                                                                    </v>
          </cell>
        </row>
        <row r="3406">
          <cell r="O3406" t="str">
            <v xml:space="preserve">C.I.BANDAS Y CORREAS DEL CARIBE S.A.                                                                </v>
          </cell>
        </row>
        <row r="3407">
          <cell r="O3407" t="str">
            <v xml:space="preserve">C.I.C &amp; F INTERNATIONAL S.A                                                                         </v>
          </cell>
        </row>
        <row r="3408">
          <cell r="O3408" t="str">
            <v xml:space="preserve">C.I.CAMPOMAR TRADING LTDA                                                                           </v>
          </cell>
        </row>
        <row r="3409">
          <cell r="O3409" t="str">
            <v xml:space="preserve">C.I.ELECTRO ANDINO LTDA.                                                                            </v>
          </cell>
        </row>
        <row r="3410">
          <cell r="O3410" t="str">
            <v xml:space="preserve">C.I.GRANJA EL REFUGIO S.A.                                                                          </v>
          </cell>
        </row>
        <row r="3411">
          <cell r="O3411" t="str">
            <v xml:space="preserve">C.I.GUTIERREZ Y SALAZAR S.A.                                                                        </v>
          </cell>
        </row>
        <row r="3412">
          <cell r="O3412" t="str">
            <v xml:space="preserve">C.I.INDUSTRIA COLOMBIANA DE ELEMENTOS DE SEGURIDAD INDUSTRIAL INVERNAL                              </v>
          </cell>
        </row>
        <row r="3413">
          <cell r="O3413" t="str">
            <v xml:space="preserve">C.I.JAM INTERNACIONAL S.A EN ACUERDO DE REESTRUCTURACION                                            </v>
          </cell>
        </row>
        <row r="3414">
          <cell r="O3414" t="str">
            <v xml:space="preserve">C.I.M LTDA                                                                                          </v>
          </cell>
        </row>
        <row r="3415">
          <cell r="O3415" t="str">
            <v xml:space="preserve">C.I.PARDO CARRIZOSA NAVAS  Y CIA LTDA                                                               </v>
          </cell>
        </row>
        <row r="3416">
          <cell r="O3416" t="str">
            <v xml:space="preserve">C.I.PRODUCTOS QUIMICOS DE SANTANDER LTDA                                                            </v>
          </cell>
        </row>
        <row r="3417">
          <cell r="O3417" t="str">
            <v xml:space="preserve">C.I.SELECTA EBANISTERIA ARQUITECTONICA LIMITADA                                                     </v>
          </cell>
        </row>
        <row r="3418">
          <cell r="O3418" t="str">
            <v xml:space="preserve">C.I.TEUCALI FLOWERS S.A.                                                                            </v>
          </cell>
        </row>
        <row r="3419">
          <cell r="O3419" t="str">
            <v xml:space="preserve">C.I.UNICOINTERIOR S.A                                                                               </v>
          </cell>
        </row>
        <row r="3420">
          <cell r="O3420" t="str">
            <v xml:space="preserve">C.IC OLREPACAR S.A                                                                                  </v>
          </cell>
        </row>
        <row r="3421">
          <cell r="O3421" t="str">
            <v xml:space="preserve">C.M. LADRILLERA SAN BENITO LTDA                                                                     </v>
          </cell>
        </row>
        <row r="3422">
          <cell r="O3422" t="str">
            <v xml:space="preserve">C.R. PROCESOS S.A.                                                                                  </v>
          </cell>
        </row>
        <row r="3423">
          <cell r="O3423" t="str">
            <v xml:space="preserve">C.S.A. CONSTRUCTORA SANTA ANA S.A.                                                                  </v>
          </cell>
        </row>
        <row r="3424">
          <cell r="O3424" t="str">
            <v xml:space="preserve">C.S.G.S.A.S.                                                                                        </v>
          </cell>
        </row>
        <row r="3425">
          <cell r="O3425" t="str">
            <v xml:space="preserve">C.S.I CONSULTORIA Y SERVICIOS INTEGRADOS DE INGENIERIA LTDA                                         </v>
          </cell>
        </row>
        <row r="3426">
          <cell r="O3426" t="str">
            <v xml:space="preserve">C75 LTDA                                                                                            </v>
          </cell>
        </row>
        <row r="3427">
          <cell r="O3427" t="str">
            <v xml:space="preserve">CABAL RODRIGUEZ Y CIA S EN C S                                                                      </v>
          </cell>
        </row>
        <row r="3428">
          <cell r="O3428" t="str">
            <v xml:space="preserve">CABAL Y CIA LTDA                                                                                    </v>
          </cell>
        </row>
        <row r="3429">
          <cell r="O3429" t="str">
            <v xml:space="preserve">CABALLERO BOTERO Y CIA. S C A.                                                                      </v>
          </cell>
        </row>
        <row r="3430">
          <cell r="O3430" t="str">
            <v xml:space="preserve">CABARRIA Y CIA S A                                                                                  </v>
          </cell>
        </row>
        <row r="3431">
          <cell r="O3431" t="str">
            <v xml:space="preserve">CABETO Y CIA S EN C.A.                                                                              </v>
          </cell>
        </row>
        <row r="3432">
          <cell r="O3432" t="str">
            <v xml:space="preserve">CABINAS Y FACHADAS S.A                                                                              </v>
          </cell>
        </row>
        <row r="3433">
          <cell r="O3433" t="str">
            <v xml:space="preserve">CABKO S.A.                                                                                          </v>
          </cell>
        </row>
        <row r="3434">
          <cell r="O3434" t="str">
            <v xml:space="preserve">CABLE EXPRESS DE COLOMBIA LIMITADA                                                                  </v>
          </cell>
        </row>
        <row r="3435">
          <cell r="O3435" t="str">
            <v xml:space="preserve">CABLE NETWORK COLOMBIA LTDA                                                                         </v>
          </cell>
        </row>
        <row r="3436">
          <cell r="O3436" t="str">
            <v xml:space="preserve">CABLE PASTO LTDA.                                                                                   </v>
          </cell>
        </row>
        <row r="3437">
          <cell r="O3437" t="str">
            <v xml:space="preserve">CABLE SERVICIOS S.A.                                                                                </v>
          </cell>
        </row>
        <row r="3438">
          <cell r="O3438" t="str">
            <v xml:space="preserve">CABLE UNION DE OCCIDENTE S.A.                                                                       </v>
          </cell>
        </row>
        <row r="3439">
          <cell r="O3439" t="str">
            <v xml:space="preserve">CABLECARIBE S.A.                                                                                    </v>
          </cell>
        </row>
        <row r="3440">
          <cell r="O3440" t="str">
            <v xml:space="preserve">CABLEMAG TELEVISION PJ LTDA.                                                                        </v>
          </cell>
        </row>
        <row r="3441">
          <cell r="O3441" t="str">
            <v xml:space="preserve">CABLES &amp; ACCESORIOS S.A.                                                                            </v>
          </cell>
        </row>
        <row r="3442">
          <cell r="O3442" t="str">
            <v xml:space="preserve">CABLES DE ENERGIA Y DE TELECOMUNICACIONES S.A.                                                      </v>
          </cell>
        </row>
        <row r="3443">
          <cell r="O3443" t="str">
            <v xml:space="preserve">CABLES Y ACCESORIOS ELECTRICOS S.A.                                                                 </v>
          </cell>
        </row>
        <row r="3444">
          <cell r="O3444" t="str">
            <v xml:space="preserve">CABLES Y HERRAJES DEL HUILA LTDA.                                                                   </v>
          </cell>
        </row>
        <row r="3445">
          <cell r="O3445" t="str">
            <v xml:space="preserve">CABLETE CELULAR LIMITADA                                                                            </v>
          </cell>
        </row>
        <row r="3446">
          <cell r="O3446" t="str">
            <v xml:space="preserve">CABLETEC CABLES TECNICOS COLOMBIANOS LTDA                                                           </v>
          </cell>
        </row>
        <row r="3447">
          <cell r="O3447" t="str">
            <v xml:space="preserve">CABLEVISION E U                                                                                     </v>
          </cell>
        </row>
        <row r="3448">
          <cell r="O3448" t="str">
            <v xml:space="preserve">CABLEVISTA S.A.                                                                                     </v>
          </cell>
        </row>
        <row r="3449">
          <cell r="O3449" t="str">
            <v xml:space="preserve">CABO DISTRIBUCIONES HOTELERAS LTDA                                                                  </v>
          </cell>
        </row>
        <row r="3450">
          <cell r="O3450" t="str">
            <v xml:space="preserve">CABOMARZO LINCE Y CIA. S. C. A.                                                                     </v>
          </cell>
        </row>
        <row r="3451">
          <cell r="O3451" t="str">
            <v xml:space="preserve">CABOT COLOMBIANA S.A.                                                                               </v>
          </cell>
        </row>
        <row r="3452">
          <cell r="O3452" t="str">
            <v xml:space="preserve">CABRECHI LTDA                                                                                       </v>
          </cell>
        </row>
        <row r="3453">
          <cell r="O3453" t="str">
            <v xml:space="preserve">CABRERA &amp; ASOCIADOS SA                                                                              </v>
          </cell>
        </row>
        <row r="3454">
          <cell r="O3454" t="str">
            <v xml:space="preserve">CABRERA DELGADO Y PARDO LTDA                                                                        </v>
          </cell>
        </row>
        <row r="3455">
          <cell r="O3455" t="str">
            <v xml:space="preserve">CACHARERIA BOMBONA LTDA.                                                                            </v>
          </cell>
        </row>
        <row r="3456">
          <cell r="O3456" t="str">
            <v xml:space="preserve">CACHARRERIA &amp; VARIEDADES MORANTES CABALLERO LTDA                                                    </v>
          </cell>
        </row>
        <row r="3457">
          <cell r="O3457" t="str">
            <v xml:space="preserve">CACHARRERIA BOMBAY SA                                                                               </v>
          </cell>
        </row>
        <row r="3458">
          <cell r="O3458" t="str">
            <v xml:space="preserve">CACHARRERIA CALI VARGAS &amp; CIA. S. EN C.                                                             </v>
          </cell>
        </row>
        <row r="3459">
          <cell r="O3459" t="str">
            <v xml:space="preserve">CACHARRERIA CASA GOMEZ LTDA                                                                         </v>
          </cell>
        </row>
        <row r="3460">
          <cell r="O3460" t="str">
            <v xml:space="preserve">CACHARRERIA EL FARO LIMITADA                                                                        </v>
          </cell>
        </row>
        <row r="3461">
          <cell r="O3461" t="str">
            <v xml:space="preserve">CACHARRERIA EL SOL LIMITADA                                                                         </v>
          </cell>
        </row>
        <row r="3462">
          <cell r="O3462" t="str">
            <v xml:space="preserve">CACHARRERIA LA PERLA LTDA                                                                           </v>
          </cell>
        </row>
        <row r="3463">
          <cell r="O3463" t="str">
            <v xml:space="preserve">CACHARRERIA LOS MARINILLOS LTDA.                                                                    </v>
          </cell>
        </row>
        <row r="3464">
          <cell r="O3464" t="str">
            <v xml:space="preserve">CACHARRERIA LOS MARINILLOS Y CIA. LTDA.                                                             </v>
          </cell>
        </row>
        <row r="3465">
          <cell r="O3465" t="str">
            <v xml:space="preserve">CACHARRERIA MAS POR MENOS LTDA                                                                      </v>
          </cell>
        </row>
        <row r="3466">
          <cell r="O3466" t="str">
            <v xml:space="preserve">CACHARRERIA MEDELLIN LTDA                                                                           </v>
          </cell>
        </row>
        <row r="3467">
          <cell r="O3467" t="str">
            <v xml:space="preserve">CACHARRERIA MUNDIAL S A.S                                                                           </v>
          </cell>
        </row>
        <row r="3468">
          <cell r="O3468" t="str">
            <v xml:space="preserve">CACHARRERIA Y PAPELERIA EL GRAN PORTAL DE LA ONCE LIMITADA                                          </v>
          </cell>
        </row>
        <row r="3469">
          <cell r="O3469" t="str">
            <v xml:space="preserve">CACHUBANA LTDA.                                                                                     </v>
          </cell>
        </row>
        <row r="3470">
          <cell r="O3470" t="str">
            <v xml:space="preserve">CACHUCHAS Y CAMISETAS GOOD WILL LTDA                                                                </v>
          </cell>
        </row>
        <row r="3471">
          <cell r="O3471" t="str">
            <v xml:space="preserve">CADAVID BOVIN &amp; CIA LTDA                                                                            </v>
          </cell>
        </row>
        <row r="3472">
          <cell r="O3472" t="str">
            <v xml:space="preserve">CADBURY ADAMS COLOMBIA S.A.                                                                         </v>
          </cell>
        </row>
        <row r="3473">
          <cell r="O3473" t="str">
            <v xml:space="preserve">CADEMAC S.A.                                                                                        </v>
          </cell>
        </row>
        <row r="3474">
          <cell r="O3474" t="str">
            <v xml:space="preserve">CADENA CENTRALES LIMITADA                                                                           </v>
          </cell>
        </row>
        <row r="3475">
          <cell r="O3475" t="str">
            <v xml:space="preserve">CADENA COURRIER S.A.                                                                                </v>
          </cell>
        </row>
        <row r="3476">
          <cell r="O3476" t="str">
            <v xml:space="preserve">CADENA FAWCETT Y CIA LTDA                                                                           </v>
          </cell>
        </row>
        <row r="3477">
          <cell r="O3477" t="str">
            <v xml:space="preserve">CADENA HISPANOAMERICANA DE RADIO S.A.                                                               </v>
          </cell>
        </row>
        <row r="3478">
          <cell r="O3478" t="str">
            <v xml:space="preserve">CADENA HOTELERA DANN CARLTON LTDA                                                                   </v>
          </cell>
        </row>
        <row r="3479">
          <cell r="O3479" t="str">
            <v xml:space="preserve">CADENA S.A                                                                                          </v>
          </cell>
        </row>
        <row r="3480">
          <cell r="O3480" t="str">
            <v xml:space="preserve">CADENA SUPER S.A.                                                                                   </v>
          </cell>
        </row>
        <row r="3481">
          <cell r="O3481" t="str">
            <v xml:space="preserve">CADENA TELKA S.A.                                                                                   </v>
          </cell>
        </row>
        <row r="3482">
          <cell r="O3482" t="str">
            <v xml:space="preserve">CADI PALENCIA Y CIA LTDA                                                                            </v>
          </cell>
        </row>
        <row r="3483">
          <cell r="O3483" t="str">
            <v xml:space="preserve">CAESCA S A                                                                                          </v>
          </cell>
        </row>
        <row r="3484">
          <cell r="O3484" t="str">
            <v xml:space="preserve">CAFE COLSUAVES S. A.                                                                                </v>
          </cell>
        </row>
        <row r="3485">
          <cell r="O3485" t="str">
            <v xml:space="preserve">CAFE DEL MAR LTDA                                                                                   </v>
          </cell>
        </row>
        <row r="3486">
          <cell r="O3486" t="str">
            <v xml:space="preserve">CAFE DIAMANTE NEGRO LTDA.                                                                           </v>
          </cell>
        </row>
        <row r="3487">
          <cell r="O3487" t="str">
            <v xml:space="preserve">CAFE LE GRIS S.A.                                                                                   </v>
          </cell>
        </row>
        <row r="3488">
          <cell r="O3488" t="str">
            <v xml:space="preserve">CAFE UNIVERSAL S. A. EN ACUERDO DE REESTRUCTURACION                                                 </v>
          </cell>
        </row>
        <row r="3489">
          <cell r="O3489" t="str">
            <v xml:space="preserve">CAFE Y COMPAÑIA S A                                                                                 </v>
          </cell>
        </row>
        <row r="3490">
          <cell r="O3490" t="str">
            <v xml:space="preserve">CAFELINSA LTDA                                                                                      </v>
          </cell>
        </row>
        <row r="3491">
          <cell r="O3491" t="str">
            <v xml:space="preserve">CAFENET COMUNICACIONES S.A                                                                          </v>
          </cell>
        </row>
        <row r="3492">
          <cell r="O3492" t="str">
            <v xml:space="preserve">CAFEPAS LTDA                                                                                        </v>
          </cell>
        </row>
        <row r="3493">
          <cell r="O3493" t="str">
            <v xml:space="preserve">CAFEREDES INGENIERIA LIMITADA                                                                       </v>
          </cell>
        </row>
        <row r="3494">
          <cell r="O3494" t="str">
            <v xml:space="preserve">CAFESA LTDA                                                                                         </v>
          </cell>
        </row>
        <row r="3495">
          <cell r="O3495" t="str">
            <v xml:space="preserve">CAFETALERA EXPORTADORA DE ESPECIALES LTDA.                                                          </v>
          </cell>
        </row>
        <row r="3496">
          <cell r="O3496" t="str">
            <v xml:space="preserve">CAFETEROS ASOCIADOS S.A. - SOCAFE                                                                   </v>
          </cell>
        </row>
        <row r="3497">
          <cell r="O3497" t="str">
            <v xml:space="preserve">CAICEDO CASCAIS Y CIA S EN C                                                                        </v>
          </cell>
        </row>
        <row r="3498">
          <cell r="O3498" t="str">
            <v xml:space="preserve">CAICEDO CONCHA Y CIA S EN C                                                                         </v>
          </cell>
        </row>
        <row r="3499">
          <cell r="O3499" t="str">
            <v xml:space="preserve">CAICEDO INGENIERIA LTDA                                                                             </v>
          </cell>
        </row>
        <row r="3500">
          <cell r="O3500" t="str">
            <v xml:space="preserve">CAICEDO JORDAN Y CIA S EN C                                                                         </v>
          </cell>
        </row>
        <row r="3501">
          <cell r="O3501" t="str">
            <v xml:space="preserve">CAICEDO MUÑOZ Y CIA. S. EN C.                                                                       </v>
          </cell>
        </row>
        <row r="3502">
          <cell r="O3502" t="str">
            <v xml:space="preserve">CAICEDO PARRADO Y CIA. S. EN C.                                                                     </v>
          </cell>
        </row>
        <row r="3503">
          <cell r="O3503" t="str">
            <v xml:space="preserve">CAICEDO RAMIREZ S.A.                                                                                </v>
          </cell>
        </row>
        <row r="3504">
          <cell r="O3504" t="str">
            <v xml:space="preserve">CAICEDO SANZ EXPORTACIONES LIMITADA                                                                 </v>
          </cell>
        </row>
        <row r="3505">
          <cell r="O3505" t="str">
            <v xml:space="preserve">CAICEDO SERRANO Y CIA LTDA                                                                          </v>
          </cell>
        </row>
        <row r="3506">
          <cell r="O3506" t="str">
            <v xml:space="preserve">CAICEDO Y TORRESCIA LTDA. SERVICIOS DE VIVIENDA                                                     </v>
          </cell>
        </row>
        <row r="3507">
          <cell r="O3507" t="str">
            <v xml:space="preserve">CAIMA S.A.                                                                                          </v>
          </cell>
        </row>
        <row r="3508">
          <cell r="O3508" t="str">
            <v xml:space="preserve">CAIMITAL LIMITADA                                                                                   </v>
          </cell>
        </row>
        <row r="3509">
          <cell r="O3509" t="str">
            <v xml:space="preserve">CAIRANO S.A.                                                                                        </v>
          </cell>
        </row>
        <row r="3510">
          <cell r="O3510" t="str">
            <v xml:space="preserve">CAIS COMPA¥IA AGROPECUARIA S.A.                                                                     </v>
          </cell>
        </row>
        <row r="3511">
          <cell r="O3511" t="str">
            <v xml:space="preserve">CAJA  DE  COLORES  LIMITADA                                                                         </v>
          </cell>
        </row>
        <row r="3512">
          <cell r="O3512" t="str">
            <v xml:space="preserve">CAJAS COLOMBIANAS LTDA.                                                                             </v>
          </cell>
        </row>
        <row r="3513">
          <cell r="O3513" t="str">
            <v xml:space="preserve">CAJAS FUERTES ANCLA S.A.                                                                            </v>
          </cell>
        </row>
        <row r="3514">
          <cell r="O3514" t="str">
            <v xml:space="preserve">CAJAS PLASTICAS GUERS S.A.                                                                          </v>
          </cell>
        </row>
        <row r="3515">
          <cell r="O3515" t="str">
            <v xml:space="preserve">CAJIAO OSPINA Y CIA S. EN C.                                                                        </v>
          </cell>
        </row>
        <row r="3516">
          <cell r="O3516" t="str">
            <v xml:space="preserve">CAL Y MAYOR ASOCIADOS S.C.                                                                          </v>
          </cell>
        </row>
        <row r="3517">
          <cell r="O3517" t="str">
            <v xml:space="preserve">CALAMAR CDO S.A.                                                                                    </v>
          </cell>
        </row>
        <row r="3518">
          <cell r="O3518" t="str">
            <v xml:space="preserve">CALANDA LTDA                                                                                        </v>
          </cell>
        </row>
        <row r="3519">
          <cell r="O3519" t="str">
            <v xml:space="preserve">CALCAREOS INDUSTRIALES Y AGRICOLAS LTDA                                                             </v>
          </cell>
        </row>
        <row r="3520">
          <cell r="O3520" t="str">
            <v xml:space="preserve">CALCAREOS S.A                                                                                       </v>
          </cell>
        </row>
        <row r="3521">
          <cell r="O3521" t="str">
            <v xml:space="preserve">CALCETERIA GLOBAL S.A.                                                                              </v>
          </cell>
        </row>
        <row r="3522">
          <cell r="O3522" t="str">
            <v xml:space="preserve">CALCETERIA NUMBER ONE S.A.                                                                          </v>
          </cell>
        </row>
        <row r="3523">
          <cell r="O3523" t="str">
            <v xml:space="preserve">CALCETEX LTDA                                                                                       </v>
          </cell>
        </row>
        <row r="3524">
          <cell r="O3524" t="str">
            <v xml:space="preserve">CALCETINES EXPRESS S.A.                                                                             </v>
          </cell>
        </row>
        <row r="3525">
          <cell r="O3525" t="str">
            <v xml:space="preserve">CALCULO Y CONSTRUCCIONES SA                                                                         </v>
          </cell>
        </row>
        <row r="3526">
          <cell r="O3526" t="str">
            <v xml:space="preserve">CALDAS MOTOR S.A.                                                                                   </v>
          </cell>
        </row>
        <row r="3527">
          <cell r="O3527" t="str">
            <v xml:space="preserve">CALDAS MOTOS LTDA                                                                                   </v>
          </cell>
        </row>
        <row r="3528">
          <cell r="O3528" t="str">
            <v xml:space="preserve">CALDAS RICO Y CIA S.C.A.                                                                            </v>
          </cell>
        </row>
        <row r="3529">
          <cell r="O3529" t="str">
            <v xml:space="preserve">CALDERAS CONTINENTAL LTDA.                                                                          </v>
          </cell>
        </row>
        <row r="3530">
          <cell r="O3530" t="str">
            <v xml:space="preserve">CALDERAS JCT S.A.                                                                                   </v>
          </cell>
        </row>
        <row r="3531">
          <cell r="O3531" t="str">
            <v xml:space="preserve">CALDERON Y SIERRA LTDA                                                                              </v>
          </cell>
        </row>
        <row r="3532">
          <cell r="O3532" t="str">
            <v xml:space="preserve">CALEFACCIONES Y AIRES S A                                                                           </v>
          </cell>
        </row>
        <row r="3533">
          <cell r="O3533" t="str">
            <v xml:space="preserve">CALES Y DERIVADOS CALCAREOS RIO CLARO LTDA.                                                         </v>
          </cell>
        </row>
        <row r="3534">
          <cell r="O3534" t="str">
            <v xml:space="preserve">CALES Y DERIVADOS DE LA SIERRA S.A.                                                                 </v>
          </cell>
        </row>
        <row r="3535">
          <cell r="O3535" t="str">
            <v xml:space="preserve">CALI EXPRESS LTDA                                                                                   </v>
          </cell>
        </row>
        <row r="3536">
          <cell r="O3536" t="str">
            <v xml:space="preserve">CALIBRAR INGENIERIA LTDA                                                                            </v>
          </cell>
        </row>
        <row r="3537">
          <cell r="O3537" t="str">
            <v xml:space="preserve">CALIDAD GRAFICA S.A.                                                                                </v>
          </cell>
        </row>
        <row r="3538">
          <cell r="O3538" t="str">
            <v xml:space="preserve">CALIMA DIESEL S.A                                                                                   </v>
          </cell>
        </row>
        <row r="3539">
          <cell r="O3539" t="str">
            <v xml:space="preserve">CALIMA MOTOR S.A.                                                                                   </v>
          </cell>
        </row>
        <row r="3540">
          <cell r="O3540" t="str">
            <v xml:space="preserve">CALIPSO COMUNICACIONES S.A                                                                          </v>
          </cell>
        </row>
        <row r="3541">
          <cell r="O3541" t="str">
            <v xml:space="preserve">CALISA CONSTRUCTORES S.A.                                                                           </v>
          </cell>
        </row>
        <row r="3542">
          <cell r="O3542" t="str">
            <v xml:space="preserve">CALIZAS DEL LLANO S. A.                                                                             </v>
          </cell>
        </row>
        <row r="3543">
          <cell r="O3543" t="str">
            <v xml:space="preserve">CALIZAS Y AGREGADOS BOYACA S A                                                                      </v>
          </cell>
        </row>
        <row r="3544">
          <cell r="O3544" t="str">
            <v xml:space="preserve">CALL FACTORY COLOMBIA S.A.                                                                          </v>
          </cell>
        </row>
        <row r="3545">
          <cell r="O3545" t="str">
            <v xml:space="preserve">CALLE IMPRESORES LTDA                                                                               </v>
          </cell>
        </row>
        <row r="3546">
          <cell r="O3546" t="str">
            <v xml:space="preserve">CALLES DE ORO S.A.                                                                                  </v>
          </cell>
        </row>
        <row r="3547">
          <cell r="O3547" t="str">
            <v xml:space="preserve">CALORCOL S.A.                                                                                       </v>
          </cell>
        </row>
        <row r="3548">
          <cell r="O3548" t="str">
            <v xml:space="preserve">CALPES S.A.                                                                                         </v>
          </cell>
        </row>
        <row r="3549">
          <cell r="O3549" t="str">
            <v xml:space="preserve">CALSA DE COLOMBIA S. A.                                                                             </v>
          </cell>
        </row>
        <row r="3550">
          <cell r="O3550" t="str">
            <v xml:space="preserve">CALTERMICA INGENIEROS LTDA                                                                          </v>
          </cell>
        </row>
        <row r="3551">
          <cell r="O3551" t="str">
            <v xml:space="preserve">CALUME Y CIA S EN C                                                                                 </v>
          </cell>
        </row>
        <row r="3552">
          <cell r="O3552" t="str">
            <v xml:space="preserve">CALVOS ELECTRONICA LTDA                                                                             </v>
          </cell>
        </row>
        <row r="3553">
          <cell r="O3553" t="str">
            <v xml:space="preserve">CALYPSO BARRANQUILLA LTDA                                                                           </v>
          </cell>
        </row>
        <row r="3554">
          <cell r="O3554" t="str">
            <v xml:space="preserve">CALYPSO CUCUTA LTDA                                                                                 </v>
          </cell>
        </row>
        <row r="3555">
          <cell r="O3555" t="str">
            <v xml:space="preserve">CALYPSO DEL CARIBE S.A.                                                                             </v>
          </cell>
        </row>
        <row r="3556">
          <cell r="O3556" t="str">
            <v xml:space="preserve">CALYPSO PEREIRA S .A .S                                                                             </v>
          </cell>
        </row>
        <row r="3557">
          <cell r="O3557" t="str">
            <v xml:space="preserve">CALZA 3 SA                                                                                          </v>
          </cell>
        </row>
        <row r="3558">
          <cell r="O3558" t="str">
            <v xml:space="preserve">CALZA COSTA LTDA                                                                                    </v>
          </cell>
        </row>
        <row r="3559">
          <cell r="O3559" t="str">
            <v xml:space="preserve">CALZA DOS LTDA                                                                                      </v>
          </cell>
        </row>
        <row r="3560">
          <cell r="O3560" t="str">
            <v xml:space="preserve">CALZA MODA 2000 LTDA                                                                                </v>
          </cell>
        </row>
        <row r="3561">
          <cell r="O3561" t="str">
            <v xml:space="preserve">CALZADO ALIATTI LTDA.                                                                               </v>
          </cell>
        </row>
        <row r="3562">
          <cell r="O3562" t="str">
            <v xml:space="preserve">CALZADO ATLAS LTDA. EN REORGANIZACION                                                               </v>
          </cell>
        </row>
        <row r="3563">
          <cell r="O3563" t="str">
            <v xml:space="preserve">CALZADO BURGOS LTDA.                                                                                </v>
          </cell>
        </row>
        <row r="3564">
          <cell r="O3564" t="str">
            <v xml:space="preserve">CALZADO DE LA SABANA Y CIA LTDA                                                                     </v>
          </cell>
        </row>
        <row r="3565">
          <cell r="O3565" t="str">
            <v xml:space="preserve">CALZADO FRATELLO LTDA                                                                               </v>
          </cell>
        </row>
        <row r="3566">
          <cell r="O3566" t="str">
            <v xml:space="preserve">CALZADO GOLANI LTDA.                                                                                </v>
          </cell>
        </row>
        <row r="3567">
          <cell r="O3567" t="str">
            <v xml:space="preserve">CALZADO INFANTIL COLNIÑOS LTDA                                                                      </v>
          </cell>
        </row>
        <row r="3568">
          <cell r="O3568" t="str">
            <v xml:space="preserve">CALZADO JB                                                                                          </v>
          </cell>
        </row>
        <row r="3569">
          <cell r="O3569" t="str">
            <v xml:space="preserve">CALZADO LATINO LTDA                                                                                 </v>
          </cell>
        </row>
        <row r="3570">
          <cell r="O3570" t="str">
            <v xml:space="preserve">CALZADO NOVAL LTDA                                                                                  </v>
          </cell>
        </row>
        <row r="3571">
          <cell r="O3571" t="str">
            <v xml:space="preserve">CALZADO PARISOTTO                                                                                   </v>
          </cell>
        </row>
        <row r="3572">
          <cell r="O3572" t="str">
            <v xml:space="preserve">CALZADO PIKINS LTDA                                                                                 </v>
          </cell>
        </row>
        <row r="3573">
          <cell r="O3573" t="str">
            <v xml:space="preserve">CALZADO SIETE CUEROS S.A                                                                            </v>
          </cell>
        </row>
        <row r="3574">
          <cell r="O3574" t="str">
            <v xml:space="preserve">CALZADOS 3025 S.A.                                                                                  </v>
          </cell>
        </row>
        <row r="3575">
          <cell r="O3575" t="str">
            <v xml:space="preserve">CALZADOS AZALEIA DE COLOMBIA LTDA                                                                   </v>
          </cell>
        </row>
        <row r="3576">
          <cell r="O3576" t="str">
            <v xml:space="preserve">CALZAEMPRESAS LTDA                                                                                  </v>
          </cell>
        </row>
        <row r="3577">
          <cell r="O3577" t="str">
            <v xml:space="preserve">CALZAMOS LIMITADA                                                                                   </v>
          </cell>
        </row>
        <row r="3578">
          <cell r="O3578" t="str">
            <v xml:space="preserve">CALZAMOS LTDA                                                                                       </v>
          </cell>
        </row>
        <row r="3579">
          <cell r="O3579" t="str">
            <v xml:space="preserve">CALZAR LTDA                                                                                         </v>
          </cell>
        </row>
        <row r="3580">
          <cell r="O3580" t="str">
            <v xml:space="preserve">CALZATODO S.A.                                                                                      </v>
          </cell>
        </row>
        <row r="3581">
          <cell r="O3581" t="str">
            <v xml:space="preserve">CALZATODO Y CIA LTDA                                                                                </v>
          </cell>
        </row>
        <row r="3582">
          <cell r="O3582" t="str">
            <v xml:space="preserve">CALZATORE HEMISI  LTDA                                                                              </v>
          </cell>
        </row>
        <row r="3583">
          <cell r="O3583" t="str">
            <v xml:space="preserve">CALZER S.A.                                                                                         </v>
          </cell>
        </row>
        <row r="3584">
          <cell r="O3584" t="str">
            <v xml:space="preserve">CAM INTERNATIONAL COLOMBIA LTDA                                                                     </v>
          </cell>
        </row>
        <row r="3585">
          <cell r="O3585" t="str">
            <v xml:space="preserve">CAMACHO FLOREZ Y COMPA¥IA LIMITADA                                                                  </v>
          </cell>
        </row>
        <row r="3586">
          <cell r="O3586" t="str">
            <v xml:space="preserve">CAMACHO VALDERRAMA Y CIA S C A                                                                      </v>
          </cell>
        </row>
        <row r="3587">
          <cell r="O3587" t="str">
            <v xml:space="preserve">CAMAGUEY S.A.                                                                                       </v>
          </cell>
        </row>
        <row r="3588">
          <cell r="O3588" t="str">
            <v xml:space="preserve">CAMALENA MEJIA Y CIA S EN C                                                                         </v>
          </cell>
        </row>
        <row r="3589">
          <cell r="O3589" t="str">
            <v xml:space="preserve">CAMARGO CALDERON &amp; COMPAÑIA LTDA                                                                    </v>
          </cell>
        </row>
        <row r="3590">
          <cell r="O3590" t="str">
            <v xml:space="preserve">CAMARGO ESPINOSA Y CIA S EN C                                                                       </v>
          </cell>
        </row>
        <row r="3591">
          <cell r="O3591" t="str">
            <v xml:space="preserve">CAMARIA S A                                                                                         </v>
          </cell>
        </row>
        <row r="3592">
          <cell r="O3592" t="str">
            <v xml:space="preserve">CAMARPLAST Y CIA LTDA                                                                               </v>
          </cell>
        </row>
        <row r="3593">
          <cell r="O3593" t="str">
            <v xml:space="preserve">CAMATOR S.A.                                                                                        </v>
          </cell>
        </row>
        <row r="3594">
          <cell r="O3594" t="str">
            <v xml:space="preserve">CAMBRIDGE PHARMACEUTICAL S.A.                                                                       </v>
          </cell>
        </row>
        <row r="3595">
          <cell r="O3595" t="str">
            <v xml:space="preserve">CAMCA &amp; CIA S.C.A.                                                                                  </v>
          </cell>
        </row>
        <row r="3596">
          <cell r="O3596" t="str">
            <v xml:space="preserve">CAMCO INGENIERIA S. A.                                                                              </v>
          </cell>
        </row>
        <row r="3597">
          <cell r="O3597" t="str">
            <v xml:space="preserve">CAMCO S.A. COMERCIALIZADORA INTERNACIONAL                                                           </v>
          </cell>
        </row>
        <row r="3598">
          <cell r="O3598" t="str">
            <v xml:space="preserve">CAMEA LTDA                                                                                          </v>
          </cell>
        </row>
        <row r="3599">
          <cell r="O3599" t="str">
            <v xml:space="preserve">CAMEL INGENIERIA Y SERVICIOS LTDA                                                                   </v>
          </cell>
        </row>
        <row r="3600">
          <cell r="O3600" t="str">
            <v xml:space="preserve">CAMEROL S.A.                                                                                        </v>
          </cell>
        </row>
        <row r="3601">
          <cell r="O3601" t="str">
            <v xml:space="preserve">CAMILO ALBERTO MEJIA Y CIA S A                                                                      </v>
          </cell>
        </row>
        <row r="3602">
          <cell r="O3602" t="str">
            <v xml:space="preserve">CAMILO EMURA SUCESORES Y CIA LTDA                                                                   </v>
          </cell>
        </row>
        <row r="3603">
          <cell r="O3603" t="str">
            <v xml:space="preserve">CAMILO VASQUEZ MARKETING LOGISTICO S.A                                                              </v>
          </cell>
        </row>
        <row r="3604">
          <cell r="O3604" t="str">
            <v xml:space="preserve">CAMILO VILLAVECES ATUESTA Y CIA. LTDA.                                                              </v>
          </cell>
        </row>
        <row r="3605">
          <cell r="O3605" t="str">
            <v xml:space="preserve">CAMILO Y MARGOTH AKL Y CIA S EN C                                                                   </v>
          </cell>
        </row>
        <row r="3606">
          <cell r="O3606" t="str">
            <v xml:space="preserve">CAMINANTES VIAJES Y TURISMO LTDA.                                                                   </v>
          </cell>
        </row>
        <row r="3607">
          <cell r="O3607" t="str">
            <v xml:space="preserve">CAMINO DEL POBLADO S.A.                                                                             </v>
          </cell>
        </row>
        <row r="3608">
          <cell r="O3608" t="str">
            <v xml:space="preserve">CAMINOS DE LA ROMERA S.A.                                                                           </v>
          </cell>
        </row>
        <row r="3609">
          <cell r="O3609" t="str">
            <v xml:space="preserve">CAMINOS INMOBILIARIOS S.A.                                                                          </v>
          </cell>
        </row>
        <row r="3610">
          <cell r="O3610" t="str">
            <v xml:space="preserve">CAMIONES Y REMOLQUES LTDA.                                                                          </v>
          </cell>
        </row>
        <row r="3611">
          <cell r="O3611" t="str">
            <v xml:space="preserve">CAMISERIA EUROPEA LTDA.                                                                             </v>
          </cell>
        </row>
        <row r="3612">
          <cell r="O3612" t="str">
            <v xml:space="preserve">CAMISERIA SAXONY LTDA.                                                                              </v>
          </cell>
        </row>
        <row r="3613">
          <cell r="O3613" t="str">
            <v xml:space="preserve">CAMISETAS DUNA LTDA                                                                                 </v>
          </cell>
        </row>
        <row r="3614">
          <cell r="O3614" t="str">
            <v xml:space="preserve">CAMM PELAEZ &amp; CIA SCA                                                                               </v>
          </cell>
        </row>
        <row r="3615">
          <cell r="O3615" t="str">
            <v xml:space="preserve">CAMOS LTDA                                                                                          </v>
          </cell>
        </row>
        <row r="3616">
          <cell r="O3616" t="str">
            <v xml:space="preserve">CAMPER EXPRESS LTDA                                                                                 </v>
          </cell>
        </row>
        <row r="3617">
          <cell r="O3617" t="str">
            <v xml:space="preserve">CAMPEROS DE CORDOBA LIMITADA                                                                        </v>
          </cell>
        </row>
        <row r="3618">
          <cell r="O3618" t="str">
            <v xml:space="preserve">CAMPESA S.A.                                                                                        </v>
          </cell>
        </row>
        <row r="3619">
          <cell r="O3619" t="str">
            <v xml:space="preserve">CAMPO CORDOBA &amp; CIA. LTDA.                                                                          </v>
          </cell>
        </row>
        <row r="3620">
          <cell r="O3620" t="str">
            <v xml:space="preserve">CAMPO LIBRE A LA DIVERSION E.U.                                                                     </v>
          </cell>
        </row>
        <row r="3621">
          <cell r="O3621" t="str">
            <v xml:space="preserve">CAMPO Y CAMPO INGENIEROS CONSTRUCTORES LIMITADA                                                     </v>
          </cell>
        </row>
        <row r="3622">
          <cell r="O3622" t="str">
            <v xml:space="preserve">CAMPOALEGRE S A S                                                                                   </v>
          </cell>
        </row>
        <row r="3623">
          <cell r="O3623" t="str">
            <v xml:space="preserve">CAMPOLLO S.A.                                                                                       </v>
          </cell>
        </row>
        <row r="3624">
          <cell r="O3624" t="str">
            <v xml:space="preserve">CAMPOS DEL RIO SA                                                                                   </v>
          </cell>
        </row>
        <row r="3625">
          <cell r="O3625" t="str">
            <v xml:space="preserve">CAMPOS E HIJOS S. EN C.                                                                             </v>
          </cell>
        </row>
        <row r="3626">
          <cell r="O3626" t="str">
            <v xml:space="preserve">CAMPOS SAAB Y CIA. S. EN C.                                                                         </v>
          </cell>
        </row>
        <row r="3627">
          <cell r="O3627" t="str">
            <v xml:space="preserve">CAMPOS VERA Y CIA LTDA.                                                                             </v>
          </cell>
        </row>
        <row r="3628">
          <cell r="O3628" t="str">
            <v xml:space="preserve">CAMPOSAL LTDA                                                                                       </v>
          </cell>
        </row>
        <row r="3629">
          <cell r="O3629" t="str">
            <v xml:space="preserve">CAMPUZANO GONZALEZ Y COMPANIA S.EN C.                                                               </v>
          </cell>
        </row>
        <row r="3630">
          <cell r="O3630" t="str">
            <v xml:space="preserve">CAMU-ARANGO PROMOTORES S.A.                                                                         </v>
          </cell>
        </row>
        <row r="3631">
          <cell r="O3631" t="str">
            <v xml:space="preserve">CANAAN MATERIALES Y EQUIPOS                                                                         </v>
          </cell>
        </row>
        <row r="3632">
          <cell r="O3632" t="str">
            <v xml:space="preserve">CANACOL ENERGY INC                                                                                  </v>
          </cell>
        </row>
        <row r="3633">
          <cell r="O3633" t="str">
            <v xml:space="preserve">CANADUZALES S.A.                                                                                    </v>
          </cell>
        </row>
        <row r="3634">
          <cell r="O3634" t="str">
            <v xml:space="preserve">CANAL 2 DE DISTRIBUCIONES LTDA                                                                      </v>
          </cell>
        </row>
        <row r="3635">
          <cell r="O3635" t="str">
            <v xml:space="preserve">CANAL 3 TELEVISION DE COLOMBIA S.A                                                                  </v>
          </cell>
        </row>
        <row r="3636">
          <cell r="O3636" t="str">
            <v xml:space="preserve">CANAL DIGITAL S.A.                                                                                  </v>
          </cell>
        </row>
        <row r="3637">
          <cell r="O3637" t="str">
            <v xml:space="preserve">CANAL MEDICA LTDA                                                                                   </v>
          </cell>
        </row>
        <row r="3638">
          <cell r="O3638" t="str">
            <v xml:space="preserve">CANALES ANDRADE Y CIA  S A S                                                                        </v>
          </cell>
        </row>
        <row r="3639">
          <cell r="O3639" t="str">
            <v xml:space="preserve">CANALES BAJANTES Y METALICAS CIA LTDA                                                               </v>
          </cell>
        </row>
        <row r="3640">
          <cell r="O3640" t="str">
            <v xml:space="preserve">CANALVIDRIOS CIA LTDA.                                                                              </v>
          </cell>
        </row>
        <row r="3641">
          <cell r="O3641" t="str">
            <v xml:space="preserve">CANDELARIA S.A.                                                                                     </v>
          </cell>
        </row>
        <row r="3642">
          <cell r="O3642" t="str">
            <v xml:space="preserve">CANDY LTDA                                                                                          </v>
          </cell>
        </row>
        <row r="3643">
          <cell r="O3643" t="str">
            <v xml:space="preserve">CANDY PLAST LTDA                                                                                    </v>
          </cell>
        </row>
        <row r="3644">
          <cell r="O3644" t="str">
            <v xml:space="preserve">CANEL HERMANOS LIMITADA                                                                             </v>
          </cell>
        </row>
        <row r="3645">
          <cell r="O3645" t="str">
            <v xml:space="preserve">CANELA INTERNACIONAL SUCURSAL COLOMBIA                                                              </v>
          </cell>
        </row>
        <row r="3646">
          <cell r="O3646" t="str">
            <v xml:space="preserve">CANELOS S.A.                                                                                        </v>
          </cell>
        </row>
        <row r="3647">
          <cell r="O3647" t="str">
            <v xml:space="preserve">CANESCO S.A.                                                                                        </v>
          </cell>
        </row>
        <row r="3648">
          <cell r="O3648" t="str">
            <v xml:space="preserve">CANO CASTANO Y CIA  S.EN C.S                                                                        </v>
          </cell>
        </row>
        <row r="3649">
          <cell r="O3649" t="str">
            <v xml:space="preserve">CANO DE LA CRUZ INVERSIONES LTDA                                                                    </v>
          </cell>
        </row>
        <row r="3650">
          <cell r="O3650" t="str">
            <v xml:space="preserve">CANO JIMENEZ CONCESIONES S.A.                                                                       </v>
          </cell>
        </row>
        <row r="3651">
          <cell r="O3651" t="str">
            <v xml:space="preserve">CANO JIMENEZ ESTUDIOS Y CONSTRUCCIONES S.A.                                                         </v>
          </cell>
        </row>
        <row r="3652">
          <cell r="O3652" t="str">
            <v xml:space="preserve">CANOGA GARDEN CONSTRUCCIONES LTDA                                                                   </v>
          </cell>
        </row>
        <row r="3653">
          <cell r="O3653" t="str">
            <v xml:space="preserve">CANTERA LA CEJA S.A.                                                                                </v>
          </cell>
        </row>
        <row r="3654">
          <cell r="O3654" t="str">
            <v xml:space="preserve">CANTERA LA ESMERALDA S.A.                                                                           </v>
          </cell>
        </row>
        <row r="3655">
          <cell r="O3655" t="str">
            <v xml:space="preserve">CANTERA SANTA RITA S.A.                                                                             </v>
          </cell>
        </row>
        <row r="3656">
          <cell r="O3656" t="str">
            <v xml:space="preserve">CANTERAS DE COLOMBIA S.A.                                                                           </v>
          </cell>
        </row>
        <row r="3657">
          <cell r="O3657" t="str">
            <v xml:space="preserve">CANTERAS DE LOS ANDES S.A.                                                                          </v>
          </cell>
        </row>
        <row r="3658">
          <cell r="O3658" t="str">
            <v xml:space="preserve">CANTERAS LTDA.                                                                                      </v>
          </cell>
        </row>
        <row r="3659">
          <cell r="O3659" t="str">
            <v xml:space="preserve">CANTERAS SUESCARDILA LTDA                                                                           </v>
          </cell>
        </row>
        <row r="3660">
          <cell r="O3660" t="str">
            <v xml:space="preserve">CANTILLANA LINCE Y CIA. S.C.A.                                                                      </v>
          </cell>
        </row>
        <row r="3661">
          <cell r="O3661" t="str">
            <v xml:space="preserve">CAÑA DE AZUCAR Y CEREALES S.A.                                                                      </v>
          </cell>
        </row>
        <row r="3662">
          <cell r="O3662" t="str">
            <v xml:space="preserve">CAÑAS Y CIA LTDA                                                                                    </v>
          </cell>
        </row>
        <row r="3663">
          <cell r="O3663" t="str">
            <v xml:space="preserve">CAOBA PACKAGING COLOMBIA S.A.                                                                       </v>
          </cell>
        </row>
        <row r="3664">
          <cell r="O3664" t="str">
            <v xml:space="preserve">CAOLINES BOYACA S.A.                                                                                </v>
          </cell>
        </row>
        <row r="3665">
          <cell r="O3665" t="str">
            <v xml:space="preserve">CAOLINES LA PIRAMIDE LTDA                                                                           </v>
          </cell>
        </row>
        <row r="3666">
          <cell r="O3666" t="str">
            <v xml:space="preserve">CAP PRODUCTOS QUIMICOS SAS                                                                          </v>
          </cell>
        </row>
        <row r="3667">
          <cell r="O3667" t="str">
            <v xml:space="preserve">CAPILL FRANCE S.A. EN REESTRUCTURACION                                                              </v>
          </cell>
        </row>
        <row r="3668">
          <cell r="O3668" t="str">
            <v xml:space="preserve">CAPIRO INMOBILIARIO C.I. S.A.                                                                       </v>
          </cell>
        </row>
        <row r="3669">
          <cell r="O3669" t="str">
            <v xml:space="preserve">CAPITAL MANAGERS GROUP S A SUCURSAL COLOMBIA                                                        </v>
          </cell>
        </row>
        <row r="3670">
          <cell r="O3670" t="str">
            <v xml:space="preserve">CAPITAL TRANSPORTATION &amp; TECHNOLOGY CORP-SUCURSAL COLOMBIA                                          </v>
          </cell>
        </row>
        <row r="3671">
          <cell r="O3671" t="str">
            <v xml:space="preserve">CAPITALCORP S.A                                                                                     </v>
          </cell>
        </row>
        <row r="3672">
          <cell r="O3672" t="str">
            <v xml:space="preserve">CAPITALES ANDES S.A.                                                                                </v>
          </cell>
        </row>
        <row r="3673">
          <cell r="O3673" t="str">
            <v xml:space="preserve">CAPITALES ASOCIADOS S.A.                                                                            </v>
          </cell>
        </row>
        <row r="3674">
          <cell r="O3674" t="str">
            <v xml:space="preserve">CAPITALES LIMITADA                                                                                  </v>
          </cell>
        </row>
        <row r="3675">
          <cell r="O3675" t="str">
            <v xml:space="preserve">CAPITALIZACIONES MERCANTILES LTDA                                                                   </v>
          </cell>
        </row>
        <row r="3676">
          <cell r="O3676" t="str">
            <v xml:space="preserve">CAPITOL FILMS LIMITADA                                                                              </v>
          </cell>
        </row>
        <row r="3677">
          <cell r="O3677" t="str">
            <v xml:space="preserve">CAPITOL S A                                                                                         </v>
          </cell>
        </row>
        <row r="3678">
          <cell r="O3678" t="str">
            <v xml:space="preserve">CAPPELLINI DUEÑAS Y CIA. LTDA. ROMAGÑOLA                                                            </v>
          </cell>
        </row>
        <row r="3679">
          <cell r="O3679" t="str">
            <v xml:space="preserve">CAPRI TEXTIL S..A .S                                                                                </v>
          </cell>
        </row>
        <row r="3680">
          <cell r="O3680" t="str">
            <v xml:space="preserve">CAPRICORNIO LTDA                                                                                    </v>
          </cell>
        </row>
        <row r="3681">
          <cell r="O3681" t="str">
            <v xml:space="preserve">CAPROIN SA                                                                                          </v>
          </cell>
        </row>
        <row r="3682">
          <cell r="O3682" t="str">
            <v xml:space="preserve">CAPUTI Y VIEIRA LTDA                                                                                </v>
          </cell>
        </row>
        <row r="3683">
          <cell r="O3683" t="str">
            <v xml:space="preserve">CAR &amp; BUS LTDA                                                                                      </v>
          </cell>
        </row>
        <row r="3684">
          <cell r="O3684" t="str">
            <v xml:space="preserve">CAR BOYACA S.C.A.                                                                                   </v>
          </cell>
        </row>
        <row r="3685">
          <cell r="O3685" t="str">
            <v xml:space="preserve">CAR CAMPEROS LTDA                                                                                   </v>
          </cell>
        </row>
        <row r="3686">
          <cell r="O3686" t="str">
            <v xml:space="preserve">CAR CIEN LTDA                                                                                       </v>
          </cell>
        </row>
        <row r="3687">
          <cell r="O3687" t="str">
            <v xml:space="preserve">CAR HYUNDAI S.A.                                                                                    </v>
          </cell>
        </row>
        <row r="3688">
          <cell r="O3688" t="str">
            <v xml:space="preserve">CAR INTEGRADO S.A                                                                                   </v>
          </cell>
        </row>
        <row r="3689">
          <cell r="O3689" t="str">
            <v xml:space="preserve">CAR SIGA LIMITADA                                                                                   </v>
          </cell>
        </row>
        <row r="3690">
          <cell r="O3690" t="str">
            <v xml:space="preserve">CARACOL ESTEREO S.A                                                                                 </v>
          </cell>
        </row>
        <row r="3691">
          <cell r="O3691" t="str">
            <v xml:space="preserve">CARACOL PIZZERIA LIMITADA                                                                           </v>
          </cell>
        </row>
        <row r="3692">
          <cell r="O3692" t="str">
            <v xml:space="preserve">CARACOL PRIMERA CADENA RADIAL COLOMBIANA S A                                                        </v>
          </cell>
        </row>
        <row r="3693">
          <cell r="O3693" t="str">
            <v xml:space="preserve">CARACOL TELEVISION S.A.                                                                             </v>
          </cell>
        </row>
        <row r="3694">
          <cell r="O3694" t="str">
            <v xml:space="preserve">CARALZ LIMITADA                                                                                     </v>
          </cell>
        </row>
        <row r="3695">
          <cell r="O3695" t="str">
            <v xml:space="preserve">CARAMI LTDA                                                                                         </v>
          </cell>
        </row>
        <row r="3696">
          <cell r="O3696" t="str">
            <v xml:space="preserve">CARANA COLOMBIA LIMITADA                                                                            </v>
          </cell>
        </row>
        <row r="3697">
          <cell r="O3697" t="str">
            <v xml:space="preserve">CARANGEL S.A.                                                                                       </v>
          </cell>
        </row>
        <row r="3698">
          <cell r="O3698" t="str">
            <v xml:space="preserve">CARAVANA LTDA S.C.A                                                                                 </v>
          </cell>
        </row>
        <row r="3699">
          <cell r="O3699" t="str">
            <v xml:space="preserve">CARAVANEROS DE COLOMBIA LTDA                                                                        </v>
          </cell>
        </row>
        <row r="3700">
          <cell r="O3700" t="str">
            <v xml:space="preserve">CARBE PARKLAKE S C A                                                                                </v>
          </cell>
        </row>
        <row r="3701">
          <cell r="O3701" t="str">
            <v xml:space="preserve">CARBO FUELS AND MINERALS LIMITADA                                                                   </v>
          </cell>
        </row>
        <row r="3702">
          <cell r="O3702" t="str">
            <v xml:space="preserve">CARBOANTIOQUIA S.A.                                                                                 </v>
          </cell>
        </row>
        <row r="3703">
          <cell r="O3703" t="str">
            <v xml:space="preserve">CARBOLSAS LIMITADA                                                                                  </v>
          </cell>
        </row>
        <row r="3704">
          <cell r="O3704" t="str">
            <v xml:space="preserve">CARBOMINE S.A.                                                                                      </v>
          </cell>
        </row>
        <row r="3705">
          <cell r="O3705" t="str">
            <v xml:space="preserve">CARBONATOS Y PLASTICOS S.A.                                                                         </v>
          </cell>
        </row>
        <row r="3706">
          <cell r="O3706" t="str">
            <v xml:space="preserve">CARBONE LORRAINE DE COLOMBIA S.A                                                                    </v>
          </cell>
        </row>
        <row r="3707">
          <cell r="O3707" t="str">
            <v xml:space="preserve">CARBONE RODRIGUEZ Y CIA S.C.A.                                                                      </v>
          </cell>
        </row>
        <row r="3708">
          <cell r="O3708" t="str">
            <v xml:space="preserve">CARBONERAS ELIZONDO S.A                                                                             </v>
          </cell>
        </row>
        <row r="3709">
          <cell r="O3709" t="str">
            <v xml:space="preserve">CARBONERAS LA RAMADA LTDA                                                                           </v>
          </cell>
        </row>
        <row r="3710">
          <cell r="O3710" t="str">
            <v xml:space="preserve">CARBONERAS SAN FRANCISCO LIMITADA                                                                   </v>
          </cell>
        </row>
        <row r="3711">
          <cell r="O3711" t="str">
            <v xml:space="preserve">CARBONES COLOMBIANOS DEL CERREJON S.A.                                                              </v>
          </cell>
        </row>
        <row r="3712">
          <cell r="O3712" t="str">
            <v xml:space="preserve">CARBONES DE BOYACA S.A.                                                                             </v>
          </cell>
        </row>
        <row r="3713">
          <cell r="O3713" t="str">
            <v xml:space="preserve">CARBONES DE EXPORTACION DE COLOMBIA CARBOEXCO C. I. LTDA EN CONCORDATO                              </v>
          </cell>
        </row>
        <row r="3714">
          <cell r="O3714" t="str">
            <v xml:space="preserve">CARBONES DE LA JAGUA S A                                                                            </v>
          </cell>
        </row>
        <row r="3715">
          <cell r="O3715" t="str">
            <v xml:space="preserve">CARBONES DE LA LOMA S A                                                                             </v>
          </cell>
        </row>
        <row r="3716">
          <cell r="O3716" t="str">
            <v xml:space="preserve">CARBONES DE LANDAZURY LTDA CARBOLAND                                                                </v>
          </cell>
        </row>
        <row r="3717">
          <cell r="O3717" t="str">
            <v xml:space="preserve">CARBONES DE LOS ANDES S A                                                                           </v>
          </cell>
        </row>
        <row r="3718">
          <cell r="O3718" t="str">
            <v xml:space="preserve">CARBONES DEL CANADA LTDA                                                                            </v>
          </cell>
        </row>
        <row r="3719">
          <cell r="O3719" t="str">
            <v xml:space="preserve">CARBONES DEL CERREJON LIMITED                                                                       </v>
          </cell>
        </row>
        <row r="3720">
          <cell r="O3720" t="str">
            <v xml:space="preserve">CARBONES DEL NORTE DEL CESAR S A                                                                    </v>
          </cell>
        </row>
        <row r="3721">
          <cell r="O3721" t="str">
            <v xml:space="preserve">CARBONES EL TESORO S.A.                                                                             </v>
          </cell>
        </row>
        <row r="3722">
          <cell r="O3722" t="str">
            <v xml:space="preserve">CARBONES INDUSTRIALES DE SAMACA LTDA                                                                </v>
          </cell>
        </row>
        <row r="3723">
          <cell r="O3723" t="str">
            <v xml:space="preserve">CARBONES LA MIRLA LTDA                                                                              </v>
          </cell>
        </row>
        <row r="3724">
          <cell r="O3724" t="str">
            <v xml:space="preserve">CARBONES LOS CERROS PINZON VELEZ LTDA                                                               </v>
          </cell>
        </row>
        <row r="3725">
          <cell r="O3725" t="str">
            <v xml:space="preserve">CARBONES NECHI S.A                                                                                  </v>
          </cell>
        </row>
        <row r="3726">
          <cell r="O3726" t="str">
            <v xml:space="preserve">CARBONES SAMACA S.A.                                                                                </v>
          </cell>
        </row>
        <row r="3727">
          <cell r="O3727" t="str">
            <v xml:space="preserve">CARBONES SAN FERNANDO S.A.                                                                          </v>
          </cell>
        </row>
        <row r="3728">
          <cell r="O3728" t="str">
            <v xml:space="preserve">CARBONES SAN NICOLAS SUCESORES DE ALFREDO MARTINEZ LTDA                                             </v>
          </cell>
        </row>
        <row r="3729">
          <cell r="O3729" t="str">
            <v xml:space="preserve">CARBONES Y PETROLEOS COLOMBIANOS CARBOPETROL S A CALI                                               </v>
          </cell>
        </row>
        <row r="3730">
          <cell r="O3730" t="str">
            <v xml:space="preserve">CARBONES Y PETROLEOS COOMBIANOS CARBOPETROL S.A.                                                    </v>
          </cell>
        </row>
        <row r="3731">
          <cell r="O3731" t="str">
            <v xml:space="preserve">CARBONEX S.A                                                                                        </v>
          </cell>
        </row>
        <row r="3732">
          <cell r="O3732" t="str">
            <v xml:space="preserve">CARBONORTE SA                                                                                       </v>
          </cell>
        </row>
        <row r="3733">
          <cell r="O3733" t="str">
            <v xml:space="preserve">CARBOQUIMICA S A                                                                                    </v>
          </cell>
        </row>
        <row r="3734">
          <cell r="O3734" t="str">
            <v xml:space="preserve">CARBUROS Y HERRAMIENTAS LTDA                                                                        </v>
          </cell>
        </row>
        <row r="3735">
          <cell r="O3735" t="str">
            <v xml:space="preserve">CARBYFILCO LTDA                                                                                     </v>
          </cell>
        </row>
        <row r="3736">
          <cell r="O3736" t="str">
            <v xml:space="preserve">CARCAFE LTDA C.I.                                                                                   </v>
          </cell>
        </row>
        <row r="3737">
          <cell r="O3737" t="str">
            <v xml:space="preserve">CARCAICE Y CIA LTDA                                                                                 </v>
          </cell>
        </row>
        <row r="3738">
          <cell r="O3738" t="str">
            <v xml:space="preserve">CARCEFA S.A.                                                                                        </v>
          </cell>
        </row>
        <row r="3739">
          <cell r="O3739" t="str">
            <v xml:space="preserve">CARCENTER DE COLOMBIA S.A                                                                           </v>
          </cell>
        </row>
        <row r="3740">
          <cell r="O3740" t="str">
            <v xml:space="preserve">CARCO S.A.                                                                                          </v>
          </cell>
        </row>
        <row r="3741">
          <cell r="O3741" t="str">
            <v xml:space="preserve">CARD Y CO S.A.                                                                                      </v>
          </cell>
        </row>
        <row r="3742">
          <cell r="O3742" t="str">
            <v xml:space="preserve">CARDENAS &amp; CARDENAS ABOGADOS LTDA.                                                                  </v>
          </cell>
        </row>
        <row r="3743">
          <cell r="O3743" t="str">
            <v xml:space="preserve">CARDENAS &amp; CARDENAS ABOGADOS PROPIEDAD INTELECTUAL LTDA                                             </v>
          </cell>
        </row>
        <row r="3744">
          <cell r="O3744" t="str">
            <v xml:space="preserve">CARDIOVASCULAR LTDA                                                                                 </v>
          </cell>
        </row>
        <row r="3745">
          <cell r="O3745" t="str">
            <v xml:space="preserve">CARDONA HERMANOS LTDA.                                                                              </v>
          </cell>
        </row>
        <row r="3746">
          <cell r="O3746" t="str">
            <v xml:space="preserve">CARDOZO HURTADO S.C.A.                                                                              </v>
          </cell>
        </row>
        <row r="3747">
          <cell r="O3747" t="str">
            <v xml:space="preserve">CARDOZO ORDOÑZ LIMITADA                                                                             </v>
          </cell>
        </row>
        <row r="3748">
          <cell r="O3748" t="str">
            <v xml:space="preserve">CARE MEDICAL S.A.                                                                                   </v>
          </cell>
        </row>
        <row r="3749">
          <cell r="O3749" t="str">
            <v xml:space="preserve">CARECA S.A.                                                                                         </v>
          </cell>
        </row>
        <row r="3750">
          <cell r="O3750" t="str">
            <v xml:space="preserve">CAREER MANAGEMENT CONSULTANTS E.U.                                                                  </v>
          </cell>
        </row>
        <row r="3751">
          <cell r="O3751" t="str">
            <v xml:space="preserve">CARENZA S A                                                                                         </v>
          </cell>
        </row>
        <row r="3752">
          <cell r="O3752" t="str">
            <v xml:space="preserve">CARESTREAM HEALTH COLOMBIA LTDA                                                                     </v>
          </cell>
        </row>
        <row r="3753">
          <cell r="O3753" t="str">
            <v xml:space="preserve">CARFAM LIMITADA                                                                                     </v>
          </cell>
        </row>
        <row r="3754">
          <cell r="O3754" t="str">
            <v xml:space="preserve">CARGAR S.A.                                                                                         </v>
          </cell>
        </row>
        <row r="3755">
          <cell r="O3755" t="str">
            <v xml:space="preserve">CARGEX LTDA                                                                                         </v>
          </cell>
        </row>
        <row r="3756">
          <cell r="O3756" t="str">
            <v xml:space="preserve">CARGILL TRADING COLOMBIA LTDA                                                                       </v>
          </cell>
        </row>
        <row r="3757">
          <cell r="O3757" t="str">
            <v xml:space="preserve">CARGO CONSTRUCCIONES LTDA                                                                           </v>
          </cell>
        </row>
        <row r="3758">
          <cell r="O3758" t="str">
            <v xml:space="preserve">CARGO FLASH LTDA SOCIEDAD DE INTERMEDIACION ADUANERA S I A                                          </v>
          </cell>
        </row>
        <row r="3759">
          <cell r="O3759" t="str">
            <v xml:space="preserve">CARGO HANDLING S.A.                                                                                 </v>
          </cell>
        </row>
        <row r="3760">
          <cell r="O3760" t="str">
            <v xml:space="preserve">CARGOMASTER S.A.                                                                                    </v>
          </cell>
        </row>
        <row r="3761">
          <cell r="O3761" t="str">
            <v xml:space="preserve">CARGRAPHICS LOGISTIC SERVICES SA                                                                    </v>
          </cell>
        </row>
        <row r="3762">
          <cell r="O3762" t="str">
            <v xml:space="preserve">CARGRAPHICS S.A                                                                                     </v>
          </cell>
        </row>
        <row r="3763">
          <cell r="O3763" t="str">
            <v xml:space="preserve">CARIA GROUP CO                                                                                      </v>
          </cell>
        </row>
        <row r="3764">
          <cell r="O3764" t="str">
            <v xml:space="preserve">CARIBBEAN COMPANY LIMITADA                                                                          </v>
          </cell>
        </row>
        <row r="3765">
          <cell r="O3765" t="str">
            <v xml:space="preserve">CARIBBEAN FRUIT S A                                                                                 </v>
          </cell>
        </row>
        <row r="3766">
          <cell r="O3766" t="str">
            <v xml:space="preserve">CARIBBEAN STAR LIMITADA                                                                             </v>
          </cell>
        </row>
        <row r="3767">
          <cell r="O3767" t="str">
            <v xml:space="preserve">CARIBBEAN TOURIST DEVELOPMENT S.A.                                                                  </v>
          </cell>
        </row>
        <row r="3768">
          <cell r="O3768" t="str">
            <v xml:space="preserve">CARIBE BROCHAS Y HERRAMIENTAS LTDA                                                                  </v>
          </cell>
        </row>
        <row r="3769">
          <cell r="O3769" t="str">
            <v xml:space="preserve">CARIBE MOTOR DE MEDELLIN S.A.                                                                       </v>
          </cell>
        </row>
        <row r="3770">
          <cell r="O3770" t="str">
            <v xml:space="preserve">CARIBE S.A                                                                                          </v>
          </cell>
        </row>
        <row r="3771">
          <cell r="O3771" t="str">
            <v xml:space="preserve">CARIBE S.A.                                                                                         </v>
          </cell>
        </row>
        <row r="3772">
          <cell r="O3772" t="str">
            <v xml:space="preserve">CARICIA INTIMA LTDA                                                                                 </v>
          </cell>
        </row>
        <row r="3773">
          <cell r="O3773" t="str">
            <v xml:space="preserve">CARIDIAN  BCT COLOMBIA S.A.                                                                         </v>
          </cell>
        </row>
        <row r="3774">
          <cell r="O3774" t="str">
            <v xml:space="preserve">CARIMPORT S EN C                                                                                    </v>
          </cell>
        </row>
        <row r="3775">
          <cell r="O3775" t="str">
            <v xml:space="preserve">CARLEMON DE COLOMBIA LTDA.                                                                          </v>
          </cell>
        </row>
        <row r="3776">
          <cell r="O3776" t="str">
            <v xml:space="preserve">CARLIXPLAST LTDA                                                                                    </v>
          </cell>
        </row>
        <row r="3777">
          <cell r="O3777" t="str">
            <v xml:space="preserve">CARLON S.A.                                                                                         </v>
          </cell>
        </row>
        <row r="3778">
          <cell r="O3778" t="str">
            <v xml:space="preserve">CARLOS A. CASTANEDA Y CIA S. EN C.                                                                  </v>
          </cell>
        </row>
        <row r="3779">
          <cell r="O3779" t="str">
            <v xml:space="preserve">CARLOS A. GIRALDO E HIJOS &amp; CIA. S.C.S.                                                             </v>
          </cell>
        </row>
        <row r="3780">
          <cell r="O3780" t="str">
            <v xml:space="preserve">CARLOS A. RUIZ URIBE &amp; CIA S EN C.S.                                                                </v>
          </cell>
        </row>
        <row r="3781">
          <cell r="O3781" t="str">
            <v xml:space="preserve">CARLOS ALZATE Y CIA LTDA.                                                                           </v>
          </cell>
        </row>
        <row r="3782">
          <cell r="O3782" t="str">
            <v xml:space="preserve">CARLOS ARMANDO CABAL E HIJOS LTDA                                                                   </v>
          </cell>
        </row>
        <row r="3783">
          <cell r="O3783" t="str">
            <v xml:space="preserve">CARLOS ARTURO CARDONA &amp; CIA S. EN C.                                                                </v>
          </cell>
        </row>
        <row r="3784">
          <cell r="O3784" t="str">
            <v xml:space="preserve">CARLOS DACCARETT E HIJOS S EN C                                                                     </v>
          </cell>
        </row>
        <row r="3785">
          <cell r="O3785" t="str">
            <v xml:space="preserve">CARLOS E CAMPUZANO R. SIA Y CIA S.A.                                                                </v>
          </cell>
        </row>
        <row r="3786">
          <cell r="O3786" t="str">
            <v xml:space="preserve">CARLOS EDERY Y CIA S.C.S.                                                                           </v>
          </cell>
        </row>
        <row r="3787">
          <cell r="O3787" t="str">
            <v xml:space="preserve">CARLOS F GARZON Y ASOCIADOS LTDA                                                                    </v>
          </cell>
        </row>
        <row r="3788">
          <cell r="O3788" t="str">
            <v xml:space="preserve">CARLOS GAVIRIA Y ASOCIADOS LTDA                                                                     </v>
          </cell>
        </row>
        <row r="3789">
          <cell r="O3789" t="str">
            <v xml:space="preserve">CARLOS HUMBERTO SUAREZ O. Y CIA. LTDA                                                               </v>
          </cell>
        </row>
        <row r="3790">
          <cell r="O3790" t="str">
            <v xml:space="preserve">CARLOS HUMBERTO TASCON Y CIA S.C.S.                                                                 </v>
          </cell>
        </row>
        <row r="3791">
          <cell r="O3791" t="str">
            <v xml:space="preserve">CARLOS J FIGUEROA PRIETO HERMANOS Y CIA SCA                                                         </v>
          </cell>
        </row>
        <row r="3792">
          <cell r="O3792" t="str">
            <v xml:space="preserve">CARLOS JARA &amp; CIA. LTDA                                                                             </v>
          </cell>
        </row>
        <row r="3793">
          <cell r="O3793" t="str">
            <v xml:space="preserve">CARLOS NIETO Y CIA LTDA                                                                             </v>
          </cell>
        </row>
        <row r="3794">
          <cell r="O3794" t="str">
            <v xml:space="preserve">CARLOS RAMIREZ GOMEZ Y CIA. S. EN C.                                                                </v>
          </cell>
        </row>
        <row r="3795">
          <cell r="O3795" t="str">
            <v xml:space="preserve">CARLOS SAIEH Y COMPANIA S. EN C.                                                                    </v>
          </cell>
        </row>
        <row r="3796">
          <cell r="O3796" t="str">
            <v xml:space="preserve">CARLOS SARMIENTO L.&amp; CIA. INGENIO SANCARLOS S.A.                                                    </v>
          </cell>
        </row>
        <row r="3797">
          <cell r="O3797" t="str">
            <v xml:space="preserve">CARLOS SCHRADER FAJARDO Y CIA. S EN C.                                                              </v>
          </cell>
        </row>
        <row r="3798">
          <cell r="O3798" t="str">
            <v xml:space="preserve">CARLOS TRIANA Y CIA LTDA                                                                            </v>
          </cell>
        </row>
        <row r="3799">
          <cell r="O3799" t="str">
            <v xml:space="preserve">CARLOS VON BREMEN E HIJOS LTDA                                                                      </v>
          </cell>
        </row>
        <row r="3800">
          <cell r="O3800" t="str">
            <v xml:space="preserve">CARLSON WAGONLIT COLOMBIA S.A.                                                                      </v>
          </cell>
        </row>
        <row r="3801">
          <cell r="O3801" t="str">
            <v xml:space="preserve">CARMAS H. ARIZA Y CIA S EN C S                                                                      </v>
          </cell>
        </row>
        <row r="3802">
          <cell r="O3802" t="str">
            <v xml:space="preserve">CARMELINA DE CAICEDO Y CIA. S. EN C.                                                                </v>
          </cell>
        </row>
        <row r="3803">
          <cell r="O3803" t="str">
            <v xml:space="preserve">CARMELITE INTERNATIONAL LIMITED                                                                     </v>
          </cell>
        </row>
        <row r="3804">
          <cell r="O3804" t="str">
            <v xml:space="preserve">CARMELO MINERVINE Y CIA LTDA                                                                        </v>
          </cell>
        </row>
        <row r="3805">
          <cell r="O3805" t="str">
            <v xml:space="preserve">CARMESI LTDA                                                                                        </v>
          </cell>
        </row>
        <row r="3806">
          <cell r="O3806" t="str">
            <v xml:space="preserve">CARMONA ANGEL MUEBLES Y COLCHONES PEREIRA LIMITADA                                                  </v>
          </cell>
        </row>
        <row r="3807">
          <cell r="O3807" t="str">
            <v xml:space="preserve">CARMONA Y CARMONA LTDA                                                                              </v>
          </cell>
        </row>
        <row r="3808">
          <cell r="O3808" t="str">
            <v xml:space="preserve">CARNAZAS COLOMBIANA S A CARNACOL S A                                                                </v>
          </cell>
        </row>
        <row r="3809">
          <cell r="O3809" t="str">
            <v xml:space="preserve">CARNE VALLY S.A.                                                                                    </v>
          </cell>
        </row>
        <row r="3810">
          <cell r="O3810" t="str">
            <v xml:space="preserve">CARNES ABOLENGO S.A.                                                                                </v>
          </cell>
        </row>
        <row r="3811">
          <cell r="O3811" t="str">
            <v xml:space="preserve">CARNES CAMPO NOBLE LTDA                                                                             </v>
          </cell>
        </row>
        <row r="3812">
          <cell r="O3812" t="str">
            <v xml:space="preserve">CARNES CASA BLANCA S.A.                                                                             </v>
          </cell>
        </row>
        <row r="3813">
          <cell r="O3813" t="str">
            <v xml:space="preserve">CARNES DEL ALTO SINU LIMITADA                                                                       </v>
          </cell>
        </row>
        <row r="3814">
          <cell r="O3814" t="str">
            <v xml:space="preserve">CARNES EL PEÑON LTDA                                                                                </v>
          </cell>
        </row>
        <row r="3815">
          <cell r="O3815" t="str">
            <v xml:space="preserve">CARNES FINAS GUADALUPE LTDA                                                                         </v>
          </cell>
        </row>
        <row r="3816">
          <cell r="O3816" t="str">
            <v xml:space="preserve">CARNES FRIAS EL CORDOBES LTDA                                                                       </v>
          </cell>
        </row>
        <row r="3817">
          <cell r="O3817" t="str">
            <v xml:space="preserve">CARNES FRIAS ENRIKO LTDA                                                                            </v>
          </cell>
        </row>
        <row r="3818">
          <cell r="O3818" t="str">
            <v xml:space="preserve">CARNES FRIAS REICAR LTDA                                                                            </v>
          </cell>
        </row>
        <row r="3819">
          <cell r="O3819" t="str">
            <v xml:space="preserve">CARNES INVERPA LTDA                                                                                 </v>
          </cell>
        </row>
        <row r="3820">
          <cell r="O3820" t="str">
            <v xml:space="preserve">CARNES LA SUIZA Y CIA  LTDA                                                                         </v>
          </cell>
        </row>
        <row r="3821">
          <cell r="O3821" t="str">
            <v xml:space="preserve">CARNES LOS SAUCES S.A.  EN ACUERDO DE REESTRUCTURACIÓN.                                             </v>
          </cell>
        </row>
        <row r="3822">
          <cell r="O3822" t="str">
            <v xml:space="preserve">CARNES Y DERIVADOS DE OCCIDENTE S A                                                                 </v>
          </cell>
        </row>
        <row r="3823">
          <cell r="O3823" t="str">
            <v xml:space="preserve">CARNICOS BELLO HATO LTDA                                                                            </v>
          </cell>
        </row>
        <row r="3824">
          <cell r="O3824" t="str">
            <v xml:space="preserve">CARNICOS DEL CARIBE LTDA                                                                            </v>
          </cell>
        </row>
        <row r="3825">
          <cell r="O3825" t="str">
            <v xml:space="preserve">CARNICOS DEL PACIFICO SA                                                                            </v>
          </cell>
        </row>
        <row r="3826">
          <cell r="O3826" t="str">
            <v xml:space="preserve">CARNICOS LIMITADA                                                                                   </v>
          </cell>
        </row>
        <row r="3827">
          <cell r="O3827" t="str">
            <v xml:space="preserve">CARNICOS Y ALIMENTOS S.A.                                                                           </v>
          </cell>
        </row>
        <row r="3828">
          <cell r="O3828" t="str">
            <v xml:space="preserve">CARO Y CIA AGROPISCICOLA CAROLINA S C A                                                             </v>
          </cell>
        </row>
        <row r="3829">
          <cell r="O3829" t="str">
            <v xml:space="preserve">CAROIL S.A. SUCURSAL COLOMBIA                                                                       </v>
          </cell>
        </row>
        <row r="3830">
          <cell r="O3830" t="str">
            <v xml:space="preserve">CAROUSEL ENTERPRICE LTDA.                                                                           </v>
          </cell>
        </row>
        <row r="3831">
          <cell r="O3831" t="str">
            <v xml:space="preserve">CARPAS IKL SA                                                                                       </v>
          </cell>
        </row>
        <row r="3832">
          <cell r="O3832" t="str">
            <v xml:space="preserve">CARPAS Y LUBRICANTES LUFER S.A.                                                                     </v>
          </cell>
        </row>
        <row r="3833">
          <cell r="O3833" t="str">
            <v xml:space="preserve">CARPER LABS Y CIA LTDA                                                                              </v>
          </cell>
        </row>
        <row r="3834">
          <cell r="O3834" t="str">
            <v xml:space="preserve">CARPINTERIA ELGUEDO LTDA                                                                            </v>
          </cell>
        </row>
        <row r="3835">
          <cell r="O3835" t="str">
            <v xml:space="preserve">CARRAZOS LTDA                                                                                       </v>
          </cell>
        </row>
        <row r="3836">
          <cell r="O3836" t="str">
            <v xml:space="preserve">CARREÑO TOURS LIMITADA                                                                              </v>
          </cell>
        </row>
        <row r="3837">
          <cell r="O3837" t="str">
            <v xml:space="preserve">CARRERA ARANGO Y CIA LTDA                                                                           </v>
          </cell>
        </row>
        <row r="3838">
          <cell r="O3838" t="str">
            <v xml:space="preserve">CARRILLO Y SAAD Y CIA S EN C                                                                        </v>
          </cell>
        </row>
        <row r="3839">
          <cell r="O3839" t="str">
            <v xml:space="preserve">CARROCERIAS ALCAR LTDA                                                                              </v>
          </cell>
        </row>
        <row r="3840">
          <cell r="O3840" t="str">
            <v xml:space="preserve">CARROCERIAS ANTIOQUIA S.A.                                                                          </v>
          </cell>
        </row>
        <row r="3841">
          <cell r="O3841" t="str">
            <v xml:space="preserve">CARROCERIAS APOLO ALCIBIADES PENA &amp; CIA LTDA                                                        </v>
          </cell>
        </row>
        <row r="3842">
          <cell r="O3842" t="str">
            <v xml:space="preserve">CARROCERIAS BENFOR LTDA                                                                             </v>
          </cell>
        </row>
        <row r="3843">
          <cell r="O3843" t="str">
            <v xml:space="preserve">CARROCERIAS DEL VALLE LTDA                                                                          </v>
          </cell>
        </row>
        <row r="3844">
          <cell r="O3844" t="str">
            <v xml:space="preserve">CARROCERIAS EL SOL S.C.A.                                                                           </v>
          </cell>
        </row>
        <row r="3845">
          <cell r="O3845" t="str">
            <v xml:space="preserve">CARROCERIAS ESPECIALES LTDA                                                                         </v>
          </cell>
        </row>
        <row r="3846">
          <cell r="O3846" t="str">
            <v xml:space="preserve">CARROCERIAS NACIONALES DE COLOMBIA CANACOL LTDA                                                     </v>
          </cell>
        </row>
        <row r="3847">
          <cell r="O3847" t="str">
            <v xml:space="preserve">CARRUSELES                                                                                          </v>
          </cell>
        </row>
        <row r="3848">
          <cell r="O3848" t="str">
            <v xml:space="preserve">CARRYEXPRESS LTDA.                                                                                  </v>
          </cell>
        </row>
        <row r="3849">
          <cell r="O3849" t="str">
            <v xml:space="preserve">CARSOCIOS LTDA                                                                                      </v>
          </cell>
        </row>
        <row r="3850">
          <cell r="O3850" t="str">
            <v xml:space="preserve">CARSON HELICOPTERS SUCURSAL COLOMBIA                                                                </v>
          </cell>
        </row>
        <row r="3851">
          <cell r="O3851" t="str">
            <v xml:space="preserve">CARSONINVER LTDA                                                                                    </v>
          </cell>
        </row>
        <row r="3852">
          <cell r="O3852" t="str">
            <v xml:space="preserve">CARTAGENA II S.A.                                                                                   </v>
          </cell>
        </row>
        <row r="3853">
          <cell r="O3853" t="str">
            <v xml:space="preserve">CARTAGENA INTERNACIONAL S.A.                                                                        </v>
          </cell>
        </row>
        <row r="3854">
          <cell r="O3854" t="str">
            <v xml:space="preserve">CARTAGENERA DE DESARROLLO ESPINOSA DAVILA Y COMPANIA S EN C                                         </v>
          </cell>
        </row>
        <row r="3855">
          <cell r="O3855" t="str">
            <v xml:space="preserve">CARTON CAJAS LTDA                                                                                   </v>
          </cell>
        </row>
        <row r="3856">
          <cell r="O3856" t="str">
            <v xml:space="preserve">CARTON DE COLOMBIA S.A.                                                                             </v>
          </cell>
        </row>
        <row r="3857">
          <cell r="O3857" t="str">
            <v xml:space="preserve">CARTONAL LTDA                                                                                       </v>
          </cell>
        </row>
        <row r="3858">
          <cell r="O3858" t="str">
            <v xml:space="preserve">CARTONERA NACIONAL S.A.                                                                             </v>
          </cell>
        </row>
        <row r="3859">
          <cell r="O3859" t="str">
            <v xml:space="preserve">CARTONERIA INDUSTRIAL LTDA                                                                          </v>
          </cell>
        </row>
        <row r="3860">
          <cell r="O3860" t="str">
            <v xml:space="preserve">CARTONERIA MOSQUERA S.A.                                                                            </v>
          </cell>
        </row>
        <row r="3861">
          <cell r="O3861" t="str">
            <v xml:space="preserve">CARTONERIA MUNDIAL LEMUS Y CIA S EN C S                                                             </v>
          </cell>
        </row>
        <row r="3862">
          <cell r="O3862" t="str">
            <v xml:space="preserve">CARTONES AMERICA S A                                                                                </v>
          </cell>
        </row>
        <row r="3863">
          <cell r="O3863" t="str">
            <v xml:space="preserve">CARTONES DEL VALLE DEL CAUCA LTDA.                                                                  </v>
          </cell>
        </row>
        <row r="3864">
          <cell r="O3864" t="str">
            <v xml:space="preserve">CARTONES FINOS DE COLOMBIA S.A                                                                      </v>
          </cell>
        </row>
        <row r="3865">
          <cell r="O3865" t="str">
            <v xml:space="preserve">CARTONES OMEGA SOCIEDAD ANONIMA                                                                     </v>
          </cell>
        </row>
        <row r="3866">
          <cell r="O3866" t="str">
            <v xml:space="preserve">CARTONGRAFICAS LTDA                                                                                 </v>
          </cell>
        </row>
        <row r="3867">
          <cell r="O3867" t="str">
            <v xml:space="preserve">CARTOPEL LTDA                                                                                       </v>
          </cell>
        </row>
        <row r="3868">
          <cell r="O3868" t="str">
            <v xml:space="preserve">CARTOPEL S.A. EN CONCORDATO                                                                         </v>
          </cell>
        </row>
        <row r="3869">
          <cell r="O3869" t="str">
            <v xml:space="preserve">CARTOPRINT LTDA                                                                                     </v>
          </cell>
        </row>
        <row r="3870">
          <cell r="O3870" t="str">
            <v xml:space="preserve">CARULLA VIVERO S.A                                                                                  </v>
          </cell>
        </row>
        <row r="3871">
          <cell r="O3871" t="str">
            <v xml:space="preserve">CARVAJAL ALBAN Y CIA. S.C.A.                                                                        </v>
          </cell>
        </row>
        <row r="3872">
          <cell r="O3872" t="str">
            <v xml:space="preserve">CARVAJAL CONSTRUCTORES Y ASOCIADOS LTDA                                                             </v>
          </cell>
        </row>
        <row r="3873">
          <cell r="O3873" t="str">
            <v xml:space="preserve">CARVAJAL DE LLANO &amp; CIA. S. EN C. A.                                                                </v>
          </cell>
        </row>
        <row r="3874">
          <cell r="O3874" t="str">
            <v xml:space="preserve">CARVAJAL EMPAQUES S.A.                                                                              </v>
          </cell>
        </row>
        <row r="3875">
          <cell r="O3875" t="str">
            <v xml:space="preserve">CARVAJAL INTERNACIONAL S. A.                                                                        </v>
          </cell>
        </row>
        <row r="3876">
          <cell r="O3876" t="str">
            <v xml:space="preserve">CARVAJAL LOURIDO Y CIA. S. C. A.                                                                    </v>
          </cell>
        </row>
        <row r="3877">
          <cell r="O3877" t="str">
            <v xml:space="preserve">CARVAJAL QUELQUEJEU Y CIA S.C.A                                                                     </v>
          </cell>
        </row>
        <row r="3878">
          <cell r="O3878" t="str">
            <v xml:space="preserve">CARVAJAL RODEWALDT Y CIA S C A                                                                      </v>
          </cell>
        </row>
        <row r="3879">
          <cell r="O3879" t="str">
            <v xml:space="preserve">CARVAJAL S.A.                                                                                       </v>
          </cell>
        </row>
        <row r="3880">
          <cell r="O3880" t="str">
            <v xml:space="preserve">CARVAJAL SERVICIOS S A                                                                              </v>
          </cell>
        </row>
        <row r="3881">
          <cell r="O3881" t="str">
            <v xml:space="preserve">CARVEL LTDA. INGENIEROS CONTRATISTAS                                                                </v>
          </cell>
        </row>
        <row r="3882">
          <cell r="O3882" t="str">
            <v xml:space="preserve">CASA  MIA LTDA.                                                                                     </v>
          </cell>
        </row>
        <row r="3883">
          <cell r="O3883" t="str">
            <v xml:space="preserve">CASA AGROPECUARIA LTDA.                                                                             </v>
          </cell>
        </row>
        <row r="3884">
          <cell r="O3884" t="str">
            <v xml:space="preserve">CASA ALEMANA LIMITADA                                                                               </v>
          </cell>
        </row>
        <row r="3885">
          <cell r="O3885" t="str">
            <v xml:space="preserve">CASA ANDINA LTDA                                                                                    </v>
          </cell>
        </row>
        <row r="3886">
          <cell r="O3886" t="str">
            <v xml:space="preserve">CASA BRITANICA S.A                                                                                  </v>
          </cell>
        </row>
        <row r="3887">
          <cell r="O3887" t="str">
            <v xml:space="preserve">CASA BURALGO LIMITADA                                                                               </v>
          </cell>
        </row>
        <row r="3888">
          <cell r="O3888" t="str">
            <v xml:space="preserve">CASA CAFETERA LTDA                                                                                  </v>
          </cell>
        </row>
        <row r="3889">
          <cell r="O3889" t="str">
            <v xml:space="preserve">CASA CATERPILLAR DE BOGOTA LTDA                                                                     </v>
          </cell>
        </row>
        <row r="3890">
          <cell r="O3890" t="str">
            <v xml:space="preserve">CASA CHIA SA                                                                                        </v>
          </cell>
        </row>
        <row r="3891">
          <cell r="O3891" t="str">
            <v xml:space="preserve">CASA CHRISTIAN LTDA                                                                                 </v>
          </cell>
        </row>
        <row r="3892">
          <cell r="O3892" t="str">
            <v xml:space="preserve">CASA CIENTIFICA BLANCO Y COMPAÑIA LIMITADA CASA CIENTIFICA LTDA                                     </v>
          </cell>
        </row>
        <row r="3893">
          <cell r="O3893" t="str">
            <v xml:space="preserve">CASA COLOMBOSUIZA S.A                                                                               </v>
          </cell>
        </row>
        <row r="3894">
          <cell r="O3894" t="str">
            <v xml:space="preserve">CASA COMERCIAL DE LOS ANDES S.A.                                                                    </v>
          </cell>
        </row>
        <row r="3895">
          <cell r="O3895" t="str">
            <v xml:space="preserve">CASA DAEWOO LTDA                                                                                    </v>
          </cell>
        </row>
        <row r="3896">
          <cell r="O3896" t="str">
            <v xml:space="preserve">CASA DE CAMPO S. A.                                                                                 </v>
          </cell>
        </row>
        <row r="3897">
          <cell r="O3897" t="str">
            <v xml:space="preserve">CASA DE COLOMBIA EN MEDELLIN LTDA.                                                                  </v>
          </cell>
        </row>
        <row r="3898">
          <cell r="O3898" t="str">
            <v xml:space="preserve">CASA DE FUNERALES LOS OLIVOS LTDA                                                                   </v>
          </cell>
        </row>
        <row r="3899">
          <cell r="O3899" t="str">
            <v xml:space="preserve">CASA DE INVERSIONES S.A.                                                                            </v>
          </cell>
        </row>
        <row r="3900">
          <cell r="O3900" t="str">
            <v xml:space="preserve">CASA DE LA VALVULA LTDA                                                                             </v>
          </cell>
        </row>
        <row r="3901">
          <cell r="O3901" t="str">
            <v xml:space="preserve">CASA DE MERCADO DE PAMPLONA S. A.                                                                   </v>
          </cell>
        </row>
        <row r="3902">
          <cell r="O3902" t="str">
            <v xml:space="preserve">CASA DEL AGRICULTOR LTDA.                                                                           </v>
          </cell>
        </row>
        <row r="3903">
          <cell r="O3903" t="str">
            <v xml:space="preserve">CASA DEL BOMBILLO NO 2 LTDA                                                                         </v>
          </cell>
        </row>
        <row r="3904">
          <cell r="O3904" t="str">
            <v xml:space="preserve">CASA DEL BOMBILLO NRO.3 LTDA                                                                        </v>
          </cell>
        </row>
        <row r="3905">
          <cell r="O3905" t="str">
            <v xml:space="preserve">CASA DEL GANADERO S.A.                                                                              </v>
          </cell>
        </row>
        <row r="3906">
          <cell r="O3906" t="str">
            <v xml:space="preserve">CASA DEL GRANJERO S A                                                                               </v>
          </cell>
        </row>
        <row r="3907">
          <cell r="O3907" t="str">
            <v xml:space="preserve">CASA DEL TURISMO CALI LTDA                                                                          </v>
          </cell>
        </row>
        <row r="3908">
          <cell r="O3908" t="str">
            <v xml:space="preserve">CASA DENTAL EDUARDO DAZA LTDA.                                                                      </v>
          </cell>
        </row>
        <row r="3909">
          <cell r="O3909" t="str">
            <v xml:space="preserve">CASA DENTAL GABRIEL VELASQUEZ &amp; CIA. LTDA.                                                          </v>
          </cell>
        </row>
        <row r="3910">
          <cell r="O3910" t="str">
            <v xml:space="preserve">CASA DIESEL BOGOTA S.A.                                                                             </v>
          </cell>
        </row>
        <row r="3911">
          <cell r="O3911" t="str">
            <v xml:space="preserve">CASA EDITORIAL EL TIEMPO S.A.                                                                       </v>
          </cell>
        </row>
        <row r="3912">
          <cell r="O3912" t="str">
            <v xml:space="preserve">CASA FERREPUCHE LTDA                                                                                </v>
          </cell>
        </row>
        <row r="3913">
          <cell r="O3913" t="str">
            <v xml:space="preserve">CASA FERRETERA S.A.                                                                                 </v>
          </cell>
        </row>
        <row r="3914">
          <cell r="O3914" t="str">
            <v xml:space="preserve">CASA FRANCO Y CIA LTDA                                                                              </v>
          </cell>
        </row>
        <row r="3915">
          <cell r="O3915" t="str">
            <v xml:space="preserve">CASA GRAJALES S.A.                                                                                  </v>
          </cell>
        </row>
        <row r="3916">
          <cell r="O3916" t="str">
            <v xml:space="preserve">CASA HERMES LTDA                                                                                    </v>
          </cell>
        </row>
        <row r="3917">
          <cell r="O3917" t="str">
            <v xml:space="preserve">CASA HIGEIA Y CIA LTDA                                                                              </v>
          </cell>
        </row>
        <row r="3918">
          <cell r="O3918" t="str">
            <v xml:space="preserve">CASA HONG KONG LTDA                                                                                 </v>
          </cell>
        </row>
        <row r="3919">
          <cell r="O3919" t="str">
            <v xml:space="preserve">CASA INGLESA LTDA EN ACUERDO DE REESTRUCTURACIÓN.                                                   </v>
          </cell>
        </row>
        <row r="3920">
          <cell r="O3920" t="str">
            <v xml:space="preserve">CASA INTELIGENTE S.A.                                                                               </v>
          </cell>
        </row>
        <row r="3921">
          <cell r="O3921" t="str">
            <v xml:space="preserve">CASA INTERNACIONAL DE DISEÑO Y MODA CIDMA LTDA                                                      </v>
          </cell>
        </row>
        <row r="3922">
          <cell r="O3922" t="str">
            <v xml:space="preserve">CASA LA VIÑA LTDA                                                                                   </v>
          </cell>
        </row>
        <row r="3923">
          <cell r="O3923" t="str">
            <v xml:space="preserve">CASA LIS LTDA.                                                                                      </v>
          </cell>
        </row>
        <row r="3924">
          <cell r="O3924" t="str">
            <v xml:space="preserve">CASA LOPEZ S.A.                                                                                     </v>
          </cell>
        </row>
        <row r="3925">
          <cell r="O3925" t="str">
            <v xml:space="preserve">CASA MACK ANTIOQUIA S.A.                                                                            </v>
          </cell>
        </row>
        <row r="3926">
          <cell r="O3926" t="str">
            <v xml:space="preserve">CASA METTLER LTDA.                                                                                  </v>
          </cell>
        </row>
        <row r="3927">
          <cell r="O3927" t="str">
            <v xml:space="preserve">CASA MOTOR LTDA                                                                                     </v>
          </cell>
        </row>
        <row r="3928">
          <cell r="O3928" t="str">
            <v xml:space="preserve">CASA MOTOS LTDA                                                                                     </v>
          </cell>
        </row>
        <row r="3929">
          <cell r="O3929" t="str">
            <v xml:space="preserve">CASA NACIONAL MUSICAL BLANCO Y CIA S EN C                                                           </v>
          </cell>
        </row>
        <row r="3930">
          <cell r="O3930" t="str">
            <v xml:space="preserve">CASA OLIMPICA LTDA                                                                                  </v>
          </cell>
        </row>
        <row r="3931">
          <cell r="O3931" t="str">
            <v xml:space="preserve">CASA RESTREPO S.A.                                                                                  </v>
          </cell>
        </row>
        <row r="3932">
          <cell r="O3932" t="str">
            <v xml:space="preserve">CASA RUSSO PANEBIANCO Y CIA SCA                                                                     </v>
          </cell>
        </row>
        <row r="3933">
          <cell r="O3933" t="str">
            <v xml:space="preserve">CASA SANTAMONICA LTDA                                                                               </v>
          </cell>
        </row>
        <row r="3934">
          <cell r="O3934" t="str">
            <v xml:space="preserve">CASA SUECA SA                                                                                       </v>
          </cell>
        </row>
        <row r="3935">
          <cell r="O3935" t="str">
            <v xml:space="preserve">CASA TORO AUTOMOTRIZ S.A.                                                                           </v>
          </cell>
        </row>
        <row r="3936">
          <cell r="O3936" t="str">
            <v xml:space="preserve">CASA TORO S A                                                                                       </v>
          </cell>
        </row>
        <row r="3937">
          <cell r="O3937" t="str">
            <v xml:space="preserve">CASABLANCA INVERSIONISTAS ASOCIADOS S.A.                                                            </v>
          </cell>
        </row>
        <row r="3938">
          <cell r="O3938" t="str">
            <v xml:space="preserve">CASAFER LTDA                                                                                        </v>
          </cell>
        </row>
        <row r="3939">
          <cell r="O3939" t="str">
            <v xml:space="preserve">CASAGRO  S.A.                                                                                       </v>
          </cell>
        </row>
        <row r="3940">
          <cell r="O3940" t="str">
            <v xml:space="preserve">CASALIMPIA S.A.                                                                                     </v>
          </cell>
        </row>
        <row r="3941">
          <cell r="O3941" t="str">
            <v xml:space="preserve">CASALINDA S.A.                                                                                      </v>
          </cell>
        </row>
        <row r="3942">
          <cell r="O3942" t="str">
            <v xml:space="preserve">CASALUNAZ LIMITADA                                                                                  </v>
          </cell>
        </row>
        <row r="3943">
          <cell r="O3943" t="str">
            <v xml:space="preserve">CASAMAGNA S.A.                                                                                      </v>
          </cell>
        </row>
        <row r="3944">
          <cell r="O3944" t="str">
            <v xml:space="preserve">CASANGAL LTDA                                                                                       </v>
          </cell>
        </row>
        <row r="3945">
          <cell r="O3945" t="str">
            <v xml:space="preserve">CASAPORTAL LTDA                                                                                     </v>
          </cell>
        </row>
        <row r="3946">
          <cell r="O3946" t="str">
            <v xml:space="preserve">CASAS LTDA                                                                                          </v>
          </cell>
        </row>
        <row r="3947">
          <cell r="O3947" t="str">
            <v xml:space="preserve">CASAUTOS S.A.                                                                                       </v>
          </cell>
        </row>
        <row r="3948">
          <cell r="O3948" t="str">
            <v xml:space="preserve">CASCO VERDE LTDA                                                                                    </v>
          </cell>
        </row>
        <row r="3949">
          <cell r="O3949" t="str">
            <v xml:space="preserve">CASCOS LAR S.A.                                                                                     </v>
          </cell>
        </row>
        <row r="3950">
          <cell r="O3950" t="str">
            <v xml:space="preserve">CASED SISTEM LTDA.                                                                                  </v>
          </cell>
        </row>
        <row r="3951">
          <cell r="O3951" t="str">
            <v xml:space="preserve">CASELATA COMERCIALIZADORA AGROPECUARIA LTDA                                                         </v>
          </cell>
        </row>
        <row r="3952">
          <cell r="O3952" t="str">
            <v xml:space="preserve">CASETEJA S.A                                                                                        </v>
          </cell>
        </row>
        <row r="3953">
          <cell r="O3953" t="str">
            <v xml:space="preserve">CASEVEN S.A.                                                                                        </v>
          </cell>
        </row>
        <row r="3954">
          <cell r="O3954" t="str">
            <v xml:space="preserve">CASEWARE INGENIERIA S.A.                                                                            </v>
          </cell>
        </row>
        <row r="3955">
          <cell r="O3955" t="str">
            <v xml:space="preserve">CASHERES LTDA                                                                                       </v>
          </cell>
        </row>
        <row r="3956">
          <cell r="O3956" t="str">
            <v xml:space="preserve">CASINOS Y NEGOCIOS DE LA ESTRELLA LTDA                                                              </v>
          </cell>
        </row>
        <row r="3957">
          <cell r="O3957" t="str">
            <v xml:space="preserve">CASINOS Y SERVICIOS DEL CARIBE S.A.                                                                 </v>
          </cell>
        </row>
        <row r="3958">
          <cell r="O3958" t="str">
            <v xml:space="preserve">CASOIL LTDA                                                                                         </v>
          </cell>
        </row>
        <row r="3959">
          <cell r="O3959" t="str">
            <v xml:space="preserve">CASS CONSTRUCTORES &amp; CIA. S.C.A.                                                                    </v>
          </cell>
        </row>
        <row r="3960">
          <cell r="O3960" t="str">
            <v xml:space="preserve">CASSA CREATVA LTDA                                                                                  </v>
          </cell>
        </row>
        <row r="3961">
          <cell r="O3961" t="str">
            <v xml:space="preserve">CASTA AGROINDUSTRIAL GANADERA S.A.                                                                  </v>
          </cell>
        </row>
        <row r="3962">
          <cell r="O3962" t="str">
            <v xml:space="preserve">CASTA?EDA E HIJOS LTDA                                                                              </v>
          </cell>
        </row>
        <row r="3963">
          <cell r="O3963" t="str">
            <v xml:space="preserve">CASTAÑEDA &amp; VELASCO ASOCIADOS LTDA                                                                  </v>
          </cell>
        </row>
        <row r="3964">
          <cell r="O3964" t="str">
            <v xml:space="preserve">CASTAÑEDA DISTRIBUCIONES QUIMICAS LIMITADA                                                          </v>
          </cell>
        </row>
        <row r="3965">
          <cell r="O3965" t="str">
            <v xml:space="preserve">CASTEGLAR S.A.                                                                                      </v>
          </cell>
        </row>
        <row r="3966">
          <cell r="O3966" t="str">
            <v xml:space="preserve">CASTELAUTO LTDA                                                                                     </v>
          </cell>
        </row>
        <row r="3967">
          <cell r="O3967" t="str">
            <v xml:space="preserve">CASTELLANA EMPRESARIAL S.A.                                                                         </v>
          </cell>
        </row>
        <row r="3968">
          <cell r="O3968" t="str">
            <v xml:space="preserve">CASTELLANOS DUQUE S.A                                                                               </v>
          </cell>
        </row>
        <row r="3969">
          <cell r="O3969" t="str">
            <v xml:space="preserve">CASTELLANOS EQUIPOS TECNICOS LTDA. KASTEK LTDA.                                                     </v>
          </cell>
        </row>
        <row r="3970">
          <cell r="O3970" t="str">
            <v xml:space="preserve">CASTELSOUND SOCIEDAD ANONIMA                                                                        </v>
          </cell>
        </row>
        <row r="3971">
          <cell r="O3971" t="str">
            <v xml:space="preserve">CASTILLO ESCOBAR CIA S EN C                                                                         </v>
          </cell>
        </row>
        <row r="3972">
          <cell r="O3972" t="str">
            <v xml:space="preserve">CASTILLO GRAU &amp; ASOCIADOS LTDA                                                                      </v>
          </cell>
        </row>
        <row r="3973">
          <cell r="O3973" t="str">
            <v xml:space="preserve">CASTILLO NAVARRO ASOCIADOS LTDA                                                                     </v>
          </cell>
        </row>
        <row r="3974">
          <cell r="O3974" t="str">
            <v xml:space="preserve">CASTILMODA LTDA.                                                                                    </v>
          </cell>
        </row>
        <row r="3975">
          <cell r="O3975" t="str">
            <v xml:space="preserve">CASTRO  URIBE INGENIEROS  LTDA                                                                      </v>
          </cell>
        </row>
        <row r="3976">
          <cell r="O3976" t="str">
            <v xml:space="preserve">CASTRO CASTRO CONSTRUCTORES SA                                                                      </v>
          </cell>
        </row>
        <row r="3977">
          <cell r="O3977" t="str">
            <v xml:space="preserve">CASTRO CRUZ Y CIA . S. EN C.S.                                                                      </v>
          </cell>
        </row>
        <row r="3978">
          <cell r="O3978" t="str">
            <v xml:space="preserve">CASTRO DE QUINTERO &amp; CIA S.C.A                                                                      </v>
          </cell>
        </row>
        <row r="3979">
          <cell r="O3979" t="str">
            <v xml:space="preserve">CASTRO DELGADO ASOCIADOS LTDA                                                                       </v>
          </cell>
        </row>
        <row r="3980">
          <cell r="O3980" t="str">
            <v xml:space="preserve">CASTRO E HIJOS LIMITADA                                                                             </v>
          </cell>
        </row>
        <row r="3981">
          <cell r="O3981" t="str">
            <v xml:space="preserve">CASTRO PANESSO S EN C                                                                               </v>
          </cell>
        </row>
        <row r="3982">
          <cell r="O3982" t="str">
            <v xml:space="preserve">CASTRO ROJAS INGENIEROS Y ARQUITECTOS LTDA.                                                         </v>
          </cell>
        </row>
        <row r="3983">
          <cell r="O3983" t="str">
            <v xml:space="preserve">CASTRO TCHERASSI S A                                                                                </v>
          </cell>
        </row>
        <row r="3984">
          <cell r="O3984" t="str">
            <v xml:space="preserve">CASTRO Y BRAVO LTDA.                                                                                </v>
          </cell>
        </row>
        <row r="3985">
          <cell r="O3985" t="str">
            <v xml:space="preserve">CASTRO Y RINCON LTDA.                                                                               </v>
          </cell>
        </row>
        <row r="3986">
          <cell r="O3986" t="str">
            <v xml:space="preserve">CASTROL COLOMBIA LTDA                                                                               </v>
          </cell>
        </row>
        <row r="3987">
          <cell r="O3987" t="str">
            <v xml:space="preserve">CASUARINAS Y CIA SCA                                                                                </v>
          </cell>
        </row>
        <row r="3988">
          <cell r="O3988" t="str">
            <v xml:space="preserve">CASUPA S.A.                                                                                         </v>
          </cell>
        </row>
        <row r="3989">
          <cell r="O3989" t="str">
            <v xml:space="preserve">CASYBER LTDA                                                                                        </v>
          </cell>
        </row>
        <row r="3990">
          <cell r="O3990" t="str">
            <v xml:space="preserve">CAT JEAN LTDA                                                                                       </v>
          </cell>
        </row>
        <row r="3991">
          <cell r="O3991" t="str">
            <v xml:space="preserve">CAT S.A.                                                                                            </v>
          </cell>
        </row>
        <row r="3992">
          <cell r="O3992" t="str">
            <v xml:space="preserve">CATAY LIMITADA                                                                                      </v>
          </cell>
        </row>
        <row r="3993">
          <cell r="O3993" t="str">
            <v xml:space="preserve">CATER COL LIMITADA                                                                                  </v>
          </cell>
        </row>
        <row r="3994">
          <cell r="O3994" t="str">
            <v xml:space="preserve">CATERING DE COLOMBIA S A                                                                            </v>
          </cell>
        </row>
        <row r="3995">
          <cell r="O3995" t="str">
            <v xml:space="preserve">CATERING Y ALOJAMIENTO S A                                                                          </v>
          </cell>
        </row>
        <row r="3996">
          <cell r="O3996" t="str">
            <v xml:space="preserve">CATERING Y CAFE C Y C S. A.                                                                         </v>
          </cell>
        </row>
        <row r="3997">
          <cell r="O3997" t="str">
            <v xml:space="preserve">CATER-PARTES  S.A                                                                                   </v>
          </cell>
        </row>
        <row r="3998">
          <cell r="O3998" t="str">
            <v xml:space="preserve">CAUCA GRANDE S.A                                                                                    </v>
          </cell>
        </row>
        <row r="3999">
          <cell r="O3999" t="str">
            <v xml:space="preserve">CAUCA VIEJO TURISTICO S.A.S.                                                                        </v>
          </cell>
        </row>
        <row r="4000">
          <cell r="O4000" t="str">
            <v xml:space="preserve">CAUCATEL S.A E.S.P                                                                                  </v>
          </cell>
        </row>
        <row r="4001">
          <cell r="O4001" t="str">
            <v xml:space="preserve">CAUCHOS CORONA S.A                                                                                  </v>
          </cell>
        </row>
        <row r="4002">
          <cell r="O4002" t="str">
            <v xml:space="preserve">CAUCHOS FARMACEUTICOS DE COLOMBIA S.A. CAFARCOL S.A.                                                </v>
          </cell>
        </row>
        <row r="4003">
          <cell r="O4003" t="str">
            <v xml:space="preserve">CAUCHOSOL DE MANIZALES S.A.                                                                         </v>
          </cell>
        </row>
        <row r="4004">
          <cell r="O4004" t="str">
            <v xml:space="preserve">CAUSO LIMITADA                                                                                      </v>
          </cell>
        </row>
        <row r="4005">
          <cell r="O4005" t="str">
            <v xml:space="preserve">CAVAR LTDA                                                                                          </v>
          </cell>
        </row>
        <row r="4006">
          <cell r="O4006" t="str">
            <v xml:space="preserve">CAVELCA LTDA                                                                                        </v>
          </cell>
        </row>
        <row r="4007">
          <cell r="O4007" t="str">
            <v xml:space="preserve">CAVELIER Y CASTRO Y CIA S EN C                                                                      </v>
          </cell>
        </row>
        <row r="4008">
          <cell r="O4008" t="str">
            <v xml:space="preserve">CAVELU S A                                                                                          </v>
          </cell>
        </row>
        <row r="4009">
          <cell r="O4009" t="str">
            <v xml:space="preserve">CAVICUEROS LTDA                                                                                     </v>
          </cell>
        </row>
        <row r="4010">
          <cell r="O4010" t="str">
            <v xml:space="preserve">CAVIVES LIMITADA                                                                                    </v>
          </cell>
        </row>
        <row r="4011">
          <cell r="O4011" t="str">
            <v xml:space="preserve">CBM DE COLOMBIA S A                                                                                 </v>
          </cell>
        </row>
        <row r="4012">
          <cell r="O4012" t="str">
            <v xml:space="preserve">CCE TECHNICAS SERVICES INC                                                                          </v>
          </cell>
        </row>
        <row r="4013">
          <cell r="O4013" t="str">
            <v xml:space="preserve">CDA AUTOMAS LTDA                                                                                    </v>
          </cell>
        </row>
        <row r="4014">
          <cell r="O4014" t="str">
            <v xml:space="preserve">CDC INGENIERIA LTDA                                                                                 </v>
          </cell>
        </row>
        <row r="4015">
          <cell r="O4015" t="str">
            <v xml:space="preserve">CDEM&amp;CDEB SA                                                                                        </v>
          </cell>
        </row>
        <row r="4016">
          <cell r="O4016" t="str">
            <v xml:space="preserve">CDI S.A.                                                                                            </v>
          </cell>
        </row>
        <row r="4017">
          <cell r="O4017" t="str">
            <v xml:space="preserve">CDM EQUIPOS S.A                                                                                     </v>
          </cell>
        </row>
        <row r="4018">
          <cell r="O4018" t="str">
            <v xml:space="preserve">CDO INMOBILIARIA S.A. SOCIEDAD ESPECIALIZADA EN ARRIENDO -SEA-                                      </v>
          </cell>
        </row>
        <row r="4019">
          <cell r="O4019" t="str">
            <v xml:space="preserve">CE TELECOMUNICACIONES S.A.                                                                          </v>
          </cell>
        </row>
        <row r="4020">
          <cell r="O4020" t="str">
            <v xml:space="preserve">CEBALLOS VARGAS S EN C                                                                              </v>
          </cell>
        </row>
        <row r="4021">
          <cell r="O4021" t="str">
            <v xml:space="preserve">CEBU ANDINA LTDA                                                                                    </v>
          </cell>
        </row>
        <row r="4022">
          <cell r="O4022" t="str">
            <v xml:space="preserve">CECG INGENIERIA Y SERVICIOS TECNICOS LTDA                                                           </v>
          </cell>
        </row>
        <row r="4023">
          <cell r="O4023" t="str">
            <v xml:space="preserve">CECILIA ANGEL DE VALENCIA Y CIA S C A                                                               </v>
          </cell>
        </row>
        <row r="4024">
          <cell r="O4024" t="str">
            <v xml:space="preserve">CECILIA PAYAN DE DOMINGUEZ E HIJOS Y CIA LTDA. DULCES DEL VALLE LTDA                                </v>
          </cell>
        </row>
        <row r="4025">
          <cell r="O4025" t="str">
            <v xml:space="preserve">CECOLOR MEDELLIN LTDA                                                                               </v>
          </cell>
        </row>
        <row r="4026">
          <cell r="O4026" t="str">
            <v xml:space="preserve">CEDHITOURS LTDA                                                                                     </v>
          </cell>
        </row>
        <row r="4027">
          <cell r="O4027" t="str">
            <v xml:space="preserve">CEDOS LTDA                                                                                          </v>
          </cell>
        </row>
        <row r="4028">
          <cell r="O4028" t="str">
            <v xml:space="preserve">CEDRELA S.A.                                                                                        </v>
          </cell>
        </row>
        <row r="4029">
          <cell r="O4029" t="str">
            <v xml:space="preserve">CEDRO IMPRESORES LTDA. CUESTA Y CIA.                                                                </v>
          </cell>
        </row>
        <row r="4030">
          <cell r="O4030" t="str">
            <v xml:space="preserve">CEDUCARIMA S A                                                                                      </v>
          </cell>
        </row>
        <row r="4031">
          <cell r="O4031" t="str">
            <v xml:space="preserve">CEETTV S.A.                                                                                         </v>
          </cell>
        </row>
        <row r="4032">
          <cell r="O4032" t="str">
            <v xml:space="preserve">CEGEDIM COLOMBIA LIMITADA                                                                           </v>
          </cell>
        </row>
        <row r="4033">
          <cell r="O4033" t="str">
            <v xml:space="preserve">CEL UNION LTDA                                                                                      </v>
          </cell>
        </row>
        <row r="4034">
          <cell r="O4034" t="str">
            <v xml:space="preserve">CELCO S.A.                                                                                          </v>
          </cell>
        </row>
        <row r="4035">
          <cell r="O4035" t="str">
            <v xml:space="preserve">CELCOM S.A.. EN ACUERDO DE REESTRUCTURACION                                                         </v>
          </cell>
        </row>
        <row r="4036">
          <cell r="O4036" t="str">
            <v xml:space="preserve">CELERITECH SOLUTIONS SUCURSAL COLOMBIA                                                              </v>
          </cell>
        </row>
        <row r="4037">
          <cell r="O4037" t="str">
            <v xml:space="preserve">CELIA RODRIGUEZ DE GUTIERREZ Y COMPAÑIA S.C.A.                                                      </v>
          </cell>
        </row>
        <row r="4038">
          <cell r="O4038" t="str">
            <v xml:space="preserve">CELLS FARMACEUTICA S A                                                                              </v>
          </cell>
        </row>
        <row r="4039">
          <cell r="O4039" t="str">
            <v xml:space="preserve">CELLUX COLOMBIANA S.A.                                                                              </v>
          </cell>
        </row>
        <row r="4040">
          <cell r="O4040" t="str">
            <v xml:space="preserve">CELMEDIA MKT S.A.                                                                                   </v>
          </cell>
        </row>
        <row r="4041">
          <cell r="O4041" t="str">
            <v xml:space="preserve">CELPEISA LTDA                                                                                       </v>
          </cell>
        </row>
        <row r="4042">
          <cell r="O4042" t="str">
            <v xml:space="preserve">CELSA S.A.                                                                                          </v>
          </cell>
        </row>
        <row r="4043">
          <cell r="O4043" t="str">
            <v xml:space="preserve">CELTA S A                                                                                           </v>
          </cell>
        </row>
        <row r="4044">
          <cell r="O4044" t="str">
            <v xml:space="preserve">CELUFUTURO Y CIA LTDA                                                                               </v>
          </cell>
        </row>
        <row r="4045">
          <cell r="O4045" t="str">
            <v xml:space="preserve">CELULAR SUN 3 S A                                                                                   </v>
          </cell>
        </row>
        <row r="4046">
          <cell r="O4046" t="str">
            <v xml:space="preserve">CELULARES Y TECNOLOGIA S.A.                                                                         </v>
          </cell>
        </row>
        <row r="4047">
          <cell r="O4047" t="str">
            <v xml:space="preserve">CELULARES Y TELECOMUNICACIONES CELTEL S.A.                                                          </v>
          </cell>
        </row>
        <row r="4048">
          <cell r="O4048" t="str">
            <v xml:space="preserve">CELULARIZACION Y PROCESOS LIMITADA                                                                  </v>
          </cell>
        </row>
        <row r="4049">
          <cell r="O4049" t="str">
            <v xml:space="preserve">CEM CONSTRUCTORES LTDA                                                                              </v>
          </cell>
        </row>
        <row r="4050">
          <cell r="O4050" t="str">
            <v xml:space="preserve">CEM S.A.                                                                                            </v>
          </cell>
        </row>
        <row r="4051">
          <cell r="O4051" t="str">
            <v xml:space="preserve">CEMARCIM LTDA                                                                                       </v>
          </cell>
        </row>
        <row r="4052">
          <cell r="O4052" t="str">
            <v xml:space="preserve">CEMENTA S A                                                                                         </v>
          </cell>
        </row>
        <row r="4053">
          <cell r="O4053" t="str">
            <v xml:space="preserve">CEMENTOS ARGOS S.A.                                                                                 </v>
          </cell>
        </row>
        <row r="4054">
          <cell r="O4054" t="str">
            <v xml:space="preserve">CEMENTOS ATLAS SA                                                                                   </v>
          </cell>
        </row>
        <row r="4055">
          <cell r="O4055" t="str">
            <v xml:space="preserve">CEMENTOS DE CALDAS S.A.                                                                             </v>
          </cell>
        </row>
        <row r="4056">
          <cell r="O4056" t="str">
            <v xml:space="preserve">CEMENTOS DEL ORIENTE S.A.                                                                           </v>
          </cell>
        </row>
        <row r="4057">
          <cell r="O4057" t="str">
            <v xml:space="preserve">CEMENTOS SANTANDER LTDA                                                                             </v>
          </cell>
        </row>
        <row r="4058">
          <cell r="O4058" t="str">
            <v xml:space="preserve">CEMENTOS TEQUENDAMA S.A.                                                                            </v>
          </cell>
        </row>
        <row r="4059">
          <cell r="O4059" t="str">
            <v xml:space="preserve">CEMENTOS Y CONCRETOS DE COLOMBIA LTDA EN CONCORDATO                                                 </v>
          </cell>
        </row>
        <row r="4060">
          <cell r="O4060" t="str">
            <v xml:space="preserve">CEMEX ADMINISTRACIONES LTDA                                                                         </v>
          </cell>
        </row>
        <row r="4061">
          <cell r="O4061" t="str">
            <v xml:space="preserve">CEMEX COLOMBIA S.A.                                                                                 </v>
          </cell>
        </row>
        <row r="4062">
          <cell r="O4062" t="str">
            <v xml:space="preserve">CEMPAC S.A                                                                                          </v>
          </cell>
        </row>
        <row r="4063">
          <cell r="O4063" t="str">
            <v xml:space="preserve">CENAGRO DISTRIBUCIONES E.U.                                                                         </v>
          </cell>
        </row>
        <row r="4064">
          <cell r="O4064" t="str">
            <v xml:space="preserve">CENCO TECNOLOGIA LTDA                                                                               </v>
          </cell>
        </row>
        <row r="4065">
          <cell r="O4065" t="str">
            <v xml:space="preserve">CENCOSUD COLOMBIA S.A.                                                                              </v>
          </cell>
        </row>
        <row r="4066">
          <cell r="O4066" t="str">
            <v xml:space="preserve">CENGAGE  LEARNING DE COLOMBIA S A                                                                   </v>
          </cell>
        </row>
        <row r="4067">
          <cell r="O4067" t="str">
            <v xml:space="preserve">CENITAL LTDA                                                                                        </v>
          </cell>
        </row>
        <row r="4068">
          <cell r="O4068" t="str">
            <v xml:space="preserve">CENMAR S A                                                                                          </v>
          </cell>
        </row>
        <row r="4069">
          <cell r="O4069" t="str">
            <v xml:space="preserve">CENOR S A                                                                                           </v>
          </cell>
        </row>
        <row r="4070">
          <cell r="O4070" t="str">
            <v xml:space="preserve">CENTAK ANDINA LTDA                                                                                  </v>
          </cell>
        </row>
        <row r="4071">
          <cell r="O4071" t="str">
            <v xml:space="preserve">CENTAURUS MENSAJEROS S A                                                                            </v>
          </cell>
        </row>
        <row r="4072">
          <cell r="O4072" t="str">
            <v xml:space="preserve">CENTER WARE LTDA                                                                                    </v>
          </cell>
        </row>
        <row r="4073">
          <cell r="O4073" t="str">
            <v xml:space="preserve">CENTINELAS LTDA                                                                                     </v>
          </cell>
        </row>
        <row r="4074">
          <cell r="O4074" t="str">
            <v xml:space="preserve">CENTRAGAS TRANSPORTADORA DE GAS DE LA REGION CENTRAL DE ENRON DEVELOPMENT &amp; CIA S C A               </v>
          </cell>
        </row>
        <row r="4075">
          <cell r="O4075" t="str">
            <v xml:space="preserve">CENTRAL AGRICOLA Y GANADERO LTDA                                                                    </v>
          </cell>
        </row>
        <row r="4076">
          <cell r="O4076" t="str">
            <v xml:space="preserve">CENTRAL CASTILLA S.A.                                                                               </v>
          </cell>
        </row>
        <row r="4077">
          <cell r="O4077" t="str">
            <v xml:space="preserve">CENTRAL DE ABASTOS DE BUCARAMANGA S.A.                                                              </v>
          </cell>
        </row>
        <row r="4078">
          <cell r="O4078" t="str">
            <v xml:space="preserve">CENTRAL DE ABASTOS DE CUCUTA S.A.                                                                   </v>
          </cell>
        </row>
        <row r="4079">
          <cell r="O4079" t="str">
            <v xml:space="preserve">CENTRAL DE ACOPIO LECHERO DE BOYACA LTDA.                                                           </v>
          </cell>
        </row>
        <row r="4080">
          <cell r="O4080" t="str">
            <v xml:space="preserve">CENTRAL DE BOBINADOS S.A.                                                                           </v>
          </cell>
        </row>
        <row r="4081">
          <cell r="O4081" t="str">
            <v xml:space="preserve">CENTRAL DE CAUCHOS LIMITADA                                                                         </v>
          </cell>
        </row>
        <row r="4082">
          <cell r="O4082" t="str">
            <v xml:space="preserve">CENTRAL DE COMUNICACIONES S A                                                                       </v>
          </cell>
        </row>
        <row r="4083">
          <cell r="O4083" t="str">
            <v xml:space="preserve">CENTRAL DE COOPERACION DE SERVICIOS INTEGRADOS LTDA                                                 </v>
          </cell>
        </row>
        <row r="4084">
          <cell r="O4084" t="str">
            <v xml:space="preserve">CENTRAL DE DISOLVENTES LTDA                                                                         </v>
          </cell>
        </row>
        <row r="4085">
          <cell r="O4085" t="str">
            <v xml:space="preserve">CENTRAL DE DOTACIONES LTDA                                                                          </v>
          </cell>
        </row>
        <row r="4086">
          <cell r="O4086" t="str">
            <v xml:space="preserve">CENTRAL DE EMPAQUES LTDA                                                                            </v>
          </cell>
        </row>
        <row r="4087">
          <cell r="O4087" t="str">
            <v xml:space="preserve">CENTRAL DE ENVASES Y PERFILES LIMITADA                                                              </v>
          </cell>
        </row>
        <row r="4088">
          <cell r="O4088" t="str">
            <v xml:space="preserve">CENTRAL DE ESPARRAGOS Y TORNILLOS LTDA.                                                             </v>
          </cell>
        </row>
        <row r="4089">
          <cell r="O4089" t="str">
            <v xml:space="preserve">CENTRAL DE HIERROS LTDA                                                                             </v>
          </cell>
        </row>
        <row r="4090">
          <cell r="O4090" t="str">
            <v xml:space="preserve">CENTRAL DE INGENIERIA LIMITADA                                                                      </v>
          </cell>
        </row>
        <row r="4091">
          <cell r="O4091" t="str">
            <v xml:space="preserve">CENTRAL DE INVERSIONES INTEGRADAS - CINTEL LTDA                                                     </v>
          </cell>
        </row>
        <row r="4092">
          <cell r="O4092" t="str">
            <v xml:space="preserve">CENTRAL DE INVERSIONES S A                                                                          </v>
          </cell>
        </row>
        <row r="4093">
          <cell r="O4093" t="str">
            <v xml:space="preserve">CENTRAL DE INVERSIONES Y CIA LTDA                                                                   </v>
          </cell>
        </row>
        <row r="4094">
          <cell r="O4094" t="str">
            <v xml:space="preserve">CENTRAL DE MATERIAS PRIMAS LIMITADA                                                                 </v>
          </cell>
        </row>
        <row r="4095">
          <cell r="O4095" t="str">
            <v xml:space="preserve">CENTRAL DE MEDICAMENTOS S.A.                                                                        </v>
          </cell>
        </row>
        <row r="4096">
          <cell r="O4096" t="str">
            <v xml:space="preserve">CENTRAL DE MEZCLAS S.A.                                                                             </v>
          </cell>
        </row>
        <row r="4097">
          <cell r="O4097" t="str">
            <v xml:space="preserve">CENTRAL DE PARLANTES LTDA                                                                           </v>
          </cell>
        </row>
        <row r="4098">
          <cell r="O4098" t="str">
            <v xml:space="preserve">CENTRAL DE PROCESAMIENTO ENTREGAS Y SERVICIOS PUERTA A PUERTA                                       </v>
          </cell>
        </row>
        <row r="4099">
          <cell r="O4099" t="str">
            <v xml:space="preserve">CENTRAL DE RODAMIENTOS S.A.                                                                         </v>
          </cell>
        </row>
        <row r="4100">
          <cell r="O4100" t="str">
            <v xml:space="preserve">CENTRAL DE SACRIFICIO MANIZALES S. A.                                                               </v>
          </cell>
        </row>
        <row r="4101">
          <cell r="O4101" t="str">
            <v xml:space="preserve">CENTRAL DE SOLDADURAS Y PROTECCION INDUSTRIAL S.A.                                                  </v>
          </cell>
        </row>
        <row r="4102">
          <cell r="O4102" t="str">
            <v xml:space="preserve">CENTRAL DE TRIPLEX LTDA.                                                                            </v>
          </cell>
        </row>
        <row r="4103">
          <cell r="O4103" t="str">
            <v xml:space="preserve">CENTRAL FERRETERA LIMITADA                                                                          </v>
          </cell>
        </row>
        <row r="4104">
          <cell r="O4104" t="str">
            <v xml:space="preserve">CENTRAL FINCA RAIZ-GUILLERMO DIAZ Y CIA S EN C                                                      </v>
          </cell>
        </row>
        <row r="4105">
          <cell r="O4105" t="str">
            <v xml:space="preserve">CENTRAL HORMIGONERA S.A.                                                                            </v>
          </cell>
        </row>
        <row r="4106">
          <cell r="O4106" t="str">
            <v xml:space="preserve">CENTRAL LECHERA DE MANIZALES S A                                                                    </v>
          </cell>
        </row>
        <row r="4107">
          <cell r="O4107" t="str">
            <v xml:space="preserve">CENTRAL LIMITADA                                                                                    </v>
          </cell>
        </row>
        <row r="4108">
          <cell r="O4108" t="str">
            <v xml:space="preserve">CENTRAL MANIGUA, S.A.                                                                               </v>
          </cell>
        </row>
        <row r="4109">
          <cell r="O4109" t="str">
            <v xml:space="preserve">CENTRAL MOTOR LTDA.                                                                                 </v>
          </cell>
        </row>
        <row r="4110">
          <cell r="O4110" t="str">
            <v xml:space="preserve">CENTRAL PAPELERA LTDA                                                                               </v>
          </cell>
        </row>
        <row r="4111">
          <cell r="O4111" t="str">
            <v xml:space="preserve">CENTRAL PECUARIA LTDA                                                                               </v>
          </cell>
        </row>
        <row r="4112">
          <cell r="O4112" t="str">
            <v xml:space="preserve">CENTRAL REGIONAL DE MEDIOS LTDA                                                                     </v>
          </cell>
        </row>
        <row r="4113">
          <cell r="O4113" t="str">
            <v xml:space="preserve">CENTRAL SICARARE S A                                                                                </v>
          </cell>
        </row>
        <row r="4114">
          <cell r="O4114" t="str">
            <v xml:space="preserve">CENTRAL TERMOELECTRICA EL MORRO 2 S.A.                                                              </v>
          </cell>
        </row>
        <row r="4115">
          <cell r="O4115" t="str">
            <v xml:space="preserve">CENTRAL TUMACO S.A.                                                                                 </v>
          </cell>
        </row>
        <row r="4116">
          <cell r="O4116" t="str">
            <v xml:space="preserve">CENTRALQUIPOS LTDA                                                                                  </v>
          </cell>
        </row>
        <row r="4117">
          <cell r="O4117" t="str">
            <v xml:space="preserve">CENTRALTEX S.A SUCURSAL COLOMBIA                                                                    </v>
          </cell>
        </row>
        <row r="4118">
          <cell r="O4118" t="str">
            <v xml:space="preserve">CENTRO ACEROS DEL CARIBE LTDA                                                                       </v>
          </cell>
        </row>
        <row r="4119">
          <cell r="O4119" t="str">
            <v xml:space="preserve">CENTRO ACEROS S.A.                                                                                  </v>
          </cell>
        </row>
        <row r="4120">
          <cell r="O4120" t="str">
            <v xml:space="preserve">CENTRO AGROINDUSTRIAL Y DE EXPOSICIONES DEL HUILA S.A.                                              </v>
          </cell>
        </row>
        <row r="4121">
          <cell r="O4121" t="str">
            <v xml:space="preserve">CENTRO AGROPECUARIO E INSUMOS LOS PINOS LTDA                                                        </v>
          </cell>
        </row>
        <row r="4122">
          <cell r="O4122" t="str">
            <v xml:space="preserve">CENTRO ALFEREZ REAL S.A  EN ACUERDO DE REESTRUCTURACION                                             </v>
          </cell>
        </row>
        <row r="4123">
          <cell r="O4123" t="str">
            <v xml:space="preserve">CENTRO AUTOMOTOR DIESEL S A                                                                         </v>
          </cell>
        </row>
        <row r="4124">
          <cell r="O4124" t="str">
            <v xml:space="preserve">CENTRO AUTOMOTOR LIMITADA                                                                           </v>
          </cell>
        </row>
        <row r="4125">
          <cell r="O4125" t="str">
            <v xml:space="preserve">CENTRO AUTOMOTRIZ COLOMBIANO LTDA CAC LTDA                                                          </v>
          </cell>
        </row>
        <row r="4126">
          <cell r="O4126" t="str">
            <v xml:space="preserve">CENTRO CALLE 90 LIMITADA                                                                            </v>
          </cell>
        </row>
        <row r="4127">
          <cell r="O4127" t="str">
            <v xml:space="preserve">CENTRO CAMIONERO TRAILERS Y TRAILERS S.A.                                                           </v>
          </cell>
        </row>
        <row r="4128">
          <cell r="O4128" t="str">
            <v xml:space="preserve">CENTRO CIENTIFICO INTERNACIONAL DE MEDICINA BIOLOGICA LTDA                                          </v>
          </cell>
        </row>
        <row r="4129">
          <cell r="O4129" t="str">
            <v xml:space="preserve">CENTRO COLOMBIANO DE LA CONFECCION S.A.                                                             </v>
          </cell>
        </row>
        <row r="4130">
          <cell r="O4130" t="str">
            <v xml:space="preserve">CENTRO COLOMBIANO DE TECNOLOGIA LTDA CECOLTEC LTDA                                                  </v>
          </cell>
        </row>
        <row r="4131">
          <cell r="O4131" t="str">
            <v xml:space="preserve">CENTRO COMERCIAL CHAMBACU LIMITADA                                                                  </v>
          </cell>
        </row>
        <row r="4132">
          <cell r="O4132" t="str">
            <v xml:space="preserve">CENTRO COMERCIAL DE LA QUINTA S. A.                                                                 </v>
          </cell>
        </row>
        <row r="4133">
          <cell r="O4133" t="str">
            <v xml:space="preserve">CENTRO COMERCIAL DEL PARQUE LIMITADA                                                                </v>
          </cell>
        </row>
        <row r="4134">
          <cell r="O4134" t="str">
            <v xml:space="preserve">CENTRO COMERCIAL IBG LTDA                                                                           </v>
          </cell>
        </row>
        <row r="4135">
          <cell r="O4135" t="str">
            <v xml:space="preserve">CENTRO COMERCIAL PASEO AVENIDA CENTENARIO LTDA                                                      </v>
          </cell>
        </row>
        <row r="4136">
          <cell r="O4136" t="str">
            <v xml:space="preserve">CENTRO COMERCIAL PUENTE LARGO LTDA                                                                  </v>
          </cell>
        </row>
        <row r="4137">
          <cell r="O4137" t="str">
            <v xml:space="preserve">CENTRO COMERCIAL Y HOTEL DE TURISMO DE CAICEDONIA S.A.                                              </v>
          </cell>
        </row>
        <row r="4138">
          <cell r="O4138" t="str">
            <v xml:space="preserve">CENTRO CONTINENTAL DE CONSULTORIA 3C LTDA                                                           </v>
          </cell>
        </row>
        <row r="4139">
          <cell r="O4139" t="str">
            <v xml:space="preserve">CENTRO DE ABASTOS AGROPECUARIOS SA                                                                  </v>
          </cell>
        </row>
        <row r="4140">
          <cell r="O4140" t="str">
            <v xml:space="preserve">CENTRO DE ACOPIO ZONA INDUSTRIAL LTDA.                                                              </v>
          </cell>
        </row>
        <row r="4141">
          <cell r="O4141" t="str">
            <v xml:space="preserve">CENTRO DE ANALISIS Y MEDIOS EL CLAM S A                                                             </v>
          </cell>
        </row>
        <row r="4142">
          <cell r="O4142" t="str">
            <v xml:space="preserve">CENTRO DE COLISIONES RASAUTOS LTDA                                                                  </v>
          </cell>
        </row>
        <row r="4143">
          <cell r="O4143" t="str">
            <v xml:space="preserve">CENTRO DE COMUNICACIONES LTDA                                                                       </v>
          </cell>
        </row>
        <row r="4144">
          <cell r="O4144" t="str">
            <v xml:space="preserve">CENTRO DE DIAGNÓSTICO AUTOMOTOR DE NARIÑO LTDA.                                                     </v>
          </cell>
        </row>
        <row r="4145">
          <cell r="O4145" t="str">
            <v xml:space="preserve">CENTRO DE DIAGNOSTICO AUTOMOTOR DE TULUA LIMITADA                                                   </v>
          </cell>
        </row>
        <row r="4146">
          <cell r="O4146" t="str">
            <v xml:space="preserve">CENTRO DE DIAGNOSTICO AUTOMOTRIZ COLSERAUTO LTDA                                                    </v>
          </cell>
        </row>
        <row r="4147">
          <cell r="O4147" t="str">
            <v xml:space="preserve">CENTRO DE DISTRIBUCION INTERNACIONAL DE LAS AMERICAS S.A.                                           </v>
          </cell>
        </row>
        <row r="4148">
          <cell r="O4148" t="str">
            <v xml:space="preserve">CENTRO DE EDUCACIN Y CAPACITACION S.A                                                               </v>
          </cell>
        </row>
        <row r="4149">
          <cell r="O4149" t="str">
            <v xml:space="preserve">CENTRO DE ENTRENAMIENTO AERONAUTICO                                                                 </v>
          </cell>
        </row>
        <row r="4150">
          <cell r="O4150" t="str">
            <v xml:space="preserve">CENTRO DE EVENTOS VALLE DEL PACIFICO S.A                                                            </v>
          </cell>
        </row>
        <row r="4151">
          <cell r="O4151" t="str">
            <v xml:space="preserve">CENTRO DE FERIAS EXPOSICIONES Y CONVENCIONES DE B/MANGA S A EN ACUERDO DE REESTRUCTURA              </v>
          </cell>
        </row>
        <row r="4152">
          <cell r="O4152" t="str">
            <v xml:space="preserve">CENTRO DE FERIAS Y EXPOSICIONES CENEXPO S.A . EN ACUERDO DE REEST                                   </v>
          </cell>
        </row>
        <row r="4153">
          <cell r="O4153" t="str">
            <v xml:space="preserve">CENTRO DE INSTALACION DE GAS NATURAL VEHICULAR LTDA                                                 </v>
          </cell>
        </row>
        <row r="4154">
          <cell r="O4154" t="str">
            <v xml:space="preserve">CENTRO DE INVERSIONES LIMITADA                                                                      </v>
          </cell>
        </row>
        <row r="4155">
          <cell r="O4155" t="str">
            <v xml:space="preserve">CENTRO DE INVESTIGACION  EN COMPORTAMIENTO ORGANIZACIONAL CINCEL S.A.S                              </v>
          </cell>
        </row>
        <row r="4156">
          <cell r="O4156" t="str">
            <v xml:space="preserve">CENTRO DE INVESTIGACION DEL CONSUMIDOR LTDA                                                         </v>
          </cell>
        </row>
        <row r="4157">
          <cell r="O4157" t="str">
            <v xml:space="preserve">CENTRO DE MANTENIMIENTO Y REPARACION DE HELICOPTEROS RUSOS LTDA                                     </v>
          </cell>
        </row>
        <row r="4158">
          <cell r="O4158" t="str">
            <v xml:space="preserve">CENTRO DE MECANIZADOS DEL CAUCA S.A.                                                                </v>
          </cell>
        </row>
        <row r="4159">
          <cell r="O4159" t="str">
            <v xml:space="preserve">CENTRO DE ORIENTACION MUSICAL FRANCISCO CRISTANCHO C                                                </v>
          </cell>
        </row>
        <row r="4160">
          <cell r="O4160" t="str">
            <v xml:space="preserve">CENTRO DE SERVICIOS  MUNDIAL S.A.S                                                                  </v>
          </cell>
        </row>
        <row r="4161">
          <cell r="O4161" t="str">
            <v xml:space="preserve">CENTRO DE SERVICIOS DE INFORMACION DE MANIZALES S.A.                                                </v>
          </cell>
        </row>
        <row r="4162">
          <cell r="O4162" t="str">
            <v xml:space="preserve">CENTRO DE SERVICIOS PARA CARROS S.A.                                                                </v>
          </cell>
        </row>
        <row r="4163">
          <cell r="O4163" t="str">
            <v xml:space="preserve">CENTRO DE TECNOLOGIA AERONAUTICA SUCURSAL COLOMBIA                                                  </v>
          </cell>
        </row>
        <row r="4164">
          <cell r="O4164" t="str">
            <v xml:space="preserve">CENTRO DE TELEFONIA MOVIL S A                                                                       </v>
          </cell>
        </row>
        <row r="4165">
          <cell r="O4165" t="str">
            <v xml:space="preserve">CENTRO EMPRESARIAL CREAUTOMTRIZ S.A.                                                                </v>
          </cell>
        </row>
        <row r="4166">
          <cell r="O4166" t="str">
            <v xml:space="preserve">CENTRO EMPRESARIAL MARYSOL LTDA                                                                     </v>
          </cell>
        </row>
        <row r="4167">
          <cell r="O4167" t="str">
            <v xml:space="preserve">CENTRO EMPRESARIAL SAN RAFAEL LTDA.                                                                 </v>
          </cell>
        </row>
        <row r="4168">
          <cell r="O4168" t="str">
            <v xml:space="preserve">CENTRO EMPRESARIAL Y COMERCIAL SAN VICTORINO S.A.                                                   </v>
          </cell>
        </row>
        <row r="4169">
          <cell r="O4169" t="str">
            <v xml:space="preserve">CENTRO ESTRATEGICO DE COMUNICACION &amp; MEDIA LTDA.C                                                   </v>
          </cell>
        </row>
        <row r="4170">
          <cell r="O4170" t="str">
            <v xml:space="preserve">CENTRO GALERIAS PLAZA DE MERCADO LIMITADA                                                           </v>
          </cell>
        </row>
        <row r="4171">
          <cell r="O4171" t="str">
            <v xml:space="preserve">CENTRO GRAFICO LTDA                                                                                 </v>
          </cell>
        </row>
        <row r="4172">
          <cell r="O4172" t="str">
            <v xml:space="preserve">CENTRO INCA LTDA                                                                                    </v>
          </cell>
        </row>
        <row r="4173">
          <cell r="O4173" t="str">
            <v xml:space="preserve">CENTRO INDUSTRIAL MARYSOL LIMITADA                                                                  </v>
          </cell>
        </row>
        <row r="4174">
          <cell r="O4174" t="str">
            <v xml:space="preserve">CENTRO INTEGRAL DE ATENCION DEL TRANSPORTE S.A.                                                     </v>
          </cell>
        </row>
        <row r="4175">
          <cell r="O4175" t="str">
            <v xml:space="preserve">CENTRO INTERACTIVO DE C R R S. A.                                                                   </v>
          </cell>
        </row>
        <row r="4176">
          <cell r="O4176" t="str">
            <v xml:space="preserve">CENTRO INTERNACIONAL DE INVESTIGACIONES FORENSES Y CRIMINALISTICAS S.A.                             </v>
          </cell>
        </row>
        <row r="4177">
          <cell r="O4177" t="str">
            <v xml:space="preserve">CENTRO JEEP S A                                                                                     </v>
          </cell>
        </row>
        <row r="4178">
          <cell r="O4178" t="str">
            <v xml:space="preserve">CENTRO MAYORISTA PAPELERO TAURO LTDA                                                                </v>
          </cell>
        </row>
        <row r="4179">
          <cell r="O4179" t="str">
            <v xml:space="preserve">CENTRO MODA V. ATRIZ LTDA.                                                                          </v>
          </cell>
        </row>
        <row r="4180">
          <cell r="O4180" t="str">
            <v xml:space="preserve">CENTRO MOTORS LTDA.                                                                                 </v>
          </cell>
        </row>
        <row r="4181">
          <cell r="O4181" t="str">
            <v xml:space="preserve">CENTRO MOTORS S.A.                                                                                  </v>
          </cell>
        </row>
        <row r="4182">
          <cell r="O4182" t="str">
            <v xml:space="preserve">CENTRO NACIONAL DE CONSULTORIA LTDA                                                                 </v>
          </cell>
        </row>
        <row r="4183">
          <cell r="O4183" t="str">
            <v xml:space="preserve">CENTRO NISSAN LTDA                                                                                  </v>
          </cell>
        </row>
        <row r="4184">
          <cell r="O4184" t="str">
            <v xml:space="preserve">CENTRO OPTICO CABECERA LTDA                                                                         </v>
          </cell>
        </row>
        <row r="4185">
          <cell r="O4185" t="str">
            <v xml:space="preserve">CENTRO RECREATIVO COCORNA S.A.                                                                      </v>
          </cell>
        </row>
        <row r="4186">
          <cell r="O4186" t="str">
            <v xml:space="preserve">CENTRO SUR S.A.                                                                                     </v>
          </cell>
        </row>
        <row r="4187">
          <cell r="O4187" t="str">
            <v xml:space="preserve">CENTRO TAXIS S.A.                                                                                   </v>
          </cell>
        </row>
        <row r="4188">
          <cell r="O4188" t="str">
            <v xml:space="preserve">CENTRO TECNICO MITSUBISHI LTDA                                                                      </v>
          </cell>
        </row>
        <row r="4189">
          <cell r="O4189" t="str">
            <v xml:space="preserve">CENTRO TEXTIL LIMITADA                                                                              </v>
          </cell>
        </row>
        <row r="4190">
          <cell r="O4190" t="str">
            <v xml:space="preserve">CENTRO TEXTIL S.A. CENTEX                                                                           </v>
          </cell>
        </row>
        <row r="4191">
          <cell r="O4191" t="str">
            <v xml:space="preserve">CENTRO TURISTICO AMBIAKU S.A.                                                                       </v>
          </cell>
        </row>
        <row r="4192">
          <cell r="O4192" t="str">
            <v xml:space="preserve">CENTRO TURISTICO ARIES LTDA                                                                         </v>
          </cell>
        </row>
        <row r="4193">
          <cell r="O4193" t="str">
            <v xml:space="preserve">CENTRO UNICO DE PROCESAMIENTO DE LA INFORMACION COMERCIAL DE ASEO S A                               </v>
          </cell>
        </row>
        <row r="4194">
          <cell r="O4194" t="str">
            <v xml:space="preserve">CENTROABASTOS S.A.                                                                                  </v>
          </cell>
        </row>
        <row r="4195">
          <cell r="O4195" t="str">
            <v xml:space="preserve">CENTROGRAL S.A                                                                                      </v>
          </cell>
        </row>
        <row r="4196">
          <cell r="O4196" t="str">
            <v xml:space="preserve">CENTROLAMINAS S.A.                                                                                  </v>
          </cell>
        </row>
        <row r="4197">
          <cell r="O4197" t="str">
            <v xml:space="preserve">CENTROMATERIALES GARCIA Y DIAZ GOMEZ HNOS LTDA                                                      </v>
          </cell>
        </row>
        <row r="4198">
          <cell r="O4198" t="str">
            <v xml:space="preserve">CENTROMIN S.A.                                                                                      </v>
          </cell>
        </row>
        <row r="4199">
          <cell r="O4199" t="str">
            <v xml:space="preserve">CENTROMOTOS MONTELIBANO S.A.                                                                        </v>
          </cell>
        </row>
        <row r="4200">
          <cell r="O4200" t="str">
            <v xml:space="preserve">CENTRORIENTE S.A. EN REORGANIZACION                                                                 </v>
          </cell>
        </row>
        <row r="4201">
          <cell r="O4201" t="str">
            <v xml:space="preserve">CENTROS COMERCIALES DE LA COSTA S.A.                                                                </v>
          </cell>
        </row>
        <row r="4202">
          <cell r="O4202" t="str">
            <v xml:space="preserve">CENTROS COMERCIALES DEL CAFE S.A.                                                                   </v>
          </cell>
        </row>
        <row r="4203">
          <cell r="O4203" t="str">
            <v xml:space="preserve">CENTUR MARCAS SA                                                                                    </v>
          </cell>
        </row>
        <row r="4204">
          <cell r="O4204" t="str">
            <v xml:space="preserve">CENTURION S A                                                                                       </v>
          </cell>
        </row>
        <row r="4205">
          <cell r="O4205" t="str">
            <v xml:space="preserve">CENTURY GLOBAL LTDA.                                                                                </v>
          </cell>
        </row>
        <row r="4206">
          <cell r="O4206" t="str">
            <v xml:space="preserve">CEPEDA Y CIA  LTDA                                                                                  </v>
          </cell>
        </row>
        <row r="4207">
          <cell r="O4207" t="str">
            <v xml:space="preserve">CEPSA COLOMBIA S A                                                                                  </v>
          </cell>
        </row>
        <row r="4208">
          <cell r="O4208" t="str">
            <v xml:space="preserve">CERAGEM COLOMBIA S.A.                                                                               </v>
          </cell>
        </row>
        <row r="4209">
          <cell r="O4209" t="str">
            <v xml:space="preserve">CERAMICA ANDINA LTDA EN ACUERDO DE REESTRUCTURACION                                                 </v>
          </cell>
        </row>
        <row r="4210">
          <cell r="O4210" t="str">
            <v xml:space="preserve">CERAMICA ITALIA S.A                                                                                 </v>
          </cell>
        </row>
        <row r="4211">
          <cell r="O4211" t="str">
            <v xml:space="preserve">CERAMICAS CORCEGA S.A.                                                                              </v>
          </cell>
        </row>
        <row r="4212">
          <cell r="O4212" t="str">
            <v xml:space="preserve">CERAMICAS INVERSIONES EL SALTO LTDA                                                                 </v>
          </cell>
        </row>
        <row r="4213">
          <cell r="O4213" t="str">
            <v xml:space="preserve">CERAMICAS STIRO LTDA                                                                                </v>
          </cell>
        </row>
        <row r="4214">
          <cell r="O4214" t="str">
            <v xml:space="preserve">CERAMIGRES S.A.                                                                                     </v>
          </cell>
        </row>
        <row r="4215">
          <cell r="O4215" t="str">
            <v xml:space="preserve">CERDOS DEL VALLE S.A.                                                                               </v>
          </cell>
        </row>
        <row r="4216">
          <cell r="O4216" t="str">
            <v xml:space="preserve">CEREALES DEL LLANO S.A                                                                              </v>
          </cell>
        </row>
        <row r="4217">
          <cell r="O4217" t="str">
            <v xml:space="preserve">CEREALES PARTNERS COLOMBIA LTDA                                                                     </v>
          </cell>
        </row>
        <row r="4218">
          <cell r="O4218" t="str">
            <v xml:space="preserve">CEREALES PARTNERS LATIN AMERICA LLC SUCURSAL COLOMBIANA                                             </v>
          </cell>
        </row>
        <row r="4219">
          <cell r="O4219" t="str">
            <v xml:space="preserve">CEREGRANOS SAS                                                                                      </v>
          </cell>
        </row>
        <row r="4220">
          <cell r="O4220" t="str">
            <v xml:space="preserve">CERERIA EL SAGRADO CORAZON LTDA.                                                                    </v>
          </cell>
        </row>
        <row r="4221">
          <cell r="O4221" t="str">
            <v xml:space="preserve">CERERIAS ESPANOLAS FORNER &amp; BARBERA CIA LTDA                                                        </v>
          </cell>
        </row>
        <row r="4222">
          <cell r="O4222" t="str">
            <v xml:space="preserve">CERERIAS LA SUREÑA LTDA                                                                             </v>
          </cell>
        </row>
        <row r="4223">
          <cell r="O4223" t="str">
            <v xml:space="preserve">CERESCOS LTDA                                                                                       </v>
          </cell>
        </row>
        <row r="4224">
          <cell r="O4224" t="str">
            <v xml:space="preserve">CERQUERA Y PARRA LIMITADA                                                                           </v>
          </cell>
        </row>
        <row r="4225">
          <cell r="O4225" t="str">
            <v xml:space="preserve">CERRADURAS DE COLOMBIA S.A.                                                                         </v>
          </cell>
        </row>
        <row r="4226">
          <cell r="O4226" t="str">
            <v xml:space="preserve">CERREJON ZONA NORTE S A                                                                             </v>
          </cell>
        </row>
        <row r="4227">
          <cell r="O4227" t="str">
            <v xml:space="preserve">CERRITOS S A                                                                                        </v>
          </cell>
        </row>
        <row r="4228">
          <cell r="O4228" t="str">
            <v xml:space="preserve">CERRO NORTE S.A  LIQUIDADA                                                                          </v>
          </cell>
        </row>
        <row r="4229">
          <cell r="O4229" t="str">
            <v xml:space="preserve">CERROMATOSO SA                                                                                      </v>
          </cell>
        </row>
        <row r="4230">
          <cell r="O4230" t="str">
            <v xml:space="preserve">CERROS DE LLANO GRANDE S A                                                                          </v>
          </cell>
        </row>
        <row r="4231">
          <cell r="O4231" t="str">
            <v xml:space="preserve">CERROS DE YERBABUENA S A                                                                            </v>
          </cell>
        </row>
        <row r="4232">
          <cell r="O4232" t="str">
            <v xml:space="preserve">CERVECERIA COLON INTERNACIONAL SA                                                                   </v>
          </cell>
        </row>
        <row r="4233">
          <cell r="O4233" t="str">
            <v xml:space="preserve">CERVECERIA COLON S.A.                                                                               </v>
          </cell>
        </row>
        <row r="4234">
          <cell r="O4234" t="str">
            <v xml:space="preserve">CERVECERIA DEL VALLE, S. A.                                                                         </v>
          </cell>
        </row>
        <row r="4235">
          <cell r="O4235" t="str">
            <v xml:space="preserve">CERVECERIA UNION S.A                                                                                </v>
          </cell>
        </row>
        <row r="4236">
          <cell r="O4236" t="str">
            <v xml:space="preserve">CERVEZAS DE CAUCASIA LTDA                                                                           </v>
          </cell>
        </row>
        <row r="4237">
          <cell r="O4237" t="str">
            <v xml:space="preserve">CESAR A. CARO Y CIA S. EN C.                                                                        </v>
          </cell>
        </row>
        <row r="4238">
          <cell r="O4238" t="str">
            <v xml:space="preserve">CESAR AUGUSTO ROJAS FRANCO E HIJOS S. C. A.                                                         </v>
          </cell>
        </row>
        <row r="4239">
          <cell r="O4239" t="str">
            <v xml:space="preserve">CESAR JARAMILLO &amp; CIA LTDA                                                                          </v>
          </cell>
        </row>
        <row r="4240">
          <cell r="O4240" t="str">
            <v xml:space="preserve">CESAR VILAR AMPLIFICACION PROFESIONAL PROFESIONAL LTDA                                              </v>
          </cell>
        </row>
        <row r="4241">
          <cell r="O4241" t="str">
            <v xml:space="preserve">CESDE S.A.                                                                                          </v>
          </cell>
        </row>
        <row r="4242">
          <cell r="O4242" t="str">
            <v xml:space="preserve">CESER SERVICIO TECNICO ESPECIALIZADO LTDA                                                           </v>
          </cell>
        </row>
        <row r="4243">
          <cell r="O4243" t="str">
            <v xml:space="preserve">CESMA INGENIERIA LTDA                                                                               </v>
          </cell>
        </row>
        <row r="4244">
          <cell r="O4244" t="str">
            <v xml:space="preserve">CESVI COLOMBIA S.A.                                                                                 </v>
          </cell>
        </row>
        <row r="4245">
          <cell r="O4245" t="str">
            <v xml:space="preserve">CEUCO DE COLOMBIA LIMITADA                                                                          </v>
          </cell>
        </row>
        <row r="4246">
          <cell r="O4246" t="str">
            <v xml:space="preserve">CEVECO LIMITADA                                                                                     </v>
          </cell>
        </row>
        <row r="4247">
          <cell r="O4247" t="str">
            <v xml:space="preserve">CG CONSTRUCTORA LTDA                                                                                </v>
          </cell>
        </row>
        <row r="4248">
          <cell r="O4248" t="str">
            <v xml:space="preserve">CG DE COLOMBIA                                                                                      </v>
          </cell>
        </row>
        <row r="4249">
          <cell r="O4249" t="str">
            <v xml:space="preserve">CGA LTDA                                                                                            </v>
          </cell>
        </row>
        <row r="4250">
          <cell r="O4250" t="str">
            <v xml:space="preserve">CGG VERITAS SERVICES  COLOMBIA                                                                      </v>
          </cell>
        </row>
        <row r="4251">
          <cell r="O4251" t="str">
            <v xml:space="preserve">CGR BIOTECNOLOGIA REPRODUCTIVA E.U.                                                                 </v>
          </cell>
        </row>
        <row r="4252">
          <cell r="O4252" t="str">
            <v xml:space="preserve">CGV CONTRUCCION GERENCIA Y VENTAS S A                                                               </v>
          </cell>
        </row>
        <row r="4253">
          <cell r="O4253" t="str">
            <v xml:space="preserve">CH VALDERRUTEN ARQUITECTOS Y CIA S EN C                                                             </v>
          </cell>
        </row>
        <row r="4254">
          <cell r="O4254" t="str">
            <v xml:space="preserve">CH4 S.A.                                                                                            </v>
          </cell>
        </row>
        <row r="4255">
          <cell r="O4255" t="str">
            <v xml:space="preserve">CHABA S.A.                                                                                          </v>
          </cell>
        </row>
        <row r="4256">
          <cell r="O4256" t="str">
            <v xml:space="preserve">CHAGAR S.A.                                                                                         </v>
          </cell>
        </row>
        <row r="4257">
          <cell r="O4257" t="str">
            <v xml:space="preserve">CHAHER LTDA                                                                                         </v>
          </cell>
        </row>
        <row r="4258">
          <cell r="O4258" t="str">
            <v xml:space="preserve">CHAHIN Y SACCA E HIJOS &amp; CIA S EN C S                                                               </v>
          </cell>
        </row>
        <row r="4259">
          <cell r="O4259" t="str">
            <v xml:space="preserve">CHAID NEME HERMANOS S A                                                                             </v>
          </cell>
        </row>
        <row r="4260">
          <cell r="O4260" t="str">
            <v xml:space="preserve">CHAIM PEISACH Y CIA HILANDERIA FONTIBON S A                                                         </v>
          </cell>
        </row>
        <row r="4261">
          <cell r="O4261" t="str">
            <v xml:space="preserve">CHAKALIA GROUP LIMITADA                                                                             </v>
          </cell>
        </row>
        <row r="4262">
          <cell r="O4262" t="str">
            <v xml:space="preserve">CHALECHE LTDA                                                                                       </v>
          </cell>
        </row>
        <row r="4263">
          <cell r="O4263" t="str">
            <v xml:space="preserve">CHALJUB E HIJOS LIMITADA - JOYERIA MODERNA                                                          </v>
          </cell>
        </row>
        <row r="4264">
          <cell r="O4264" t="str">
            <v xml:space="preserve">CHALLENGER  S A                                                                                     </v>
          </cell>
        </row>
        <row r="4265">
          <cell r="O4265" t="str">
            <v xml:space="preserve">CHALVER S A ZONA FRANCA                                                                             </v>
          </cell>
        </row>
        <row r="4266">
          <cell r="O4266" t="str">
            <v xml:space="preserve">CHAMAH HERCOVICI Y CIA S C S                                                                        </v>
          </cell>
        </row>
        <row r="4267">
          <cell r="O4267" t="str">
            <v xml:space="preserve">CHAMAT INGENIEROS LTDA                                                                              </v>
          </cell>
        </row>
        <row r="4268">
          <cell r="O4268" t="str">
            <v xml:space="preserve">CHAMELA S.A.                                                                                        </v>
          </cell>
        </row>
        <row r="4269">
          <cell r="O4269" t="str">
            <v xml:space="preserve">CHAMPIÑONES PASO ALTO LTDA                                                                          </v>
          </cell>
        </row>
        <row r="4270">
          <cell r="O4270" t="str">
            <v xml:space="preserve">CHAMPION TECHNOLOGIES INC SUCURSAL EN COLOMBIA                                                      </v>
          </cell>
        </row>
        <row r="4271">
          <cell r="O4271" t="str">
            <v xml:space="preserve">CHAMPLAST S A                                                                                       </v>
          </cell>
        </row>
        <row r="4272">
          <cell r="O4272" t="str">
            <v xml:space="preserve">CHAMUCERO MONCADA HNOS INGENIEROS CONTRATISTAS LTDA                                                 </v>
          </cell>
        </row>
        <row r="4273">
          <cell r="O4273" t="str">
            <v xml:space="preserve">CHANEME COMERCIAL S.A.                                                                              </v>
          </cell>
        </row>
        <row r="4274">
          <cell r="O4274" t="str">
            <v xml:space="preserve">CHANGE GROUP LTDA                                                                                   </v>
          </cell>
        </row>
        <row r="4275">
          <cell r="O4275" t="str">
            <v xml:space="preserve">CHANUBS Y CIA LTDA                                                                                  </v>
          </cell>
        </row>
        <row r="4276">
          <cell r="O4276" t="str">
            <v xml:space="preserve">CHAPINERO BULEVAR S.A.                                                                              </v>
          </cell>
        </row>
        <row r="4277">
          <cell r="O4277" t="str">
            <v xml:space="preserve">CHAR &amp; COMPA¥IA S. C.                                                                               </v>
          </cell>
        </row>
        <row r="4278">
          <cell r="O4278" t="str">
            <v xml:space="preserve">CHAR DIAZ Y CIA S. EN C.                                                                            </v>
          </cell>
        </row>
        <row r="4279">
          <cell r="O4279" t="str">
            <v xml:space="preserve">CHAR HERMANOS LIMITADA                                                                              </v>
          </cell>
        </row>
        <row r="4280">
          <cell r="O4280" t="str">
            <v xml:space="preserve">CHARLESTON HOTELS  GROUP INC SUCURSAL COLOMBIA                                                      </v>
          </cell>
        </row>
        <row r="4281">
          <cell r="O4281" t="str">
            <v xml:space="preserve">CHARLIE BURGERS &amp; CO LTDA . EN ACUERDO DE REESTRUCTURAC                                             </v>
          </cell>
        </row>
        <row r="4282">
          <cell r="O4282" t="str">
            <v xml:space="preserve">CHATARRERIA LA 23 S.A                                                                               </v>
          </cell>
        </row>
        <row r="4283">
          <cell r="O4283" t="str">
            <v xml:space="preserve">CHAVES GOMEZ SOCIEDAD ANONIMA                                                                       </v>
          </cell>
        </row>
        <row r="4284">
          <cell r="O4284" t="str">
            <v xml:space="preserve">CHAVES LEON Y CIA. LTDA                                                                             </v>
          </cell>
        </row>
        <row r="4285">
          <cell r="O4285" t="str">
            <v xml:space="preserve">CHAYA CABAL Y CIA S. EN C.                                                                          </v>
          </cell>
        </row>
        <row r="4286">
          <cell r="O4286" t="str">
            <v xml:space="preserve">CHC CONSULTORIA I GESTIO S.A. COLOMBIA                                                              </v>
          </cell>
        </row>
        <row r="4287">
          <cell r="O4287" t="str">
            <v xml:space="preserve">CHECOREPUESTOS LTDA                                                                                 </v>
          </cell>
        </row>
        <row r="4288">
          <cell r="O4288" t="str">
            <v xml:space="preserve">CHEDIAK BARBUR E HIJOS Y CIA S EN C                                                                 </v>
          </cell>
        </row>
        <row r="4289">
          <cell r="O4289" t="str">
            <v xml:space="preserve">CHEDOLUV  LTDA                                                                                      </v>
          </cell>
        </row>
        <row r="4290">
          <cell r="O4290" t="str">
            <v xml:space="preserve">CHEM  S.A.S                                                                                         </v>
          </cell>
        </row>
        <row r="4291">
          <cell r="O4291" t="str">
            <v xml:space="preserve">CHEMAS VELEZ Y CIA S. EN C.                                                                         </v>
          </cell>
        </row>
        <row r="4292">
          <cell r="O4292" t="str">
            <v xml:space="preserve">CHEMICAL COACHING SERVICES LIMITADA                                                                 </v>
          </cell>
        </row>
        <row r="4293">
          <cell r="O4293" t="str">
            <v xml:space="preserve">CHEMICAL SUPPLY SERVICE INTERNATIONAL S.A.                                                          </v>
          </cell>
        </row>
        <row r="4294">
          <cell r="O4294" t="str">
            <v xml:space="preserve">CHEMINOVA AGRO DE COLOMBIA S A                                                                      </v>
          </cell>
        </row>
        <row r="4295">
          <cell r="O4295" t="str">
            <v xml:space="preserve">CHEMINOVA LTDA                                                                                      </v>
          </cell>
        </row>
        <row r="4296">
          <cell r="O4296" t="str">
            <v xml:space="preserve">CHEMPRO LTDA                                                                                        </v>
          </cell>
        </row>
        <row r="4297">
          <cell r="O4297" t="str">
            <v xml:space="preserve">CHEMTURA COLOMBIA LTDA                                                                              </v>
          </cell>
        </row>
        <row r="4298">
          <cell r="O4298" t="str">
            <v xml:space="preserve">CHESPRESS OPERADOR DE FRANQUICIA KOKORIKO LTDA                                                      </v>
          </cell>
        </row>
        <row r="4299">
          <cell r="O4299" t="str">
            <v xml:space="preserve">CHEVRON PETROLEUM COMPANY                                                                           </v>
          </cell>
        </row>
        <row r="4300">
          <cell r="O4300" t="str">
            <v xml:space="preserve">CHEVYPLAN S.A. SOCIEDAD ADMINISTRADORA DE PLANES DE AUTOFINANCIAMIENTO C                            </v>
          </cell>
        </row>
        <row r="4301">
          <cell r="O4301" t="str">
            <v xml:space="preserve">CHIC MARROQUINERAIA LTDA                                                                            </v>
          </cell>
        </row>
        <row r="4302">
          <cell r="O4302" t="str">
            <v xml:space="preserve">CHICAGO DEPORTES LTDA                                                                               </v>
          </cell>
        </row>
        <row r="4303">
          <cell r="O4303" t="str">
            <v xml:space="preserve">CHICLES COLOMBINA S.A.                                                                              </v>
          </cell>
        </row>
        <row r="4304">
          <cell r="O4304" t="str">
            <v xml:space="preserve">CHICO 94 CONSTRUCCIONES S.A.                                                                        </v>
          </cell>
        </row>
        <row r="4305">
          <cell r="O4305" t="str">
            <v xml:space="preserve">CHICO ORIENTAL NUMERO DOS LTDA                                                                      </v>
          </cell>
        </row>
        <row r="4306">
          <cell r="O4306" t="str">
            <v xml:space="preserve">CHICO TOURS LTDA.                                                                                   </v>
          </cell>
        </row>
        <row r="4307">
          <cell r="O4307" t="str">
            <v xml:space="preserve">CHIEF LTDA                                                                                          </v>
          </cell>
        </row>
        <row r="4308">
          <cell r="O4308" t="str">
            <v xml:space="preserve">CHILAUT CASA PRODUCTORA SA                                                                          </v>
          </cell>
        </row>
        <row r="4309">
          <cell r="O4309" t="str">
            <v xml:space="preserve">CHIMINANGO EDER Y CIA SCA                                                                           </v>
          </cell>
        </row>
        <row r="4310">
          <cell r="O4310" t="str">
            <v xml:space="preserve">CHINA AUTOMOTRIZ S.A                                                                                </v>
          </cell>
        </row>
        <row r="4311">
          <cell r="O4311" t="str">
            <v xml:space="preserve">CHINA FUN SAS                                                                                       </v>
          </cell>
        </row>
        <row r="4312">
          <cell r="O4312" t="str">
            <v xml:space="preserve">CHIPRE S.A                                                                                          </v>
          </cell>
        </row>
        <row r="4313">
          <cell r="O4313" t="str">
            <v xml:space="preserve">CHM CONSTRUCTORES ASOCIADOS LTDA                                                                    </v>
          </cell>
        </row>
        <row r="4314">
          <cell r="O4314" t="str">
            <v xml:space="preserve">CHOLOMA LIMITADA                                                                                    </v>
          </cell>
        </row>
        <row r="4315">
          <cell r="O4315" t="str">
            <v xml:space="preserve">CHOUCAIR CARDENAS TESTING S.A.                                                                      </v>
          </cell>
        </row>
        <row r="4316">
          <cell r="O4316" t="str">
            <v xml:space="preserve">CHR HANSEN COLOMBIA S A                                                                             </v>
          </cell>
        </row>
        <row r="4317">
          <cell r="O4317" t="str">
            <v xml:space="preserve">CHRISTIAN ROBERTO JAIMES URIBE &amp; CIA LTDA                                                           </v>
          </cell>
        </row>
        <row r="4318">
          <cell r="O4318" t="str">
            <v xml:space="preserve">CHRYSAL COLOMBIA S.A                                                                                </v>
          </cell>
        </row>
        <row r="4319">
          <cell r="O4319" t="str">
            <v xml:space="preserve">CHRYSLER COLOMBIA LTDA                                                                              </v>
          </cell>
        </row>
        <row r="4320">
          <cell r="O4320" t="str">
            <v xml:space="preserve">CHT COLOMBIANA LTDA                                                                                 </v>
          </cell>
        </row>
        <row r="4321">
          <cell r="O4321" t="str">
            <v xml:space="preserve">CI   MEGA FLOWERS LTDA.                                                                             </v>
          </cell>
        </row>
        <row r="4322">
          <cell r="O4322" t="str">
            <v xml:space="preserve">CI  ALAMDI GEMS LTDA                                                                                </v>
          </cell>
        </row>
        <row r="4323">
          <cell r="O4323" t="str">
            <v xml:space="preserve">CI AGROMONTE S.A.                                                                                   </v>
          </cell>
        </row>
        <row r="4324">
          <cell r="O4324" t="str">
            <v xml:space="preserve">CI AGROPECUARIA TANIA KAMILA LTDA                                                                   </v>
          </cell>
        </row>
        <row r="4325">
          <cell r="O4325" t="str">
            <v xml:space="preserve">CI ANDES EXPORT COMPANY SAS                                                                         </v>
          </cell>
        </row>
        <row r="4326">
          <cell r="O4326" t="str">
            <v xml:space="preserve">CI BIOFLORA FARM LTDA EN REORGANIZACION                                                             </v>
          </cell>
        </row>
        <row r="4327">
          <cell r="O4327" t="str">
            <v xml:space="preserve">CI COLTRADING GROUP LTDA                                                                            </v>
          </cell>
        </row>
        <row r="4328">
          <cell r="O4328" t="str">
            <v xml:space="preserve">CI DEL ISTMO S.A                                                                                    </v>
          </cell>
        </row>
        <row r="4329">
          <cell r="O4329" t="str">
            <v xml:space="preserve">CI ECOFAIR SA                                                                                       </v>
          </cell>
        </row>
        <row r="4330">
          <cell r="O4330" t="str">
            <v xml:space="preserve">CI EL RANCHO DE JONAS LTDA COMERCIALIZADORA INTERNACIONAL                                           </v>
          </cell>
        </row>
        <row r="4331">
          <cell r="O4331" t="str">
            <v xml:space="preserve">CI ESTAMPAR INTERNATIONAL S.A.                                                                      </v>
          </cell>
        </row>
        <row r="4332">
          <cell r="O4332" t="str">
            <v xml:space="preserve">CI GLOBAL CONNECTOR LTDA                                                                            </v>
          </cell>
        </row>
        <row r="4333">
          <cell r="O4333" t="str">
            <v xml:space="preserve">CI GRODCO S EN CA INGENIEROS CIVILES                                                                </v>
          </cell>
        </row>
        <row r="4334">
          <cell r="O4334" t="str">
            <v xml:space="preserve">CI MACAO TRADING CO LTDA                                                                            </v>
          </cell>
        </row>
        <row r="4335">
          <cell r="O4335" t="str">
            <v xml:space="preserve">CI MARWIND SA                                                                                       </v>
          </cell>
        </row>
        <row r="4336">
          <cell r="O4336" t="str">
            <v xml:space="preserve">CI METAL TRADE LIMITADA                                                                             </v>
          </cell>
        </row>
        <row r="4337">
          <cell r="O4337" t="str">
            <v xml:space="preserve">CI OKCOFFEE COLOMBIA S.A.                                                                           </v>
          </cell>
        </row>
        <row r="4338">
          <cell r="O4338" t="str">
            <v xml:space="preserve">CI PACIFIC TRADING GROUP S.A. SOCIEDAD DE COMERCIALIZACION INTERNACION                              </v>
          </cell>
        </row>
        <row r="4339">
          <cell r="O4339" t="str">
            <v xml:space="preserve">CI PEÑATEX LTDA                                                                                     </v>
          </cell>
        </row>
        <row r="4340">
          <cell r="O4340" t="str">
            <v xml:space="preserve">CI PERFECT  EMERALD LTDA                                                                            </v>
          </cell>
        </row>
        <row r="4341">
          <cell r="O4341" t="str">
            <v xml:space="preserve">CI PROCESADORA DE LICORES CREMAS Y VINOS PRORIVINOS LTDA EN REORGANIZACION                          </v>
          </cell>
        </row>
        <row r="4342">
          <cell r="O4342" t="str">
            <v xml:space="preserve">CI SOCIEDAD INDUSTRIAL DE GRASAS VEGETALES S A                                                      </v>
          </cell>
        </row>
        <row r="4343">
          <cell r="O4343" t="str">
            <v xml:space="preserve">CI TERMALTEC S.A                                                                                    </v>
          </cell>
        </row>
        <row r="4344">
          <cell r="O4344" t="str">
            <v xml:space="preserve">CI TRANSNACIONAL DE HIDROCARBUROS Y BIOCOMBUSTIBLES S.A.                                            </v>
          </cell>
        </row>
        <row r="4345">
          <cell r="O4345" t="str">
            <v xml:space="preserve">CI VALE COLOMBIA SAS                                                                                </v>
          </cell>
        </row>
        <row r="4346">
          <cell r="O4346" t="str">
            <v xml:space="preserve">CI. PETALOS DE COLOMBIA S.A.                                                                        </v>
          </cell>
        </row>
        <row r="4347">
          <cell r="O4347" t="str">
            <v xml:space="preserve">CIA ANDINA DE ALIMENTOS VINOS Y ESPIRITOS CAVES SA  EMA SUCURSAL COLOMBIA                           </v>
          </cell>
        </row>
        <row r="4348">
          <cell r="O4348" t="str">
            <v xml:space="preserve">CIA ASESORA DE ESPECIALIDADES QUIMICAS CIACOMEQ LTDA                                                </v>
          </cell>
        </row>
        <row r="4349">
          <cell r="O4349" t="str">
            <v xml:space="preserve">CIA COMERCIAL MEXANDINA LTDA Y CON LA SIGLA MEXANDINA LTDA                                          </v>
          </cell>
        </row>
        <row r="4350">
          <cell r="O4350" t="str">
            <v xml:space="preserve">CIA EXPLOTADORA DE IND METALICAS CEDIM SA                                                           </v>
          </cell>
        </row>
        <row r="4351">
          <cell r="O4351" t="str">
            <v xml:space="preserve">CIA GUTIERREZ MOSQUERA PERDOMO LTDA                                                                 </v>
          </cell>
        </row>
        <row r="4352">
          <cell r="O4352" t="str">
            <v xml:space="preserve">CIA HOTELERA CARTAGENA PLAZA LTDA                                                                   </v>
          </cell>
        </row>
        <row r="4353">
          <cell r="O4353" t="str">
            <v xml:space="preserve">CIA PROMOTORA DE INVERSIONES AMIGOS DE OCCIDENTE S A                                                </v>
          </cell>
        </row>
        <row r="4354">
          <cell r="O4354" t="str">
            <v xml:space="preserve">CIA. FERRETERA DE ANJEOS Y MALLAS LTDA.                                                             </v>
          </cell>
        </row>
        <row r="4355">
          <cell r="O4355" t="str">
            <v xml:space="preserve">CIA. TRANSPORTADORA S.A.                                                                            </v>
          </cell>
        </row>
        <row r="4356">
          <cell r="O4356" t="str">
            <v xml:space="preserve">CIAM LTDA                                                                                           </v>
          </cell>
        </row>
        <row r="4357">
          <cell r="O4357" t="str">
            <v xml:space="preserve">CIANCI VEGA Y CIA S EN C                                                                            </v>
          </cell>
        </row>
        <row r="4358">
          <cell r="O4358" t="str">
            <v xml:space="preserve">CIBA SA                                                                                             </v>
          </cell>
        </row>
        <row r="4359">
          <cell r="O4359" t="str">
            <v xml:space="preserve">CIBAL GALLO HERRAN &amp; CIA LTDA.                                                                      </v>
          </cell>
        </row>
        <row r="4360">
          <cell r="O4360" t="str">
            <v xml:space="preserve">CIBER COM SOLUCIONES DE INFORMATICA LTDA                                                            </v>
          </cell>
        </row>
        <row r="4361">
          <cell r="O4361" t="str">
            <v xml:space="preserve">CIBERCALL S.A                                                                                       </v>
          </cell>
        </row>
        <row r="4362">
          <cell r="O4362" t="str">
            <v xml:space="preserve">CIBERGENUIS S.A.                                                                                    </v>
          </cell>
        </row>
        <row r="4363">
          <cell r="O4363" t="str">
            <v xml:space="preserve">CIC CONCRETOS INDUSTRIALES COLOMBIANOS CIEMCO LTDA.                                                 </v>
          </cell>
        </row>
        <row r="4364">
          <cell r="O4364" t="str">
            <v xml:space="preserve">CIC INGENIERIA SAS                                                                                  </v>
          </cell>
        </row>
        <row r="4365">
          <cell r="O4365" t="str">
            <v xml:space="preserve">CICLO ENERGIA Y COMPA¥IA LTDA                                                                       </v>
          </cell>
        </row>
        <row r="4366">
          <cell r="O4366" t="str">
            <v xml:space="preserve">CICLO MONTAÑA COMPAÑIA LIMITADA                                                                     </v>
          </cell>
        </row>
        <row r="4367">
          <cell r="O4367" t="str">
            <v xml:space="preserve">CICLO PROCESO LTDA                                                                                  </v>
          </cell>
        </row>
        <row r="4368">
          <cell r="O4368" t="str">
            <v xml:space="preserve">CICOLAC LTDA                                                                                        </v>
          </cell>
        </row>
        <row r="4369">
          <cell r="O4369" t="str">
            <v xml:space="preserve">CICON S.A.                                                                                          </v>
          </cell>
        </row>
        <row r="4370">
          <cell r="O4370" t="str">
            <v xml:space="preserve">CICSA COLOMBIA S.A.                                                                                 </v>
          </cell>
        </row>
        <row r="4371">
          <cell r="O4371" t="str">
            <v xml:space="preserve">CIDECO LTDA                                                                                         </v>
          </cell>
        </row>
        <row r="4372">
          <cell r="O4372" t="str">
            <v xml:space="preserve">CIDEMARC S.A.                                                                                       </v>
          </cell>
        </row>
        <row r="4373">
          <cell r="O4373" t="str">
            <v xml:space="preserve">CIEL INGENIERIA LTDA                                                                                </v>
          </cell>
        </row>
        <row r="4374">
          <cell r="O4374" t="str">
            <v xml:space="preserve">CIELOS RASOS Y DIVISIONES Y CIA LTDA                                                                </v>
          </cell>
        </row>
        <row r="4375">
          <cell r="O4375" t="str">
            <v xml:space="preserve">CIEMCO LTDA CIA INDUSTRIAL ELECTROMECANICA CIEMEL Y CIA S.C.A.                                      </v>
          </cell>
        </row>
        <row r="4376">
          <cell r="O4376" t="str">
            <v xml:space="preserve">CIEMCO LTDA. BOSQUES DE CANOAS S.C.A.                                                               </v>
          </cell>
        </row>
        <row r="4377">
          <cell r="O4377" t="str">
            <v xml:space="preserve">CIENTIFICA COLOMBIANA LIMITADA                                                                      </v>
          </cell>
        </row>
        <row r="4378">
          <cell r="O4378" t="str">
            <v xml:space="preserve">CIENYTEC LIMITADA                                                                                   </v>
          </cell>
        </row>
        <row r="4379">
          <cell r="O4379" t="str">
            <v xml:space="preserve">CIFAR S.A.                                                                                          </v>
          </cell>
        </row>
        <row r="4380">
          <cell r="O4380" t="str">
            <v xml:space="preserve">CIFUENTES &amp; URIBE LTDA                                                                              </v>
          </cell>
        </row>
        <row r="4381">
          <cell r="O4381" t="str">
            <v xml:space="preserve">CIFUENTES ROA LTDA                                                                                  </v>
          </cell>
        </row>
        <row r="4382">
          <cell r="O4382" t="str">
            <v xml:space="preserve">CIFUENTES SANCHEZ Y CIA S.C.A.                                                                      </v>
          </cell>
        </row>
        <row r="4383">
          <cell r="O4383" t="str">
            <v xml:space="preserve">CIGARRERIA EL DORADO LTDA                                                                           </v>
          </cell>
        </row>
        <row r="4384">
          <cell r="O4384" t="str">
            <v xml:space="preserve">CIGPF CREAR PAIS LTDA                                                                               </v>
          </cell>
        </row>
        <row r="4385">
          <cell r="O4385" t="str">
            <v xml:space="preserve">CILPAIS IRG SA                                                                                      </v>
          </cell>
        </row>
        <row r="4386">
          <cell r="O4386" t="str">
            <v xml:space="preserve">CIM COMPAÑIA DE INGENIERIA Y MONTAJES SA                                                            </v>
          </cell>
        </row>
        <row r="4387">
          <cell r="O4387" t="str">
            <v xml:space="preserve">CIMA &amp; SIMA LTDA                                                                                    </v>
          </cell>
        </row>
        <row r="4388">
          <cell r="O4388" t="str">
            <v xml:space="preserve">CIMA INTERNACIONAL LTDA                                                                             </v>
          </cell>
        </row>
        <row r="4389">
          <cell r="O4389" t="str">
            <v xml:space="preserve">CIMACO                                                                                              </v>
          </cell>
        </row>
        <row r="4390">
          <cell r="O4390" t="str">
            <v xml:space="preserve">CIMARRONA LIMITED LIABILITY COMPANY                                                                 </v>
          </cell>
        </row>
        <row r="4391">
          <cell r="O4391" t="str">
            <v xml:space="preserve">CIMBRADOS S.A                                                                                       </v>
          </cell>
        </row>
        <row r="4392">
          <cell r="O4392" t="str">
            <v xml:space="preserve">CIMENTACIONES DE COLOMBIA LTDA                                                                      </v>
          </cell>
        </row>
        <row r="4393">
          <cell r="O4393" t="str">
            <v xml:space="preserve">CIMENTACIONES DELTA CIA. LTDA.                                                                      </v>
          </cell>
        </row>
        <row r="4394">
          <cell r="O4394" t="str">
            <v xml:space="preserve">CIMENTACIONES Y PROYECTOS SAFRA DE COLOMBIA S L                                                     </v>
          </cell>
        </row>
        <row r="4395">
          <cell r="O4395" t="str">
            <v xml:space="preserve">CIMENTEC LTDA.                                                                                      </v>
          </cell>
        </row>
        <row r="4396">
          <cell r="O4396" t="str">
            <v xml:space="preserve">CIMETAL S.A.                                                                                        </v>
          </cell>
        </row>
        <row r="4397">
          <cell r="O4397" t="str">
            <v xml:space="preserve">CIMEX LTDA                                                                                          </v>
          </cell>
        </row>
        <row r="4398">
          <cell r="O4398" t="str">
            <v xml:space="preserve">CIMMA INVERSIONISTAS ASOCIADOS LTDA                                                                 </v>
          </cell>
        </row>
        <row r="4399">
          <cell r="O4399" t="str">
            <v xml:space="preserve">CIMPEX LTDA EN ACUERDO DE REESTRUCTURACION                                                          </v>
          </cell>
        </row>
        <row r="4400">
          <cell r="O4400" t="str">
            <v xml:space="preserve">CINAR SISTEMAS LTDA.                                                                                </v>
          </cell>
        </row>
        <row r="4401">
          <cell r="O4401" t="str">
            <v xml:space="preserve">CINASCAR DE COLOMBIA S.A.                                                                           </v>
          </cell>
        </row>
        <row r="4402">
          <cell r="O4402" t="str">
            <v xml:space="preserve">CINCEL COLOMBIA   E.U                                                                               </v>
          </cell>
        </row>
        <row r="4403">
          <cell r="O4403" t="str">
            <v xml:space="preserve">CINCEL S.A.                                                                                         </v>
          </cell>
        </row>
        <row r="4404">
          <cell r="O4404" t="str">
            <v xml:space="preserve">CINCO EMMES S.A.                                                                                    </v>
          </cell>
        </row>
        <row r="4405">
          <cell r="O4405" t="str">
            <v xml:space="preserve">CINCO HERRADURAS S.A                                                                                </v>
          </cell>
        </row>
        <row r="4406">
          <cell r="O4406" t="str">
            <v xml:space="preserve">CINDU ANDINA LTDA                                                                                   </v>
          </cell>
        </row>
        <row r="4407">
          <cell r="O4407" t="str">
            <v xml:space="preserve">CINE COLOMBIA S. A.                                                                                 </v>
          </cell>
        </row>
        <row r="4408">
          <cell r="O4408" t="str">
            <v xml:space="preserve">CINEMAC  E.U                                                                                        </v>
          </cell>
        </row>
        <row r="4409">
          <cell r="O4409" t="str">
            <v xml:space="preserve">CINEMARK COLOMBIA S A                                                                               </v>
          </cell>
        </row>
        <row r="4410">
          <cell r="O4410" t="str">
            <v xml:space="preserve">CINEMPRESA.COM E.U.                                                                                 </v>
          </cell>
        </row>
        <row r="4411">
          <cell r="O4411" t="str">
            <v xml:space="preserve">CINEVISION DE COLOMBIA LIMITADA                                                                     </v>
          </cell>
        </row>
        <row r="4412">
          <cell r="O4412" t="str">
            <v xml:space="preserve">CINNALOMBIA S.A. SUCURSAL COLOMBIA                                                                  </v>
          </cell>
        </row>
        <row r="4413">
          <cell r="O4413" t="str">
            <v xml:space="preserve">CINTALAST S A                                                                                       </v>
          </cell>
        </row>
        <row r="4414">
          <cell r="O4414" t="str">
            <v xml:space="preserve">CINTAS ANDINAS DE COLOMBIA S.A                                                                      </v>
          </cell>
        </row>
        <row r="4415">
          <cell r="O4415" t="str">
            <v xml:space="preserve">CINTAS TEXTILES S.A.                                                                                </v>
          </cell>
        </row>
        <row r="4416">
          <cell r="O4416" t="str">
            <v xml:space="preserve">CINTEC LTDA                                                                                         </v>
          </cell>
        </row>
        <row r="4417">
          <cell r="O4417" t="str">
            <v xml:space="preserve">CIPAVI LTDA                                                                                         </v>
          </cell>
        </row>
        <row r="4418">
          <cell r="O4418" t="str">
            <v xml:space="preserve">CIPLAS S A                                                                                          </v>
          </cell>
        </row>
        <row r="4419">
          <cell r="O4419" t="str">
            <v xml:space="preserve">CIPRECON  S A                                                                                       </v>
          </cell>
        </row>
        <row r="4420">
          <cell r="O4420" t="str">
            <v xml:space="preserve">CIPRES DE LA ARBOLEDA S A                                                                           </v>
          </cell>
        </row>
        <row r="4421">
          <cell r="O4421" t="str">
            <v xml:space="preserve">CIPRESES DE COLOMBIA S A                                                                            </v>
          </cell>
        </row>
        <row r="4422">
          <cell r="O4422" t="str">
            <v xml:space="preserve">CIPROC LIMITADA                                                                                     </v>
          </cell>
        </row>
        <row r="4423">
          <cell r="O4423" t="str">
            <v xml:space="preserve">CIPSA DE COLOMBIA S.A                                                                               </v>
          </cell>
        </row>
        <row r="4424">
          <cell r="O4424" t="str">
            <v xml:space="preserve">CIRCUITO RADIAL DE BOLIVAR RADIO VIGIA LTDA                                                         </v>
          </cell>
        </row>
        <row r="4425">
          <cell r="O4425" t="str">
            <v xml:space="preserve">CIRCUITO RADIAL DEL SUROESTE LIMITADA                                                               </v>
          </cell>
        </row>
        <row r="4426">
          <cell r="O4426" t="str">
            <v xml:space="preserve">CIRCULAR DE VIAJES S.A.                                                                             </v>
          </cell>
        </row>
        <row r="4427">
          <cell r="O4427" t="str">
            <v xml:space="preserve">CIRCULO DE LECTORES S.A.                                                                            </v>
          </cell>
        </row>
        <row r="4428">
          <cell r="O4428" t="str">
            <v xml:space="preserve">CIRCULO DE VIAJES UNIVERSAL S A                                                                     </v>
          </cell>
        </row>
        <row r="4429">
          <cell r="O4429" t="str">
            <v xml:space="preserve">CIRQIT COLOMBIA LTDA                                                                                </v>
          </cell>
        </row>
        <row r="4430">
          <cell r="O4430" t="str">
            <v xml:space="preserve">CISCO SYSTEMS COLOMBIA LTDA                                                                         </v>
          </cell>
        </row>
        <row r="4431">
          <cell r="O4431" t="str">
            <v xml:space="preserve">CISNE LIMITADA                                                                                      </v>
          </cell>
        </row>
        <row r="4432">
          <cell r="O4432" t="str">
            <v xml:space="preserve">CISPATA PROMOTORA HOTELERA S A EN ACUERDO DE REESTRUCTURACION                                       </v>
          </cell>
        </row>
        <row r="4433">
          <cell r="O4433" t="str">
            <v xml:space="preserve">CIT GLOBAL VENDOR SERVICES S.A.                                                                     </v>
          </cell>
        </row>
        <row r="4434">
          <cell r="O4434" t="str">
            <v xml:space="preserve">CITERPHONE DE COLOMBIA LTDA.                                                                        </v>
          </cell>
        </row>
        <row r="4435">
          <cell r="O4435" t="str">
            <v xml:space="preserve">CITI RECOVERY AGRUPACION DE INTERES ECONOMICO SUCURSAL EN COLOMBIA                                  </v>
          </cell>
        </row>
        <row r="4436">
          <cell r="O4436" t="str">
            <v xml:space="preserve">CITIPARTES LTDA.                                                                                    </v>
          </cell>
        </row>
        <row r="4437">
          <cell r="O4437" t="str">
            <v xml:space="preserve">CITRICOS DEL MILENIO S.A.                                                                           </v>
          </cell>
        </row>
        <row r="4438">
          <cell r="O4438" t="str">
            <v xml:space="preserve">CITRICOS DEL VALLE TENORIO Y CIA S.A.                                                               </v>
          </cell>
        </row>
        <row r="4439">
          <cell r="O4439" t="str">
            <v xml:space="preserve">CITRICOS GUANENTA LIMITADA                                                                          </v>
          </cell>
        </row>
        <row r="4440">
          <cell r="O4440" t="str">
            <v xml:space="preserve">CITROL LTDA                                                                                         </v>
          </cell>
        </row>
        <row r="4441">
          <cell r="O4441" t="str">
            <v xml:space="preserve">CITURNA LTDA.                                                                                       </v>
          </cell>
        </row>
        <row r="4442">
          <cell r="O4442" t="str">
            <v xml:space="preserve">CITY LIGHTS LTDA                                                                                    </v>
          </cell>
        </row>
        <row r="4443">
          <cell r="O4443" t="str">
            <v xml:space="preserve">CITY TOUR S.A.                                                                                      </v>
          </cell>
        </row>
        <row r="4444">
          <cell r="O4444" t="str">
            <v xml:space="preserve">CITYBAGS S.A.                                                                                       </v>
          </cell>
        </row>
        <row r="4445">
          <cell r="O4445" t="str">
            <v xml:space="preserve">CIU COLOMBIANA S.A.                                                                                 </v>
          </cell>
        </row>
        <row r="4446">
          <cell r="O4446" t="str">
            <v xml:space="preserve">CIUDAD CHIPICHAPE S A                                                                               </v>
          </cell>
        </row>
        <row r="4447">
          <cell r="O4447" t="str">
            <v xml:space="preserve">CIUDADELA EL RINCON S.A.                                                                            </v>
          </cell>
        </row>
        <row r="4448">
          <cell r="O4448" t="str">
            <v xml:space="preserve">CIUDADELA INDUSTRIAL DE OCCIDENTE  S.A                                                              </v>
          </cell>
        </row>
        <row r="4449">
          <cell r="O4449" t="str">
            <v xml:space="preserve">CIUDADELA SALUD S A                                                                                 </v>
          </cell>
        </row>
        <row r="4450">
          <cell r="O4450" t="str">
            <v xml:space="preserve">CIVALCO LTDA.                                                                                       </v>
          </cell>
        </row>
        <row r="4451">
          <cell r="O4451" t="str">
            <v xml:space="preserve">CIVETCHI DE COLOMBIA SA                                                                             </v>
          </cell>
        </row>
        <row r="4452">
          <cell r="O4452" t="str">
            <v xml:space="preserve">CIVIL HIDRAULICA Y SANITARIA CHS S.A.                                                               </v>
          </cell>
        </row>
        <row r="4453">
          <cell r="O4453" t="str">
            <v xml:space="preserve">CIVILCOM INGENIERIA LTDA                                                                            </v>
          </cell>
        </row>
        <row r="4454">
          <cell r="O4454" t="str">
            <v xml:space="preserve">CIVILEC Y COMPAÑIA LIMITADA                                                                         </v>
          </cell>
        </row>
        <row r="4455">
          <cell r="O4455" t="str">
            <v xml:space="preserve">CIVILES LTDA INGENIEROS CONSULTORES Y CONTRATISTAS                                                  </v>
          </cell>
        </row>
        <row r="4456">
          <cell r="O4456" t="str">
            <v xml:space="preserve">CIVILES MECANICOS ELECTRICOS INGENIEROS LTDA                                                        </v>
          </cell>
        </row>
        <row r="4457">
          <cell r="O4457" t="str">
            <v xml:space="preserve">CIVILES SANITARIAS Y ARQUITECTURA LTDA.  CIVILSA LTDA.                                              </v>
          </cell>
        </row>
        <row r="4458">
          <cell r="O4458" t="str">
            <v xml:space="preserve">CIVILIA S A                                                                                         </v>
          </cell>
        </row>
        <row r="4459">
          <cell r="O4459" t="str">
            <v xml:space="preserve">CIVILTEC INGENIEROS LTDA                                                                            </v>
          </cell>
        </row>
        <row r="4460">
          <cell r="O4460" t="str">
            <v xml:space="preserve">CIXCO LTDA                                                                                          </v>
          </cell>
        </row>
        <row r="4461">
          <cell r="O4461" t="str">
            <v xml:space="preserve">CIZALLA S.A.S                                                                                       </v>
          </cell>
        </row>
        <row r="4462">
          <cell r="O4462" t="str">
            <v xml:space="preserve">CJ SEGURA LTDA                                                                                      </v>
          </cell>
        </row>
        <row r="4463">
          <cell r="O4463" t="str">
            <v xml:space="preserve">CL INGENIERIA COMERCIAL LTDA                                                                        </v>
          </cell>
        </row>
        <row r="4464">
          <cell r="O4464" t="str">
            <v xml:space="preserve">CLA DE COLOMBIA S A S                                                                               </v>
          </cell>
        </row>
        <row r="4465">
          <cell r="O4465" t="str">
            <v xml:space="preserve">CLAMA S EN C                                                                                        </v>
          </cell>
        </row>
        <row r="4466">
          <cell r="O4466" t="str">
            <v xml:space="preserve">CLAMASAN S.A.                                                                                       </v>
          </cell>
        </row>
        <row r="4467">
          <cell r="O4467" t="str">
            <v xml:space="preserve">CLAN OF SKYS S.A                                                                                    </v>
          </cell>
        </row>
        <row r="4468">
          <cell r="O4468" t="str">
            <v xml:space="preserve">CLARIANT COLOMBIA S.A.                                                                              </v>
          </cell>
        </row>
        <row r="4469">
          <cell r="O4469" t="str">
            <v xml:space="preserve">CLARIS LIFESCIENCES DE COLOMBIA LTDA.                                                               </v>
          </cell>
        </row>
        <row r="4470">
          <cell r="O4470" t="str">
            <v xml:space="preserve">CLARISA CARDONA DE M. &amp; CIA. S. EN C.                                                               </v>
          </cell>
        </row>
        <row r="4471">
          <cell r="O4471" t="str">
            <v xml:space="preserve">CLARKE MODET &amp; CO COLOMBIA LTDA                                                                     </v>
          </cell>
        </row>
        <row r="4472">
          <cell r="O4472" t="str">
            <v xml:space="preserve">CLAROS GARCIA  Y ASOCIADOS LTDA                                                                     </v>
          </cell>
        </row>
        <row r="4473">
          <cell r="O4473" t="str">
            <v xml:space="preserve">CLARPO CMR Y CIA S.C.S.                                                                             </v>
          </cell>
        </row>
        <row r="4474">
          <cell r="O4474" t="str">
            <v xml:space="preserve">CLASS GROUP LTDA                                                                                    </v>
          </cell>
        </row>
        <row r="4475">
          <cell r="O4475" t="str">
            <v xml:space="preserve">CLAUDE FABRI PARFUMS LTDA                                                                           </v>
          </cell>
        </row>
        <row r="4476">
          <cell r="O4476" t="str">
            <v xml:space="preserve">CLAVE 2000 SA                                                                                       </v>
          </cell>
        </row>
        <row r="4477">
          <cell r="O4477" t="str">
            <v xml:space="preserve">CLAY LTDA                                                                                           </v>
          </cell>
        </row>
        <row r="4478">
          <cell r="O4478" t="str">
            <v xml:space="preserve">CLC COMPRAS Y LOGISTICA CI LTDA                                                                     </v>
          </cell>
        </row>
        <row r="4479">
          <cell r="O4479" t="str">
            <v xml:space="preserve">CLE E U                                                                                             </v>
          </cell>
        </row>
        <row r="4480">
          <cell r="O4480" t="str">
            <v xml:space="preserve">CLEAN AND LIFE S. A. DE COLOMBIA                                                                    </v>
          </cell>
        </row>
        <row r="4481">
          <cell r="O4481" t="str">
            <v xml:space="preserve">CLEANENERGY RESOURCES S.A.                                                                          </v>
          </cell>
        </row>
        <row r="4482">
          <cell r="O4482" t="str">
            <v xml:space="preserve">CLEARLAKE OVERSEAS INC                                                                              </v>
          </cell>
        </row>
        <row r="4483">
          <cell r="O4483" t="str">
            <v xml:space="preserve">CLEMENT LTDA                                                                                        </v>
          </cell>
        </row>
        <row r="4484">
          <cell r="O4484" t="str">
            <v xml:space="preserve">CLIMATEC SERVICIOS LTDA                                                                             </v>
          </cell>
        </row>
        <row r="4485">
          <cell r="O4485" t="str">
            <v xml:space="preserve">CLINICA DE MARLY S A                                                                                </v>
          </cell>
        </row>
        <row r="4486">
          <cell r="O4486" t="str">
            <v xml:space="preserve">CLINICA DEL COUNTRY  S.A.                                                                           </v>
          </cell>
        </row>
        <row r="4487">
          <cell r="O4487" t="str">
            <v xml:space="preserve">CLINICA SAN JOSE LTDA                                                                               </v>
          </cell>
        </row>
        <row r="4488">
          <cell r="O4488" t="str">
            <v xml:space="preserve">CLIPPER COLOMBIA LTDA                                                                               </v>
          </cell>
        </row>
        <row r="4489">
          <cell r="O4489" t="str">
            <v xml:space="preserve">CLON HADAS LTDA                                                                                     </v>
          </cell>
        </row>
        <row r="4490">
          <cell r="O4490" t="str">
            <v xml:space="preserve">CLORO PACIFICO LTDA                                                                                 </v>
          </cell>
        </row>
        <row r="4491">
          <cell r="O4491" t="str">
            <v xml:space="preserve">CLOROX DE COLOMBIA S A                                                                              </v>
          </cell>
        </row>
        <row r="4492">
          <cell r="O4492" t="str">
            <v xml:space="preserve">CLOSE UP COLOMBIA LIMITADA                                                                          </v>
          </cell>
        </row>
        <row r="4493">
          <cell r="O4493" t="str">
            <v xml:space="preserve">CLOSED CAPTION LATINA LTDA                                                                          </v>
          </cell>
        </row>
        <row r="4494">
          <cell r="O4494" t="str">
            <v xml:space="preserve">CLOSTER PHARMA S.A.                                                                                 </v>
          </cell>
        </row>
        <row r="4495">
          <cell r="O4495" t="str">
            <v xml:space="preserve">CLOVISCO EU                                                                                         </v>
          </cell>
        </row>
        <row r="4496">
          <cell r="O4496" t="str">
            <v xml:space="preserve">CLUB CAMPESTRE DE BUCARAMANGA S.A                                                                   </v>
          </cell>
        </row>
        <row r="4497">
          <cell r="O4497" t="str">
            <v xml:space="preserve">CLUB CAMPESTRE EL RODEO S.A.                                                                        </v>
          </cell>
        </row>
        <row r="4498">
          <cell r="O4498" t="str">
            <v xml:space="preserve">CLUB DE CAZA TIRO Y PESCA DIANA S.A. CAZADIANA                                                      </v>
          </cell>
        </row>
        <row r="4499">
          <cell r="O4499" t="str">
            <v xml:space="preserve">CLUB DE CAZADORES S.A.-EN ACUERDO DE REESTRUCTURACION                                               </v>
          </cell>
        </row>
        <row r="4500">
          <cell r="O4500" t="str">
            <v xml:space="preserve">CLUB DE PESCA BURUCUCA LTDA.                                                                        </v>
          </cell>
        </row>
        <row r="4501">
          <cell r="O4501" t="str">
            <v xml:space="preserve">CLUB DE PROFESIONALES Y EJECUTVOS LOS ANDES S.A.                                                    </v>
          </cell>
        </row>
        <row r="4502">
          <cell r="O4502" t="str">
            <v xml:space="preserve">CLUB DE TIRO BUCARAMANGA S.A                                                                        </v>
          </cell>
        </row>
        <row r="4503">
          <cell r="O4503" t="str">
            <v xml:space="preserve">CLUB DEL COMERCIO DE CUCUTA S A                                                                     </v>
          </cell>
        </row>
        <row r="4504">
          <cell r="O4504" t="str">
            <v xml:space="preserve">CLUB UNION  S.A.                                                                                    </v>
          </cell>
        </row>
        <row r="4505">
          <cell r="O4505" t="str">
            <v xml:space="preserve">CLUB UNION S A         EN LIQUIDACION                                                               </v>
          </cell>
        </row>
        <row r="4506">
          <cell r="O4506" t="str">
            <v xml:space="preserve">CLUB UNION S.A                                                                                      </v>
          </cell>
        </row>
        <row r="4507">
          <cell r="O4507" t="str">
            <v xml:space="preserve">CLX PARTICIPACIONES S A S                                                                           </v>
          </cell>
        </row>
        <row r="4508">
          <cell r="O4508" t="str">
            <v xml:space="preserve">CM RED LA 18 LTDA                                                                                   </v>
          </cell>
        </row>
        <row r="4509">
          <cell r="O4509" t="str">
            <v xml:space="preserve">CMC COMACO LTDA                                                                                     </v>
          </cell>
        </row>
        <row r="4510">
          <cell r="O4510" t="str">
            <v xml:space="preserve">CMERCIALIZADORA E IMPORTADORA AUTOCHECO  EN LIQUIDACION JUDICIAL                                    </v>
          </cell>
        </row>
        <row r="4511">
          <cell r="O4511" t="str">
            <v xml:space="preserve">CMG AUTOPARTES LTDA.                                                                                </v>
          </cell>
        </row>
        <row r="4512">
          <cell r="O4512" t="str">
            <v xml:space="preserve">CMPI LTDA                                                                                           </v>
          </cell>
        </row>
        <row r="4513">
          <cell r="O4513" t="str">
            <v xml:space="preserve">CMR INGENERIA LIMITADA                                                                              </v>
          </cell>
        </row>
        <row r="4514">
          <cell r="O4514" t="str">
            <v xml:space="preserve">CMS LTDA                                                                                            </v>
          </cell>
        </row>
        <row r="4515">
          <cell r="O4515" t="str">
            <v xml:space="preserve">CMV CELULAR S.A.                                                                                    </v>
          </cell>
        </row>
        <row r="4516">
          <cell r="O4516" t="str">
            <v xml:space="preserve">CMX LTDA                                                                                            </v>
          </cell>
        </row>
        <row r="4517">
          <cell r="O4517" t="str">
            <v xml:space="preserve">CNID S.A.                                                                                           </v>
          </cell>
        </row>
        <row r="4518">
          <cell r="O4518" t="str">
            <v xml:space="preserve">CNT SISTEMAS DE INFORMACION S.A.                                                                    </v>
          </cell>
        </row>
        <row r="4519">
          <cell r="O4519" t="str">
            <v xml:space="preserve">CNV CONSTRUCCIONES S.A                                                                              </v>
          </cell>
        </row>
        <row r="4520">
          <cell r="O4520" t="str">
            <v xml:space="preserve">COACHING HALL INTERNATIONAL DE COLOMBIA LTDA                                                        </v>
          </cell>
        </row>
        <row r="4521">
          <cell r="O4521" t="str">
            <v xml:space="preserve">COAL CORP COLOMBIA                                                                                  </v>
          </cell>
        </row>
        <row r="4522">
          <cell r="O4522" t="str">
            <v xml:space="preserve">COAL EXPORT SERVICES DE COLOMBIA INC                                                                </v>
          </cell>
        </row>
        <row r="4523">
          <cell r="O4523" t="str">
            <v xml:space="preserve">COAL UNION PRODUCTION COMPANI S.A.                                                                  </v>
          </cell>
        </row>
        <row r="4524">
          <cell r="O4524" t="str">
            <v xml:space="preserve">COATS CADENA S A                                                                                    </v>
          </cell>
        </row>
        <row r="4525">
          <cell r="O4525" t="str">
            <v xml:space="preserve">COAXESORIOS CI SA                                                                                   </v>
          </cell>
        </row>
        <row r="4526">
          <cell r="O4526" t="str">
            <v xml:space="preserve">COBB LTDA.                                                                                          </v>
          </cell>
        </row>
        <row r="4527">
          <cell r="O4527" t="str">
            <v xml:space="preserve">COBE S.A. EN CONCORDATO                                                                             </v>
          </cell>
        </row>
        <row r="4528">
          <cell r="O4528" t="str">
            <v xml:space="preserve">COBO Y ASOCIADOS DE OCCIDENTE S.A.                                                                  </v>
          </cell>
        </row>
        <row r="4529">
          <cell r="O4529" t="str">
            <v xml:space="preserve">COBRAL LTDA                                                                                         </v>
          </cell>
        </row>
        <row r="4530">
          <cell r="O4530" t="str">
            <v xml:space="preserve">COBRANZAS COMERCIALES LTDA                                                                          </v>
          </cell>
        </row>
        <row r="4531">
          <cell r="O4531" t="str">
            <v xml:space="preserve">COBRANZAS ESPECIALES G E R C S.A.                                                                   </v>
          </cell>
        </row>
        <row r="4532">
          <cell r="O4532" t="str">
            <v xml:space="preserve">COBRANZAS Y ASESORIAS LTDA C Y A                                                                    </v>
          </cell>
        </row>
        <row r="4533">
          <cell r="O4533" t="str">
            <v xml:space="preserve">COBRE TIRE INTERNACIONAL                                                                            </v>
          </cell>
        </row>
        <row r="4534">
          <cell r="O4534" t="str">
            <v xml:space="preserve">COBRE Y BRONCE LTDA IMPORTACIONES Y REPRESENTACIONES                                                </v>
          </cell>
        </row>
        <row r="4535">
          <cell r="O4535" t="str">
            <v xml:space="preserve">COBRICO LTDA. CONSTRUCCIONES BRICE€O Y CIA LTDA.                                                    </v>
          </cell>
        </row>
        <row r="4536">
          <cell r="O4536" t="str">
            <v xml:space="preserve">COCA COLA SERVICIOS DE COLOMBIA S A                                                                 </v>
          </cell>
        </row>
        <row r="4537">
          <cell r="O4537" t="str">
            <v xml:space="preserve">COCEMCO EU                                                                                          </v>
          </cell>
        </row>
        <row r="4538">
          <cell r="O4538" t="str">
            <v xml:space="preserve">COCINAS NICOL LIMITADA                                                                              </v>
          </cell>
        </row>
        <row r="4539">
          <cell r="O4539" t="str">
            <v xml:space="preserve">COCINDINOX LTDA                                                                                     </v>
          </cell>
        </row>
        <row r="4540">
          <cell r="O4540" t="str">
            <v xml:space="preserve">COCIVIMILCO S.A.                                                                                    </v>
          </cell>
        </row>
        <row r="4541">
          <cell r="O4541" t="str">
            <v xml:space="preserve">COCK CORREA Y CIA S.C.A.                                                                            </v>
          </cell>
        </row>
        <row r="4542">
          <cell r="O4542" t="str">
            <v xml:space="preserve">COCK INVERSIONES LTDA.                                                                              </v>
          </cell>
        </row>
        <row r="4543">
          <cell r="O4543" t="str">
            <v xml:space="preserve">COCO COMPAÑIA DE CONSTRUCCIONES LTDA                                                                </v>
          </cell>
        </row>
        <row r="4544">
          <cell r="O4544" t="str">
            <v xml:space="preserve">COCO LISO ALCATRAZ Y CIA LIMITADA                                                                   </v>
          </cell>
        </row>
        <row r="4545">
          <cell r="O4545" t="str">
            <v xml:space="preserve">COCOLAT S A                                                                                         </v>
          </cell>
        </row>
        <row r="4546">
          <cell r="O4546" t="str">
            <v xml:space="preserve">COCORAMA S.A                                                                                        </v>
          </cell>
        </row>
        <row r="4547">
          <cell r="O4547" t="str">
            <v xml:space="preserve">CODABAL  S.A.                                                                                       </v>
          </cell>
        </row>
        <row r="4548">
          <cell r="O4548" t="str">
            <v xml:space="preserve">CODASFO E.U.                                                                                        </v>
          </cell>
        </row>
        <row r="4549">
          <cell r="O4549" t="str">
            <v xml:space="preserve">CODEISA LTDA                                                                                        </v>
          </cell>
        </row>
        <row r="4550">
          <cell r="O4550" t="str">
            <v xml:space="preserve">CODELAMINA LTDA                                                                                     </v>
          </cell>
        </row>
        <row r="4551">
          <cell r="O4551" t="str">
            <v xml:space="preserve">CODELCA S. A.                                                                                       </v>
          </cell>
        </row>
        <row r="4552">
          <cell r="O4552" t="str">
            <v xml:space="preserve">CODEOBRAS LTDA                                                                                      </v>
          </cell>
        </row>
        <row r="4553">
          <cell r="O4553" t="str">
            <v xml:space="preserve">CODIAGRICOLA S.A.                                                                                   </v>
          </cell>
        </row>
        <row r="4554">
          <cell r="O4554" t="str">
            <v xml:space="preserve">CODIANNI TEST PREP CENTER S.A.                                                                      </v>
          </cell>
        </row>
        <row r="4555">
          <cell r="O4555" t="str">
            <v xml:space="preserve">CODIBARRAS LTDA                                                                                     </v>
          </cell>
        </row>
        <row r="4556">
          <cell r="O4556" t="str">
            <v xml:space="preserve">CODICOM VILLATE ISAZA LTDA                                                                          </v>
          </cell>
        </row>
        <row r="4557">
          <cell r="O4557" t="str">
            <v xml:space="preserve">CODICON INGENIERIA LTDA                                                                             </v>
          </cell>
        </row>
        <row r="4558">
          <cell r="O4558" t="str">
            <v xml:space="preserve">CODIFA LIMITADA                                                                                     </v>
          </cell>
        </row>
        <row r="4559">
          <cell r="O4559" t="str">
            <v xml:space="preserve">CODIFER S A                                                                                         </v>
          </cell>
        </row>
        <row r="4560">
          <cell r="O4560" t="str">
            <v xml:space="preserve">CODIFICACION &amp; ETIQUETADO S.A.                                                                      </v>
          </cell>
        </row>
        <row r="4561">
          <cell r="O4561" t="str">
            <v xml:space="preserve">CODIGITAL GRAFICOS LTDA                                                                             </v>
          </cell>
        </row>
        <row r="4562">
          <cell r="O4562" t="str">
            <v xml:space="preserve">CODILENTES COLOMBIA S.A.                                                                            </v>
          </cell>
        </row>
        <row r="4563">
          <cell r="O4563" t="str">
            <v xml:space="preserve">CODIMARKET LIMITADA                                                                                 </v>
          </cell>
        </row>
        <row r="4564">
          <cell r="O4564" t="str">
            <v xml:space="preserve">CODIMEDICA LTDA.                                                                                    </v>
          </cell>
        </row>
        <row r="4565">
          <cell r="O4565" t="str">
            <v xml:space="preserve">CODIN S.A CONSTRUCCION DISE¥O SERVICIOS Y ASESORIAS                                                 </v>
          </cell>
        </row>
        <row r="4566">
          <cell r="O4566" t="str">
            <v xml:space="preserve">CODIPLAX S.A.                                                                                       </v>
          </cell>
        </row>
        <row r="4567">
          <cell r="O4567" t="str">
            <v xml:space="preserve">CODISPAN LIMITADA                                                                                   </v>
          </cell>
        </row>
        <row r="4568">
          <cell r="O4568" t="str">
            <v xml:space="preserve">CODISTRIBELT LIMITADA                                                                               </v>
          </cell>
        </row>
        <row r="4569">
          <cell r="O4569" t="str">
            <v xml:space="preserve">COELCI LTDA                                                                                         </v>
          </cell>
        </row>
        <row r="4570">
          <cell r="O4570" t="str">
            <v xml:space="preserve">COEMRCIALIZADORA FERLAG LTDA.                                                                       </v>
          </cell>
        </row>
        <row r="4571">
          <cell r="O4571" t="str">
            <v xml:space="preserve">COESTRELLAS S A                                                                                     </v>
          </cell>
        </row>
        <row r="4572">
          <cell r="O4572" t="str">
            <v xml:space="preserve">COEX COLOMBIA LTDA                                                                                  </v>
          </cell>
        </row>
        <row r="4573">
          <cell r="O4573" t="str">
            <v xml:space="preserve">COEX INGENIERIA DE EQUIPOS Y PILOTAJES LTDA                                                         </v>
          </cell>
        </row>
        <row r="4574">
          <cell r="O4574" t="str">
            <v xml:space="preserve">COEXITO S.A.                                                                                        </v>
          </cell>
        </row>
        <row r="4575">
          <cell r="O4575" t="str">
            <v xml:space="preserve">COFACE SERVICES COLOMBIA S A                                                                        </v>
          </cell>
        </row>
        <row r="4576">
          <cell r="O4576" t="str">
            <v xml:space="preserve">COFFEA ARABICAS BEVERAGES SA                                                                        </v>
          </cell>
        </row>
        <row r="4577">
          <cell r="O4577" t="str">
            <v xml:space="preserve">COFFEE EXPORT &amp; CIA S.EN.C.C.I.                                                                     </v>
          </cell>
        </row>
        <row r="4578">
          <cell r="O4578" t="str">
            <v xml:space="preserve">COFHAL INGENIERIA LTDA                                                                              </v>
          </cell>
        </row>
        <row r="4579">
          <cell r="O4579" t="str">
            <v xml:space="preserve">COFRES DE COLOMBIA LTDA  COFRECOL LTDA                                                              </v>
          </cell>
        </row>
        <row r="4580">
          <cell r="O4580" t="str">
            <v xml:space="preserve">COFTI DE COLOMBIA LTDA.                                                                             </v>
          </cell>
        </row>
        <row r="4581">
          <cell r="O4581" t="str">
            <v xml:space="preserve">COGAS LTDA                                                                                          </v>
          </cell>
        </row>
        <row r="4582">
          <cell r="O4582" t="str">
            <v xml:space="preserve">COGNIS DE COLOMBIA S.A.                                                                             </v>
          </cell>
        </row>
        <row r="4583">
          <cell r="O4583" t="str">
            <v xml:space="preserve">COGNOSONLINE SOLUTIONS COLOMBIA SA                                                                  </v>
          </cell>
        </row>
        <row r="4584">
          <cell r="O4584" t="str">
            <v xml:space="preserve">COHA SAS                                                                                            </v>
          </cell>
        </row>
        <row r="4585">
          <cell r="O4585" t="str">
            <v xml:space="preserve">COHERPLAST LTDA                                                                                     </v>
          </cell>
        </row>
        <row r="4586">
          <cell r="O4586" t="str">
            <v xml:space="preserve">COIBER LTDA                                                                                         </v>
          </cell>
        </row>
        <row r="4587">
          <cell r="O4587" t="str">
            <v xml:space="preserve">COIFFMAN FRAYND Y CIA S EN C                                                                        </v>
          </cell>
        </row>
        <row r="4588">
          <cell r="O4588" t="str">
            <v xml:space="preserve">COIMFA LTDA                                                                                         </v>
          </cell>
        </row>
        <row r="4589">
          <cell r="O4589" t="str">
            <v xml:space="preserve">COINCALI LTDA Y CIA S.C.A.                                                                          </v>
          </cell>
        </row>
        <row r="4590">
          <cell r="O4590" t="str">
            <v xml:space="preserve">COINCIVIL LTDA                                                                                      </v>
          </cell>
        </row>
        <row r="4591">
          <cell r="O4591" t="str">
            <v xml:space="preserve">COINDUFER Y CIA LTDA                                                                                </v>
          </cell>
        </row>
        <row r="4592">
          <cell r="O4592" t="str">
            <v xml:space="preserve">COINF LTDA                                                                                          </v>
          </cell>
        </row>
        <row r="4593">
          <cell r="O4593" t="str">
            <v xml:space="preserve">COINFIN LTDA                                                                                        </v>
          </cell>
        </row>
        <row r="4594">
          <cell r="O4594" t="str">
            <v xml:space="preserve">COINTELCO S. A.                                                                                     </v>
          </cell>
        </row>
        <row r="4595">
          <cell r="O4595" t="str">
            <v xml:space="preserve">COINVALLE LTDA                                                                                      </v>
          </cell>
        </row>
        <row r="4596">
          <cell r="O4596" t="str">
            <v xml:space="preserve">COL  WAGEN S.A                                                                                      </v>
          </cell>
        </row>
        <row r="4597">
          <cell r="O4597" t="str">
            <v xml:space="preserve">COL RET LTDA                                                                                        </v>
          </cell>
        </row>
        <row r="4598">
          <cell r="O4598" t="str">
            <v xml:space="preserve">COLABORACION EMPRESARIAL TECNICA LTDA.                                                              </v>
          </cell>
        </row>
        <row r="4599">
          <cell r="O4599" t="str">
            <v xml:space="preserve">COLARTEX S.A.                                                                                       </v>
          </cell>
        </row>
        <row r="4600">
          <cell r="O4600" t="str">
            <v xml:space="preserve">COLBAMBU LTDA                                                                                       </v>
          </cell>
        </row>
        <row r="4601">
          <cell r="O4601" t="str">
            <v xml:space="preserve">COLBEX S.A.                                                                                         </v>
          </cell>
        </row>
        <row r="4602">
          <cell r="O4602" t="str">
            <v xml:space="preserve">COLBRAS MEJIA MACHADO Y CIA. S. EN C.                                                               </v>
          </cell>
        </row>
        <row r="4603">
          <cell r="O4603" t="str">
            <v xml:space="preserve">COLBUFALOS S.A.                                                                                     </v>
          </cell>
        </row>
        <row r="4604">
          <cell r="O4604" t="str">
            <v xml:space="preserve">COLCADENAS LIMITADA                                                                                 </v>
          </cell>
        </row>
        <row r="4605">
          <cell r="O4605" t="str">
            <v xml:space="preserve">COLCANDY LTDA                                                                                       </v>
          </cell>
        </row>
        <row r="4606">
          <cell r="O4606" t="str">
            <v xml:space="preserve">COLCHONES EL VENVADO Y CIA LTDA                                                                     </v>
          </cell>
        </row>
        <row r="4607">
          <cell r="O4607" t="str">
            <v xml:space="preserve">COLCHONES ELDORADO S A EN ACUERDO DE REESTRUCTURACION                                               </v>
          </cell>
        </row>
        <row r="4608">
          <cell r="O4608" t="str">
            <v xml:space="preserve">COLCHONES EXTASIS LTDA                                                                              </v>
          </cell>
        </row>
        <row r="4609">
          <cell r="O4609" t="str">
            <v xml:space="preserve">COLCHONES STOPPING Y CIA LTDA                                                                       </v>
          </cell>
        </row>
        <row r="4610">
          <cell r="O4610" t="str">
            <v xml:space="preserve">COLCHONES UNIVERSAL S.A.                                                                            </v>
          </cell>
        </row>
        <row r="4611">
          <cell r="O4611" t="str">
            <v xml:space="preserve">COLCINTEX LTDA                                                                                      </v>
          </cell>
        </row>
        <row r="4612">
          <cell r="O4612" t="str">
            <v xml:space="preserve">COLCIVIL S.A.                                                                                       </v>
          </cell>
        </row>
        <row r="4613">
          <cell r="O4613" t="str">
            <v xml:space="preserve">COLCOM S A                                                                                          </v>
          </cell>
        </row>
        <row r="4614">
          <cell r="O4614" t="str">
            <v xml:space="preserve">COLCONSTRUC LTDA                                                                                    </v>
          </cell>
        </row>
        <row r="4615">
          <cell r="O4615" t="str">
            <v xml:space="preserve">COLCUBIERTOS LTDA. EN ACUERDO DE REESTRUCTURACIÓN.                                                  </v>
          </cell>
        </row>
        <row r="4616">
          <cell r="O4616" t="str">
            <v xml:space="preserve">COLD FIRGING DE COLOMBIA LTDA                                                                       </v>
          </cell>
        </row>
        <row r="4617">
          <cell r="O4617" t="str">
            <v xml:space="preserve">COLDANZIMAS LTDA                                                                                    </v>
          </cell>
        </row>
        <row r="4618">
          <cell r="O4618" t="str">
            <v xml:space="preserve">COLDATA S.A.                                                                                        </v>
          </cell>
        </row>
        <row r="4619">
          <cell r="O4619" t="str">
            <v xml:space="preserve">COLD-CREDITOS LTDA                                                                                  </v>
          </cell>
        </row>
        <row r="4620">
          <cell r="O4620" t="str">
            <v xml:space="preserve">COLDECOM LTDA                                                                                       </v>
          </cell>
        </row>
        <row r="4621">
          <cell r="O4621" t="str">
            <v xml:space="preserve">COLDETEJ LTDA                                                                                       </v>
          </cell>
        </row>
        <row r="4622">
          <cell r="O4622" t="str">
            <v xml:space="preserve">COLDIAGRO S.A                                                                                       </v>
          </cell>
        </row>
        <row r="4623">
          <cell r="O4623" t="str">
            <v xml:space="preserve">COLDIDACTICAS LTDA EN REORGANIZACION                                                                </v>
          </cell>
        </row>
        <row r="4624">
          <cell r="O4624" t="str">
            <v xml:space="preserve">COLDIS LIMITADA                                                                                     </v>
          </cell>
        </row>
        <row r="4625">
          <cell r="O4625" t="str">
            <v xml:space="preserve">COLEC INVESTMENT CORP.                                                                              </v>
          </cell>
        </row>
        <row r="4626">
          <cell r="O4626" t="str">
            <v xml:space="preserve">COLECCION INDIGENA S.A.                                                                             </v>
          </cell>
        </row>
        <row r="4627">
          <cell r="O4627" t="str">
            <v xml:space="preserve">COLECCIONES BASICAS S.A                                                                             </v>
          </cell>
        </row>
        <row r="4628">
          <cell r="O4628" t="str">
            <v xml:space="preserve">COLECCIONES EXCLUSIVAS DE TEXTILES S.A.                                                             </v>
          </cell>
        </row>
        <row r="4629">
          <cell r="O4629" t="str">
            <v xml:space="preserve">COLEGIO ANGLOHISPANO LIMITADA                                                                       </v>
          </cell>
        </row>
        <row r="4630">
          <cell r="O4630" t="str">
            <v xml:space="preserve">COLEGIO BRITANICO INTERNACIONAL S.A                                                                 </v>
          </cell>
        </row>
        <row r="4631">
          <cell r="O4631" t="str">
            <v xml:space="preserve">COLEGIO BRITANICO THE BRITISH SCHOOL LTDA                                                           </v>
          </cell>
        </row>
        <row r="4632">
          <cell r="O4632" t="str">
            <v xml:space="preserve">COLEGIO CAMPOALEGRE LIMITADA                                                                        </v>
          </cell>
        </row>
        <row r="4633">
          <cell r="O4633" t="str">
            <v xml:space="preserve">COLEGIO COLOMBO INGLES DEL HUILA Y CIA LTDA.                                                        </v>
          </cell>
        </row>
        <row r="4634">
          <cell r="O4634" t="str">
            <v xml:space="preserve">COLEGIO DE MARIA ANGELA-ORTIZ MARIÑO S. EN C.                                                       </v>
          </cell>
        </row>
        <row r="4635">
          <cell r="O4635" t="str">
            <v xml:space="preserve">COLEGIO DON BOSCO VILLAVICENCIO LTDA                                                                </v>
          </cell>
        </row>
        <row r="4636">
          <cell r="O4636" t="str">
            <v xml:space="preserve">COLEGIO GENERAL PEDRO NEL OSPINA LIMITADA                                                           </v>
          </cell>
        </row>
        <row r="4637">
          <cell r="O4637" t="str">
            <v xml:space="preserve">COLEGIO INTERAMERICANO LIMITADA                                                                     </v>
          </cell>
        </row>
        <row r="4638">
          <cell r="O4638" t="str">
            <v xml:space="preserve">COLEGIO JOSE EUSTASIO RIVERA Y CIA LTDA                                                             </v>
          </cell>
        </row>
        <row r="4639">
          <cell r="O4639" t="str">
            <v xml:space="preserve">COLEGIO LONDRES SOCIEDAD LTDA                                                                       </v>
          </cell>
        </row>
        <row r="4640">
          <cell r="O4640" t="str">
            <v xml:space="preserve">COLEGIO MONTESSORI LIMITADA                                                                         </v>
          </cell>
        </row>
        <row r="4641">
          <cell r="O4641" t="str">
            <v xml:space="preserve">COLEGIO NUESTRA SEÑORA DEL CARMEN LTDA.                                                             </v>
          </cell>
        </row>
        <row r="4642">
          <cell r="O4642" t="str">
            <v xml:space="preserve">COLEGIO REMBRANDT LIMITADA YO SOCIEDAD EDUCATIVA REMBRANDT LTDA.                                    </v>
          </cell>
        </row>
        <row r="4643">
          <cell r="O4643" t="str">
            <v xml:space="preserve">COLEGIO REYES CATOLICOS LTDA                                                                        </v>
          </cell>
        </row>
        <row r="4644">
          <cell r="O4644" t="str">
            <v xml:space="preserve">COLEGIO SAN GREGORIO HERNANDEZ E U                                                                  </v>
          </cell>
        </row>
        <row r="4645">
          <cell r="O4645" t="str">
            <v xml:space="preserve">COLEGIO SANTO TOMAS DE AQUINO S.A                                                                   </v>
          </cell>
        </row>
        <row r="4646">
          <cell r="O4646" t="str">
            <v xml:space="preserve">COLEMPAQUES LTDA                                                                                    </v>
          </cell>
        </row>
        <row r="4647">
          <cell r="O4647" t="str">
            <v xml:space="preserve">COLEMPRESAS S.A.                                                                                    </v>
          </cell>
        </row>
        <row r="4648">
          <cell r="O4648" t="str">
            <v xml:space="preserve">COLENER SAS                                                                                         </v>
          </cell>
        </row>
        <row r="4649">
          <cell r="O4649" t="str">
            <v xml:space="preserve">COLENSER LTDA COLOMBIANA DE ENVIOS Y SERVICIOS LTDA                                                 </v>
          </cell>
        </row>
        <row r="4650">
          <cell r="O4650" t="str">
            <v xml:space="preserve">COLENTREGA S.A                                                                                      </v>
          </cell>
        </row>
        <row r="4651">
          <cell r="O4651" t="str">
            <v xml:space="preserve">COLEXIM Y CIA S EN C                                                                                </v>
          </cell>
        </row>
        <row r="4652">
          <cell r="O4652" t="str">
            <v xml:space="preserve">COLFER LTDA                                                                                         </v>
          </cell>
        </row>
        <row r="4653">
          <cell r="O4653" t="str">
            <v xml:space="preserve">COLFIRIAZ LTDA                                                                                      </v>
          </cell>
        </row>
        <row r="4654">
          <cell r="O4654" t="str">
            <v xml:space="preserve">COLFLAVOR S.A.                                                                                      </v>
          </cell>
        </row>
        <row r="4655">
          <cell r="O4655" t="str">
            <v xml:space="preserve">COLGALLETAS S.A.                                                                                    </v>
          </cell>
        </row>
        <row r="4656">
          <cell r="O4656" t="str">
            <v xml:space="preserve">COLGATE PALMOLIVE COMPA¥IA                                                                          </v>
          </cell>
        </row>
        <row r="4657">
          <cell r="O4657" t="str">
            <v xml:space="preserve">COLGENER S A                                                                                        </v>
          </cell>
        </row>
        <row r="4658">
          <cell r="O4658" t="str">
            <v xml:space="preserve">COLGOLD INC COLOMBIA                                                                                </v>
          </cell>
        </row>
        <row r="4659">
          <cell r="O4659" t="str">
            <v xml:space="preserve">COLGRAFICS LTDA.                                                                                    </v>
          </cell>
        </row>
        <row r="4660">
          <cell r="O4660" t="str">
            <v xml:space="preserve">COLGYPS LTDA                                                                                        </v>
          </cell>
        </row>
        <row r="4661">
          <cell r="O4661" t="str">
            <v xml:space="preserve">COLHIERROS LTDA                                                                                     </v>
          </cell>
        </row>
        <row r="4662">
          <cell r="O4662" t="str">
            <v xml:space="preserve">COLINA  S.A.                                                                                        </v>
          </cell>
        </row>
        <row r="4663">
          <cell r="O4663" t="str">
            <v xml:space="preserve">COLINAGRO CP S.A                                                                                    </v>
          </cell>
        </row>
        <row r="4664">
          <cell r="O4664" t="str">
            <v xml:space="preserve">COLINAS SAN SIMEON S.A.                                                                             </v>
          </cell>
        </row>
        <row r="4665">
          <cell r="O4665" t="str">
            <v xml:space="preserve">COLINDA LTDA                                                                                        </v>
          </cell>
        </row>
        <row r="4666">
          <cell r="O4666" t="str">
            <v xml:space="preserve">COLINGA S.A.                                                                                        </v>
          </cell>
        </row>
        <row r="4667">
          <cell r="O4667" t="str">
            <v xml:space="preserve">COLINVERS LTDA                                                                                      </v>
          </cell>
        </row>
        <row r="4668">
          <cell r="O4668" t="str">
            <v xml:space="preserve">COLITALIA AUTOS S.A.                                                                                </v>
          </cell>
        </row>
        <row r="4669">
          <cell r="O4669" t="str">
            <v xml:space="preserve">COLJUEGOS S A                                                                                       </v>
          </cell>
        </row>
        <row r="4670">
          <cell r="O4670" t="str">
            <v xml:space="preserve">COLLIN COMMERCIAL INC                                                                               </v>
          </cell>
        </row>
        <row r="4671">
          <cell r="O4671" t="str">
            <v xml:space="preserve">COL-LLANTAS S.A.                                                                                    </v>
          </cell>
        </row>
        <row r="4672">
          <cell r="O4672" t="str">
            <v xml:space="preserve">COLMALLAS S A                                                                                       </v>
          </cell>
        </row>
        <row r="4673">
          <cell r="O4673" t="str">
            <v xml:space="preserve">COLMAQUINAS S A                                                                                     </v>
          </cell>
        </row>
        <row r="4674">
          <cell r="O4674" t="str">
            <v xml:space="preserve">COLMARES LTDA                                                                                       </v>
          </cell>
        </row>
        <row r="4675">
          <cell r="O4675" t="str">
            <v xml:space="preserve">COLMAS SOCIEDAD  DE INTERMEDIACION  ADUANERA LTDA                                                   </v>
          </cell>
        </row>
        <row r="4676">
          <cell r="O4676" t="str">
            <v xml:space="preserve">COLMASCOTAS LTDA                                                                                    </v>
          </cell>
        </row>
        <row r="4677">
          <cell r="O4677" t="str">
            <v xml:space="preserve">COLMEDISON LTDA                                                                                     </v>
          </cell>
        </row>
        <row r="4678">
          <cell r="O4678" t="str">
            <v xml:space="preserve">COLMENACONDUIT  LTDA                                                                                </v>
          </cell>
        </row>
        <row r="4679">
          <cell r="O4679" t="str">
            <v xml:space="preserve">COLMUEBLES S.A                                                                                      </v>
          </cell>
        </row>
        <row r="4680">
          <cell r="O4680" t="str">
            <v xml:space="preserve">COLMUNDO LTDA.                                                                                      </v>
          </cell>
        </row>
        <row r="4681">
          <cell r="O4681" t="str">
            <v xml:space="preserve">COLMUNDO RADIO SA LA CADENA DE LA PAZ                                                               </v>
          </cell>
        </row>
        <row r="4682">
          <cell r="O4682" t="str">
            <v xml:space="preserve">COLNI S.A.                                                                                          </v>
          </cell>
        </row>
        <row r="4683">
          <cell r="O4683" t="str">
            <v xml:space="preserve">COLOMBIA ALIMENTOS LTDA                                                                             </v>
          </cell>
        </row>
        <row r="4684">
          <cell r="O4684" t="str">
            <v xml:space="preserve">COLOMBIA ALLIANCE BVI LTD SUCURSAL COLOMBIA                                                         </v>
          </cell>
        </row>
        <row r="4685">
          <cell r="O4685" t="str">
            <v xml:space="preserve">COLOMBIA CMF S A                                                                                    </v>
          </cell>
        </row>
        <row r="4686">
          <cell r="O4686" t="str">
            <v xml:space="preserve">COLOMBIA EXPRESS LTDA                                                                               </v>
          </cell>
        </row>
        <row r="4687">
          <cell r="O4687" t="str">
            <v xml:space="preserve">COLOMBIA GOLD S.A                                                                                   </v>
          </cell>
        </row>
        <row r="4688">
          <cell r="O4688" t="str">
            <v xml:space="preserve">COLOMBIA HERRAJES LTDA                                                                              </v>
          </cell>
        </row>
        <row r="4689">
          <cell r="O4689" t="str">
            <v xml:space="preserve">COLOMBIA INDUSTRIAL AUTOMOTRIZ LTDA                                                                 </v>
          </cell>
        </row>
        <row r="4690">
          <cell r="O4690" t="str">
            <v xml:space="preserve">COLOMBIA MOVIL S A   E S P                                                                          </v>
          </cell>
        </row>
        <row r="4691">
          <cell r="O4691" t="str">
            <v xml:space="preserve">COLOMBIA PACIFICO LTDA EN ACUERDO DE REESTRUCTURACION                                               </v>
          </cell>
        </row>
        <row r="4692">
          <cell r="O4692" t="str">
            <v xml:space="preserve">COLOMBIA PETROLEUM SERVICES CORPORATION                                                             </v>
          </cell>
        </row>
        <row r="4693">
          <cell r="O4693" t="str">
            <v xml:space="preserve">COLOMBIA TELECOMUNICACIONES S.A. E.S.P.                                                             </v>
          </cell>
        </row>
        <row r="4694">
          <cell r="O4694" t="str">
            <v xml:space="preserve">COLOMBIAN COAL S.A                                                                                  </v>
          </cell>
        </row>
        <row r="4695">
          <cell r="O4695" t="str">
            <v xml:space="preserve">COLOMBIAN COMPETITION S.A.                                                                          </v>
          </cell>
        </row>
        <row r="4696">
          <cell r="O4696" t="str">
            <v xml:space="preserve">COLOMBIAN EMERALDS CORP LTDA CI                                                                     </v>
          </cell>
        </row>
        <row r="4697">
          <cell r="O4697" t="str">
            <v xml:space="preserve">COLOMBIAN EXOTIC WOOD CORPORATION S.A                                                               </v>
          </cell>
        </row>
        <row r="4698">
          <cell r="O4698" t="str">
            <v xml:space="preserve">COLOMBIAN EXPORTS COMPANY LTDA                                                                      </v>
          </cell>
        </row>
        <row r="4699">
          <cell r="O4699" t="str">
            <v xml:space="preserve">COLOMBIAN GOLF CENTER LIMITADA                                                                      </v>
          </cell>
        </row>
        <row r="4700">
          <cell r="O4700" t="str">
            <v xml:space="preserve">COLOMBIAN INTERCONTINENTAL  TRADE  LTDA                                                             </v>
          </cell>
        </row>
        <row r="4701">
          <cell r="O4701" t="str">
            <v xml:space="preserve">COLOMBIAN MEDICAL INTERNATIONAL S.A.                                                                </v>
          </cell>
        </row>
        <row r="4702">
          <cell r="O4702" t="str">
            <v xml:space="preserve">COLOMBIAN MEDICARE LTDA                                                                             </v>
          </cell>
        </row>
        <row r="4703">
          <cell r="O4703" t="str">
            <v xml:space="preserve">COLOMBIAN MUD COMPANY INC                                                                           </v>
          </cell>
        </row>
        <row r="4704">
          <cell r="O4704" t="str">
            <v xml:space="preserve">COLOMBIAN RENT A CAR LTDA                                                                           </v>
          </cell>
        </row>
        <row r="4705">
          <cell r="O4705" t="str">
            <v xml:space="preserve">COLOMBIAN TOURIST S.A                                                                               </v>
          </cell>
        </row>
        <row r="4706">
          <cell r="O4706" t="str">
            <v xml:space="preserve">COLOMBIAN TOYS &amp; GIFTS LTDA                                                                         </v>
          </cell>
        </row>
        <row r="4707">
          <cell r="O4707" t="str">
            <v xml:space="preserve">COLOMBIANA AGRICOLA DE ALIMENTOS LTDA                                                               </v>
          </cell>
        </row>
        <row r="4708">
          <cell r="O4708" t="str">
            <v xml:space="preserve">COLOMBIANA BETON CENTRIFUGADO COBEC S A EN ACUERDO DE REESTRUCTURACION                              </v>
          </cell>
        </row>
        <row r="4709">
          <cell r="O4709" t="str">
            <v xml:space="preserve">COLOMBIANA DE ACCESORIOS S A                                                                        </v>
          </cell>
        </row>
        <row r="4710">
          <cell r="O4710" t="str">
            <v xml:space="preserve">COLOMBIANA DE ADHESIVOS COLDESIVOS S.A.                                                             </v>
          </cell>
        </row>
        <row r="4711">
          <cell r="O4711" t="str">
            <v xml:space="preserve">COLOMBIANA DE ADUANAS LTDA COLDEXPORT LTDA S.I.A.                                                   </v>
          </cell>
        </row>
        <row r="4712">
          <cell r="O4712" t="str">
            <v xml:space="preserve">COLOMBIANA DE AGREGADOS S A                                                                         </v>
          </cell>
        </row>
        <row r="4713">
          <cell r="O4713" t="str">
            <v xml:space="preserve">COLOMBIANA DE AGUAS Y CIA LTDA                                                                      </v>
          </cell>
        </row>
        <row r="4714">
          <cell r="O4714" t="str">
            <v xml:space="preserve">COLOMBIANA DE ARTíCULOS PARA VAPOR LTDA.                                                            </v>
          </cell>
        </row>
        <row r="4715">
          <cell r="O4715" t="str">
            <v xml:space="preserve">COLOMBIANA DE AUTOS S.A. COLAUTOS                                                                   </v>
          </cell>
        </row>
        <row r="4716">
          <cell r="O4716" t="str">
            <v xml:space="preserve">COLOMBIANA DE AVES S.A. COLAVES                                                                     </v>
          </cell>
        </row>
        <row r="4717">
          <cell r="O4717" t="str">
            <v xml:space="preserve">COLOMBIANA DE BALSA LIMITADA                                                                        </v>
          </cell>
        </row>
        <row r="4718">
          <cell r="O4718" t="str">
            <v xml:space="preserve">COLOMBIANA DE BARRILES LTDA                                                                         </v>
          </cell>
        </row>
        <row r="4719">
          <cell r="O4719" t="str">
            <v xml:space="preserve">COLOMBIANA DE BEBIDAS Y ENVASADOS S.A                                                               </v>
          </cell>
        </row>
        <row r="4720">
          <cell r="O4720" t="str">
            <v xml:space="preserve">COLOMBIANA DE BLOQUES S.A.                                                                          </v>
          </cell>
        </row>
        <row r="4721">
          <cell r="O4721" t="str">
            <v xml:space="preserve">COLOMBIANA DE BODEGAS S.A.                                                                          </v>
          </cell>
        </row>
        <row r="4722">
          <cell r="O4722" t="str">
            <v xml:space="preserve">COLOMBIANA DE CAMPAMENTOS COLCAMP LTDA                                                              </v>
          </cell>
        </row>
        <row r="4723">
          <cell r="O4723" t="str">
            <v xml:space="preserve">COLOMBIANA DE CAMPEROS S.A.                                                                         </v>
          </cell>
        </row>
        <row r="4724">
          <cell r="O4724" t="str">
            <v xml:space="preserve">COLOMBIANA DE CARTONES LTDA.                                                                        </v>
          </cell>
        </row>
        <row r="4725">
          <cell r="O4725" t="str">
            <v xml:space="preserve">COLOMBIANA DE CELULOSA S A EN CONCORDATO                                                            </v>
          </cell>
        </row>
        <row r="4726">
          <cell r="O4726" t="str">
            <v xml:space="preserve">COLOMBIANA DE CERAMICAS Y MATERIALES LTDA.                                                          </v>
          </cell>
        </row>
        <row r="4727">
          <cell r="O4727" t="str">
            <v xml:space="preserve">COLOMBIANA DE CINES S.A.                                                                            </v>
          </cell>
        </row>
        <row r="4728">
          <cell r="O4728" t="str">
            <v xml:space="preserve">COLOMBIANA DE COMBUSTIBLES CODECO LTDA                                                              </v>
          </cell>
        </row>
        <row r="4729">
          <cell r="O4729" t="str">
            <v xml:space="preserve">COLOMBIANA DE COMERCIO S A                                                                          </v>
          </cell>
        </row>
        <row r="4730">
          <cell r="O4730" t="str">
            <v xml:space="preserve">COLOMBIANA DE CONSTRUCCIONES LTDA                                                                   </v>
          </cell>
        </row>
        <row r="4731">
          <cell r="O4731" t="str">
            <v xml:space="preserve">COLOMBIANA DE CONSTRUCCIONES Y DISEÑOS JR LTDA                                                      </v>
          </cell>
        </row>
        <row r="4732">
          <cell r="O4732" t="str">
            <v xml:space="preserve">COLOMBIANA DE CONSTRUCCIONES Y DISEÑOS MC SA                                                        </v>
          </cell>
        </row>
        <row r="4733">
          <cell r="O4733" t="str">
            <v xml:space="preserve">COLOMBIANA DE CUEROS S.A. COMERCIALIZADORA  INTERNACIONAL                                           </v>
          </cell>
        </row>
        <row r="4734">
          <cell r="O4734" t="str">
            <v xml:space="preserve">COLOMBIANA DE DESHIDRATADOS S.A                                                                     </v>
          </cell>
        </row>
        <row r="4735">
          <cell r="O4735" t="str">
            <v xml:space="preserve">COLOMBIANA DE DISENO Y TECNOLOGIA LTDA EN ACUERDO DE REESTRUCTURACION                               </v>
          </cell>
        </row>
        <row r="4736">
          <cell r="O4736" t="str">
            <v xml:space="preserve">COLOMBIANA DE DISTRIBUCIONES MAYORISTAS S.A.                                                        </v>
          </cell>
        </row>
        <row r="4737">
          <cell r="O4737" t="str">
            <v xml:space="preserve">COLOMBIANA DE DISTRIBUCIONES Y REPRESENTACIONES LTDA                                                </v>
          </cell>
        </row>
        <row r="4738">
          <cell r="O4738" t="str">
            <v xml:space="preserve">COLOMBIANA DE ENCOMIENDAS S A                                                                       </v>
          </cell>
        </row>
        <row r="4739">
          <cell r="O4739" t="str">
            <v xml:space="preserve">COLOMBIANA DE ENVASES INDUSTRIALES S A                                                              </v>
          </cell>
        </row>
        <row r="4740">
          <cell r="O4740" t="str">
            <v xml:space="preserve">COLOMBIANA DE ESTIBAS S.A.                                                                          </v>
          </cell>
        </row>
        <row r="4741">
          <cell r="O4741" t="str">
            <v xml:space="preserve">COLOMBIANA DE EXPLOTACIONES AGROPECUARIAS LA HACIENDA S A                                           </v>
          </cell>
        </row>
        <row r="4742">
          <cell r="O4742" t="str">
            <v xml:space="preserve">COLOMBIANA DE EXTRUSION S.A.                                                                        </v>
          </cell>
        </row>
        <row r="4743">
          <cell r="O4743" t="str">
            <v xml:space="preserve">COLOMBIANA DE FIBRAS LTDA                                                                           </v>
          </cell>
        </row>
        <row r="4744">
          <cell r="O4744" t="str">
            <v xml:space="preserve">COLOMBIANA DE FRENOS S A COFRE                                                                      </v>
          </cell>
        </row>
        <row r="4745">
          <cell r="O4745" t="str">
            <v xml:space="preserve">COLOMBIANA DE GAS VEHICULAR SA                                                                      </v>
          </cell>
        </row>
        <row r="4746">
          <cell r="O4746" t="str">
            <v xml:space="preserve">COLOMBIANA DE GRABACION DE DATOS LTDA                                                               </v>
          </cell>
        </row>
        <row r="4747">
          <cell r="O4747" t="str">
            <v xml:space="preserve">COLOMBIANA DE HILADOS LTD                                                                           </v>
          </cell>
        </row>
        <row r="4748">
          <cell r="O4748" t="str">
            <v xml:space="preserve">COLOMBIANA DE HOTELES S.A.                                                                          </v>
          </cell>
        </row>
        <row r="4749">
          <cell r="O4749" t="str">
            <v xml:space="preserve">COLOMBIANA DE IMPORTACIONES S A                                                                     </v>
          </cell>
        </row>
        <row r="4750">
          <cell r="O4750" t="str">
            <v xml:space="preserve">COLOMBIANA DE IMPRESORES S.A. COLIMPRE                                                              </v>
          </cell>
        </row>
        <row r="4751">
          <cell r="O4751" t="str">
            <v xml:space="preserve">COLOMBIANA DE INCUBACION  S. A.                                                                     </v>
          </cell>
        </row>
        <row r="4752">
          <cell r="O4752" t="str">
            <v xml:space="preserve">COLOMBIANA DE INVERSIONES Y SERVICIOS LIMITADA                                                      </v>
          </cell>
        </row>
        <row r="4753">
          <cell r="O4753" t="str">
            <v xml:space="preserve">COLOMBIANA DE LACTEOS S A                                                                           </v>
          </cell>
        </row>
        <row r="4754">
          <cell r="O4754" t="str">
            <v xml:space="preserve">COLOMBIANA DE LAMINADOS LTDA                                                                        </v>
          </cell>
        </row>
        <row r="4755">
          <cell r="O4755" t="str">
            <v xml:space="preserve">COLOMBIANA DE LAMINAS MAXSER LTDA                                                                   </v>
          </cell>
        </row>
        <row r="4756">
          <cell r="O4756" t="str">
            <v xml:space="preserve">COLOMBIANA DE LICITACIONES Y CONSESIONES LIMITADA                                                   </v>
          </cell>
        </row>
        <row r="4757">
          <cell r="O4757" t="str">
            <v xml:space="preserve">COLOMBIANA DE MINERALES LIMITADA                                                                    </v>
          </cell>
        </row>
        <row r="4758">
          <cell r="O4758" t="str">
            <v xml:space="preserve">COLOMBIANA DE MOLDEADOS S.A.                                                                        </v>
          </cell>
        </row>
        <row r="4759">
          <cell r="O4759" t="str">
            <v xml:space="preserve">COLOMBIANA DE MUELLES COLMUELLES S.A.                                                               </v>
          </cell>
        </row>
        <row r="4760">
          <cell r="O4760" t="str">
            <v xml:space="preserve">COLOMBIANA DE NO TEJIDOS Y ACOLCHADOS S.A.                                                          </v>
          </cell>
        </row>
        <row r="4761">
          <cell r="O4761" t="str">
            <v xml:space="preserve">COLOMBIANA DE PAN COLPAN LTDA.                                                                      </v>
          </cell>
        </row>
        <row r="4762">
          <cell r="O4762" t="str">
            <v xml:space="preserve">COLOMBIANA DE PESCADORES DEL PACIFICO S.A.                                                          </v>
          </cell>
        </row>
        <row r="4763">
          <cell r="O4763" t="str">
            <v xml:space="preserve">COLOMBIANA DE PIEDRAS LTDA   EN CONCORDATO                                                          </v>
          </cell>
        </row>
        <row r="4764">
          <cell r="O4764" t="str">
            <v xml:space="preserve">COLOMBIANA DE PRODUCTOS DEL AGRO COLPAGRO S.A.                                                      </v>
          </cell>
        </row>
        <row r="4765">
          <cell r="O4765" t="str">
            <v xml:space="preserve">COLOMBIANA DE PURIFICADORES PARA AGUA LTDA                                                          </v>
          </cell>
        </row>
        <row r="4766">
          <cell r="O4766" t="str">
            <v xml:space="preserve">COLOMBIANA DE QUESOS S.A.                                                                           </v>
          </cell>
        </row>
        <row r="4767">
          <cell r="O4767" t="str">
            <v xml:space="preserve">COLOMBIANA DE RADIADORES Y COMPA¥IA LIMITADA                                                        </v>
          </cell>
        </row>
        <row r="4768">
          <cell r="O4768" t="str">
            <v xml:space="preserve">COLOMBIANA DE RECONOCIMIENTO Y REPORTE PORTUARIO S A S                                              </v>
          </cell>
        </row>
        <row r="4769">
          <cell r="O4769" t="str">
            <v xml:space="preserve">COLOMBIANA DE REJILLAS LTDA EN ACUERDO DE REESTRUCTURACION                                          </v>
          </cell>
        </row>
        <row r="4770">
          <cell r="O4770" t="str">
            <v xml:space="preserve">COLOMBIANA DE REPUESTOS CODERESA Y CIA. LTDA.                                                       </v>
          </cell>
        </row>
        <row r="4771">
          <cell r="O4771" t="str">
            <v xml:space="preserve">COLOMBIANA DE REPUESTOS PARA MAQUINARIA SOCIEDAD ANONIMA                                            </v>
          </cell>
        </row>
        <row r="4772">
          <cell r="O4772" t="str">
            <v xml:space="preserve">COLOMBIANA DE RESINAS S.A                                                                           </v>
          </cell>
        </row>
        <row r="4773">
          <cell r="O4773" t="str">
            <v xml:space="preserve">COLOMBIANA DE SERVICIOS DE TRANSPORTES ESPECIALES LIMITADA                                          </v>
          </cell>
        </row>
        <row r="4774">
          <cell r="O4774" t="str">
            <v xml:space="preserve">COLOMBIANA DE SERVICIOS ESPECIALES COLSERES LTDA.                                                   </v>
          </cell>
        </row>
        <row r="4775">
          <cell r="O4775" t="str">
            <v xml:space="preserve">COLOMBIANA DE SERVICIOS LTDA  EN ACUERDO DE REESTRUCTURACION                                        </v>
          </cell>
        </row>
        <row r="4776">
          <cell r="O4776" t="str">
            <v xml:space="preserve">COLOMBIANA DE SERVICIOS TECNOLOGICOS S A S                                                          </v>
          </cell>
        </row>
        <row r="4777">
          <cell r="O4777" t="str">
            <v xml:space="preserve">COLOMBIANA DE SOFTWARE Y HARDWARE S.A.                                                              </v>
          </cell>
        </row>
        <row r="4778">
          <cell r="O4778" t="str">
            <v xml:space="preserve">COLOMBIANA DE SUMINISTROS MEDICOS Y HOSPITALARIOS COLMED LTDA.                                      </v>
          </cell>
        </row>
        <row r="4779">
          <cell r="O4779" t="str">
            <v xml:space="preserve">COLOMBIANA DE TELEVISION S A                                                                        </v>
          </cell>
        </row>
        <row r="4780">
          <cell r="O4780" t="str">
            <v xml:space="preserve">COLOMBIANA DE TEMPORALES LIMITADA - COLTEMPORA LTDA.                                                </v>
          </cell>
        </row>
        <row r="4781">
          <cell r="O4781" t="str">
            <v xml:space="preserve">COLOMBIANA DE TEXTILES POR MAYOR S.A.                                                               </v>
          </cell>
        </row>
        <row r="4782">
          <cell r="O4782" t="str">
            <v xml:space="preserve">COLOMBIANA DEL AGRO LIMITADA COLAGRO LTDA                                                           </v>
          </cell>
        </row>
        <row r="4783">
          <cell r="O4783" t="str">
            <v xml:space="preserve">COLOMBIANA FLEXOGRAFICA DE PLASTICOS S.A.                                                           </v>
          </cell>
        </row>
        <row r="4784">
          <cell r="O4784" t="str">
            <v xml:space="preserve">COLOMBIANA INDUSTRIAL DE PROTECCION G.M.B.H. CIPRO LTDA.                                            </v>
          </cell>
        </row>
        <row r="4785">
          <cell r="O4785" t="str">
            <v xml:space="preserve">COLOMBIANA KIMBERLY COLPAPEL S. A.                                                                  </v>
          </cell>
        </row>
        <row r="4786">
          <cell r="O4786" t="str">
            <v xml:space="preserve">COLOMBIAVINOS.COM  S A S                                                                            </v>
          </cell>
        </row>
        <row r="4787">
          <cell r="O4787" t="str">
            <v xml:space="preserve">COLOMBINA DEL CAUCA S.A.                                                                            </v>
          </cell>
        </row>
        <row r="4788">
          <cell r="O4788" t="str">
            <v xml:space="preserve">COLOMBINA S.A.                                                                                      </v>
          </cell>
        </row>
        <row r="4789">
          <cell r="O4789" t="str">
            <v xml:space="preserve">COLOMBIT S A                                                                                        </v>
          </cell>
        </row>
        <row r="4790">
          <cell r="O4790" t="str">
            <v xml:space="preserve">COLOMBO ANDINA DE IMPRESOS S A                                                                      </v>
          </cell>
        </row>
        <row r="4791">
          <cell r="O4791" t="str">
            <v xml:space="preserve">COLOMBO FILMS S.A.                                                                                  </v>
          </cell>
        </row>
        <row r="4792">
          <cell r="O4792" t="str">
            <v xml:space="preserve">COLOMBO HISPANA Y ARENAS IMPRESORES COHISA LTDA.                                                    </v>
          </cell>
        </row>
        <row r="4793">
          <cell r="O4793" t="str">
            <v xml:space="preserve">COLOMBO ITALIANA DE CURTIDOS LTDA                                                                   </v>
          </cell>
        </row>
        <row r="4794">
          <cell r="O4794" t="str">
            <v xml:space="preserve">COLOMBOESPA€OLA DE CONSERVAS LTDA.                                                                  </v>
          </cell>
        </row>
        <row r="4795">
          <cell r="O4795" t="str">
            <v xml:space="preserve">COLOMPACK S.A.                                                                                      </v>
          </cell>
        </row>
        <row r="4796">
          <cell r="O4796" t="str">
            <v xml:space="preserve">COLOMPLAST S.A.                                                                                     </v>
          </cell>
        </row>
        <row r="4797">
          <cell r="O4797" t="str">
            <v xml:space="preserve">COLOMSAT S A EN ACUERDO DE REESTRUCTURACION                                                         </v>
          </cell>
        </row>
        <row r="4798">
          <cell r="O4798" t="str">
            <v xml:space="preserve">COLONBIANA DE INGENIERIAS Y CONSTRUCCIONES LTDA CIDICON LTDA                                        </v>
          </cell>
        </row>
        <row r="4799">
          <cell r="O4799" t="str">
            <v xml:space="preserve">COLOR KIDS LTDA                                                                                     </v>
          </cell>
        </row>
        <row r="4800">
          <cell r="O4800" t="str">
            <v xml:space="preserve">COLOR KIDS S.A.                                                                                     </v>
          </cell>
        </row>
        <row r="4801">
          <cell r="O4801" t="str">
            <v xml:space="preserve">COLORA LIMITADA                                                                                     </v>
          </cell>
        </row>
        <row r="4802">
          <cell r="O4802" t="str">
            <v xml:space="preserve">COLORADAS S. A.                                                                                     </v>
          </cell>
        </row>
        <row r="4803">
          <cell r="O4803" t="str">
            <v xml:space="preserve">COLORADO FARMS S.A. C.I.                                                                            </v>
          </cell>
        </row>
        <row r="4804">
          <cell r="O4804" t="str">
            <v xml:space="preserve">COLORCON SUCURSAL DE COLOMBIA                                                                       </v>
          </cell>
        </row>
        <row r="4805">
          <cell r="O4805" t="str">
            <v xml:space="preserve">COLORDENT LAB LTDA                                                                                  </v>
          </cell>
        </row>
        <row r="4806">
          <cell r="O4806" t="str">
            <v xml:space="preserve">COLORETTO SA                                                                                        </v>
          </cell>
        </row>
        <row r="4807">
          <cell r="O4807" t="str">
            <v xml:space="preserve">COLORISA SOCIEDAD ANONIMA                                                                           </v>
          </cell>
        </row>
        <row r="4808">
          <cell r="O4808" t="str">
            <v xml:space="preserve">COLORMATIC S.A.                                                                                     </v>
          </cell>
        </row>
        <row r="4809">
          <cell r="O4809" t="str">
            <v xml:space="preserve">COLOROFFSET S.A.                                                                                    </v>
          </cell>
        </row>
        <row r="4810">
          <cell r="O4810" t="str">
            <v xml:space="preserve">COLORQUIMICA S.A.                                                                                   </v>
          </cell>
        </row>
        <row r="4811">
          <cell r="O4811" t="str">
            <v xml:space="preserve">COLORQUIMIC'S LTDA                                                                                  </v>
          </cell>
        </row>
        <row r="4812">
          <cell r="O4812" t="str">
            <v xml:space="preserve">COLORS S.A                                                                                          </v>
          </cell>
        </row>
        <row r="4813">
          <cell r="O4813" t="str">
            <v xml:space="preserve">COLORTEX S. A.                                                                                      </v>
          </cell>
        </row>
        <row r="4814">
          <cell r="O4814" t="str">
            <v xml:space="preserve">COLOSAL 3000 LTDA                                                                                   </v>
          </cell>
        </row>
        <row r="4815">
          <cell r="O4815" t="str">
            <v xml:space="preserve">COLPAPELES S.A.                                                                                     </v>
          </cell>
        </row>
        <row r="4816">
          <cell r="O4816" t="str">
            <v xml:space="preserve">COLPHARMA LTDA                                                                                      </v>
          </cell>
        </row>
        <row r="4817">
          <cell r="O4817" t="str">
            <v xml:space="preserve">COLPINTURAS SA                                                                                      </v>
          </cell>
        </row>
        <row r="4818">
          <cell r="O4818" t="str">
            <v xml:space="preserve">COLPISA MOTRIZ S A                                                                                  </v>
          </cell>
        </row>
        <row r="4819">
          <cell r="O4819" t="str">
            <v xml:space="preserve">COLPLAST LTDA                                                                                       </v>
          </cell>
        </row>
        <row r="4820">
          <cell r="O4820" t="str">
            <v xml:space="preserve">COLPOZOS S.A.                                                                                       </v>
          </cell>
        </row>
        <row r="4821">
          <cell r="O4821" t="str">
            <v xml:space="preserve">COLPRECOM S.A.                                                                                      </v>
          </cell>
        </row>
        <row r="4822">
          <cell r="O4822" t="str">
            <v xml:space="preserve">COLPRENSA S.A.                                                                                      </v>
          </cell>
        </row>
        <row r="4823">
          <cell r="O4823" t="str">
            <v xml:space="preserve">COLPROYECTOS LTDA                                                                                   </v>
          </cell>
        </row>
        <row r="4824">
          <cell r="O4824" t="str">
            <v xml:space="preserve">COLRECAMBIOS LTDA                                                                                   </v>
          </cell>
        </row>
        <row r="4825">
          <cell r="O4825" t="str">
            <v xml:space="preserve">COLREGISTROS S.A                                                                                    </v>
          </cell>
        </row>
        <row r="4826">
          <cell r="O4826" t="str">
            <v xml:space="preserve">COLREPUESTOS LTDA.                                                                                  </v>
          </cell>
        </row>
        <row r="4827">
          <cell r="O4827" t="str">
            <v xml:space="preserve">COLRODAJES Y MOTORES LTDA                                                                           </v>
          </cell>
        </row>
        <row r="4828">
          <cell r="O4828" t="str">
            <v xml:space="preserve">COLSAGO COMUNICACIONES S.A.                                                                         </v>
          </cell>
        </row>
        <row r="4829">
          <cell r="O4829" t="str">
            <v xml:space="preserve">COLSEIN LTDA                                                                                        </v>
          </cell>
        </row>
        <row r="4830">
          <cell r="O4830" t="str">
            <v xml:space="preserve">COLSERPETROL LTDA                                                                                   </v>
          </cell>
        </row>
        <row r="4831">
          <cell r="O4831" t="str">
            <v xml:space="preserve">COLSERVICE INTERNATIONAL S.A.                                                                       </v>
          </cell>
        </row>
        <row r="4832">
          <cell r="O4832" t="str">
            <v xml:space="preserve">COLSERVICE S A                                                                                      </v>
          </cell>
        </row>
        <row r="4833">
          <cell r="O4833" t="str">
            <v xml:space="preserve">COLSERVICIOS LTDA                                                                                   </v>
          </cell>
        </row>
        <row r="4834">
          <cell r="O4834" t="str">
            <v xml:space="preserve">COLSUB S .A                                                                                         </v>
          </cell>
        </row>
        <row r="4835">
          <cell r="O4835" t="str">
            <v xml:space="preserve">COLTEANTIOQUIA S.A                                                                                  </v>
          </cell>
        </row>
        <row r="4836">
          <cell r="O4836" t="str">
            <v xml:space="preserve">COLTEHILOS LTDA.                                                                                    </v>
          </cell>
        </row>
        <row r="4837">
          <cell r="O4837" t="str">
            <v xml:space="preserve">COLTRANS  S.A                                                                                       </v>
          </cell>
        </row>
        <row r="4838">
          <cell r="O4838" t="str">
            <v xml:space="preserve">COLTUBOS STEEL LTDA.                                                                                </v>
          </cell>
        </row>
        <row r="4839">
          <cell r="O4839" t="str">
            <v xml:space="preserve">COLTURBINAS LTDA                                                                                    </v>
          </cell>
        </row>
        <row r="4840">
          <cell r="O4840" t="str">
            <v xml:space="preserve">COLTURISMO ISA PRISA S.A.                                                                           </v>
          </cell>
        </row>
        <row r="4841">
          <cell r="O4841" t="str">
            <v xml:space="preserve">COLUMBIA COAL COMPANY S A                                                                           </v>
          </cell>
        </row>
        <row r="4842">
          <cell r="O4842" t="str">
            <v xml:space="preserve">COLUMBUS ENERGY SUCURSAL COLOMBIA                                                                   </v>
          </cell>
        </row>
        <row r="4843">
          <cell r="O4843" t="str">
            <v xml:space="preserve">COLUMBUS IT PARTNER ANDINO S.A.                                                                     </v>
          </cell>
        </row>
        <row r="4844">
          <cell r="O4844" t="str">
            <v xml:space="preserve">COLUMBUS NETWORKS DE COLOMBIA LTDA                                                                  </v>
          </cell>
        </row>
        <row r="4845">
          <cell r="O4845" t="str">
            <v xml:space="preserve">COLUMBUS Y CIA S A EN ACUERDO DE REESTRUCTURACION                                                   </v>
          </cell>
        </row>
        <row r="4846">
          <cell r="O4846" t="str">
            <v xml:space="preserve">COLVALORES LTDA                                                                                     </v>
          </cell>
        </row>
        <row r="4847">
          <cell r="O4847" t="str">
            <v xml:space="preserve">COLVAPORES LIMITADA                                                                                 </v>
          </cell>
        </row>
        <row r="4848">
          <cell r="O4848" t="str">
            <v xml:space="preserve">COLVASULEAS LIMITADA                                                                                </v>
          </cell>
        </row>
        <row r="4849">
          <cell r="O4849" t="str">
            <v xml:space="preserve">COLVENTAS S.A.                                                                                      </v>
          </cell>
        </row>
        <row r="4850">
          <cell r="O4850" t="str">
            <v xml:space="preserve">COLVEX LTDA                                                                                         </v>
          </cell>
        </row>
        <row r="4851">
          <cell r="O4851" t="str">
            <v xml:space="preserve">COLVISTA LIMITADA                                                                                   </v>
          </cell>
        </row>
        <row r="4852">
          <cell r="O4852" t="str">
            <v xml:space="preserve">COLWAGEN PREMIUM S.A.                                                                               </v>
          </cell>
        </row>
        <row r="4853">
          <cell r="O4853" t="str">
            <v xml:space="preserve">COLYONG S. A.                                                                                       </v>
          </cell>
        </row>
        <row r="4854">
          <cell r="O4854" t="str">
            <v xml:space="preserve">COM AUTOMOTRIZ LTDA                                                                                 </v>
          </cell>
        </row>
        <row r="4855">
          <cell r="O4855" t="str">
            <v xml:space="preserve">COMARBEL S.A.                                                                                       </v>
          </cell>
        </row>
        <row r="4856">
          <cell r="O4856" t="str">
            <v xml:space="preserve">COMATEL LTDA                                                                                        </v>
          </cell>
        </row>
        <row r="4857">
          <cell r="O4857" t="str">
            <v xml:space="preserve">COMBUSER - CASTRO GOMEZ S.A.S.                                                                      </v>
          </cell>
        </row>
        <row r="4858">
          <cell r="O4858" t="str">
            <v xml:space="preserve">COMBUSER PUNTO GAS S.A.                                                                             </v>
          </cell>
        </row>
        <row r="4859">
          <cell r="O4859" t="str">
            <v xml:space="preserve">COMBUSTIBLES ALTAMIRA LTDA.                                                                         </v>
          </cell>
        </row>
        <row r="4860">
          <cell r="O4860" t="str">
            <v xml:space="preserve">COMBUSTIBLES CAPITAL LTDA                                                                           </v>
          </cell>
        </row>
        <row r="4861">
          <cell r="O4861" t="str">
            <v xml:space="preserve">COMBUSTIBLES DE COLOMBIA S.A.                                                                       </v>
          </cell>
        </row>
        <row r="4862">
          <cell r="O4862" t="str">
            <v xml:space="preserve">COMBUSTIBLES DEL CESAR Y CIA LTDA                                                                   </v>
          </cell>
        </row>
        <row r="4863">
          <cell r="O4863" t="str">
            <v xml:space="preserve">COMBUSTIBLES DEL SUR LTDA COMSUR LTDA                                                               </v>
          </cell>
        </row>
        <row r="4864">
          <cell r="O4864" t="str">
            <v xml:space="preserve">COMBUSTIBLES DEL TERCER MILENIO S.A.                                                                </v>
          </cell>
        </row>
        <row r="4865">
          <cell r="O4865" t="str">
            <v xml:space="preserve">COMBUSTIBLES H&amp;R LTDA                                                                               </v>
          </cell>
        </row>
        <row r="4866">
          <cell r="O4866" t="str">
            <v xml:space="preserve">COMBUSTIBLES LA PLAYA LTDA                                                                          </v>
          </cell>
        </row>
        <row r="4867">
          <cell r="O4867" t="str">
            <v xml:space="preserve">COMBUSTIBLES LOS FUNDADORES S.A.                                                                    </v>
          </cell>
        </row>
        <row r="4868">
          <cell r="O4868" t="str">
            <v xml:space="preserve">COMBUSTIBLES UNIGAS LTDA                                                                            </v>
          </cell>
        </row>
        <row r="4869">
          <cell r="O4869" t="str">
            <v xml:space="preserve">COMBUSTIBLES Y LUBRICANTES DEL NORTE LIMITADA                                                       </v>
          </cell>
        </row>
        <row r="4870">
          <cell r="O4870" t="str">
            <v xml:space="preserve">COMBUSTIBLES Y SERVICIOS LAS MURALLAS LTDA                                                          </v>
          </cell>
        </row>
        <row r="4871">
          <cell r="O4871" t="str">
            <v xml:space="preserve">COMBUSTIBLES Y SERVICIOS LTDA COMBUSER                                                              </v>
          </cell>
        </row>
        <row r="4872">
          <cell r="O4872" t="str">
            <v xml:space="preserve">COMBUSTIBLES Y SERVICIOS TIMIZA LTDA                                                                </v>
          </cell>
        </row>
        <row r="4873">
          <cell r="O4873" t="str">
            <v xml:space="preserve">COMBUSTIBLES Y SUMINISTROS S&amp;V S.A                                                                  </v>
          </cell>
        </row>
        <row r="4874">
          <cell r="O4874" t="str">
            <v xml:space="preserve">COMCER S.A                                                                                          </v>
          </cell>
        </row>
        <row r="4875">
          <cell r="O4875" t="str">
            <v xml:space="preserve">COMCOL EU                                                                                           </v>
          </cell>
        </row>
        <row r="4876">
          <cell r="O4876" t="str">
            <v xml:space="preserve">COMCRESER B &amp; P LTDA                                                                                </v>
          </cell>
        </row>
        <row r="4877">
          <cell r="O4877" t="str">
            <v xml:space="preserve">COMEC LTDA                                                                                          </v>
          </cell>
        </row>
        <row r="4878">
          <cell r="O4878" t="str">
            <v xml:space="preserve">COMEDICA S.A.                                                                                       </v>
          </cell>
        </row>
        <row r="4879">
          <cell r="O4879" t="str">
            <v xml:space="preserve">COMEPEZ S.A.                                                                                        </v>
          </cell>
        </row>
        <row r="4880">
          <cell r="O4880" t="str">
            <v xml:space="preserve">COMERCIAL AGRAGRIA S.A.                                                                             </v>
          </cell>
        </row>
        <row r="4881">
          <cell r="O4881" t="str">
            <v xml:space="preserve">COMERCIAL AGROPECUARIA DE LA COSTA NORTE LTDA.                                                      </v>
          </cell>
        </row>
        <row r="4882">
          <cell r="O4882" t="str">
            <v xml:space="preserve">COMERCIAL ALLAN  S. A.                                                                              </v>
          </cell>
        </row>
        <row r="4883">
          <cell r="O4883" t="str">
            <v xml:space="preserve">COMERCIAL ALPA S.A                                                                                  </v>
          </cell>
        </row>
        <row r="4884">
          <cell r="O4884" t="str">
            <v xml:space="preserve">COMERCIAL AUTOMOTORA S.A.                                                                           </v>
          </cell>
        </row>
        <row r="4885">
          <cell r="O4885" t="str">
            <v xml:space="preserve">COMERCIAL AUTOMOTRIZ DE LOS ANDES S .A                                                              </v>
          </cell>
        </row>
        <row r="4886">
          <cell r="O4886" t="str">
            <v xml:space="preserve">COMERCIAL CALDAS S.A.                                                                               </v>
          </cell>
        </row>
        <row r="4887">
          <cell r="O4887" t="str">
            <v xml:space="preserve">COMERCIAL CAMACHO GOMEZ S.A.                                                                        </v>
          </cell>
        </row>
        <row r="4888">
          <cell r="O4888" t="str">
            <v xml:space="preserve">COMERCIAL CARDONA HERMANOS LTDA.                                                                    </v>
          </cell>
        </row>
        <row r="4889">
          <cell r="O4889" t="str">
            <v xml:space="preserve">COMERCIAL CASABLANCA S.A.                                                                           </v>
          </cell>
        </row>
        <row r="4890">
          <cell r="O4890" t="str">
            <v xml:space="preserve">COMERCIAL CODINSERG Y CIA LTDA                                                                      </v>
          </cell>
        </row>
        <row r="4891">
          <cell r="O4891" t="str">
            <v xml:space="preserve">COMERCIAL DE ALUMINIO Y ACCESORIOS LTDA.  ALUACE LTDA.                                              </v>
          </cell>
        </row>
        <row r="4892">
          <cell r="O4892" t="str">
            <v xml:space="preserve">COMERCIAL DE ALUMINIOS LTDA                                                                         </v>
          </cell>
        </row>
        <row r="4893">
          <cell r="O4893" t="str">
            <v xml:space="preserve">COMERCIAL DE BORDADOS Y CIA LTDA                                                                    </v>
          </cell>
        </row>
        <row r="4894">
          <cell r="O4894" t="str">
            <v xml:space="preserve">COMERCIAL DE CEREALES DEL ORIENTE LIMITADA                                                          </v>
          </cell>
        </row>
        <row r="4895">
          <cell r="O4895" t="str">
            <v xml:space="preserve">COMERCIAL DE CONFECCIONES S.A  COMERCON                                                             </v>
          </cell>
        </row>
        <row r="4896">
          <cell r="O4896" t="str">
            <v xml:space="preserve">COMERCIAL DE EMPAQUES Y PAPELES S.A                                                                 </v>
          </cell>
        </row>
        <row r="4897">
          <cell r="O4897" t="str">
            <v xml:space="preserve">COMERCIAL DE INOXIDABLES ARISTI LTDA                                                                </v>
          </cell>
        </row>
        <row r="4898">
          <cell r="O4898" t="str">
            <v xml:space="preserve">COMERCIAL DE INVERSIONES LTDA                                                                       </v>
          </cell>
        </row>
        <row r="4899">
          <cell r="O4899" t="str">
            <v xml:space="preserve">COMERCIAL DE LICORES LTDA                                                                           </v>
          </cell>
        </row>
        <row r="4900">
          <cell r="O4900" t="str">
            <v xml:space="preserve">COMERCIAL DE OCCIDENTE S.A.                                                                         </v>
          </cell>
        </row>
        <row r="4901">
          <cell r="O4901" t="str">
            <v xml:space="preserve">COMERCIAL DE RIEGOS LTDA                                                                            </v>
          </cell>
        </row>
        <row r="4902">
          <cell r="O4902" t="str">
            <v xml:space="preserve">COMERCIAL DE VIDRIO Y ALUMINIO LIMITADA                                                             </v>
          </cell>
        </row>
        <row r="4903">
          <cell r="O4903" t="str">
            <v xml:space="preserve">COMERCIAL DE VIVERES SANANDRES LTDA                                                                 </v>
          </cell>
        </row>
        <row r="4904">
          <cell r="O4904" t="str">
            <v xml:space="preserve">COMERCIAL DEL SUR S.A.                                                                              </v>
          </cell>
        </row>
        <row r="4905">
          <cell r="O4905" t="str">
            <v xml:space="preserve">COMERCIAL ELECTRICA FERRETERA LTDA                                                                  </v>
          </cell>
        </row>
        <row r="4906">
          <cell r="O4906" t="str">
            <v xml:space="preserve">COMERCIAL ELECTROMUEBLES LTDA                                                                       </v>
          </cell>
        </row>
        <row r="4907">
          <cell r="O4907" t="str">
            <v xml:space="preserve">COMERCIAL FELIX S.A.                                                                                </v>
          </cell>
        </row>
        <row r="4908">
          <cell r="O4908" t="str">
            <v xml:space="preserve">COMERCIAL FISICOQUIMICA LTDA                                                                        </v>
          </cell>
        </row>
        <row r="4909">
          <cell r="O4909" t="str">
            <v xml:space="preserve">COMERCIAL FLORESTA S.A.                                                                             </v>
          </cell>
        </row>
        <row r="4910">
          <cell r="O4910" t="str">
            <v xml:space="preserve">COMERCIAL GANADERA SANTA ISABEL SA                                                                  </v>
          </cell>
        </row>
        <row r="4911">
          <cell r="O4911" t="str">
            <v xml:space="preserve">COMERCIAL GIESEKEN  Y  CIA S. EN C.                                                                 </v>
          </cell>
        </row>
        <row r="4912">
          <cell r="O4912" t="str">
            <v xml:space="preserve">COMERCIAL HOTELERA DE IBAGUE S.A.                                                                   </v>
          </cell>
        </row>
        <row r="4913">
          <cell r="O4913" t="str">
            <v xml:space="preserve">COMERCIAL IMPORTADORA FULL REPUESTOS LTDA                                                           </v>
          </cell>
        </row>
        <row r="4914">
          <cell r="O4914" t="str">
            <v xml:space="preserve">COMERCIAL INDUSTRIAL NACIONAL S.A.                                                                  </v>
          </cell>
        </row>
        <row r="4915">
          <cell r="O4915" t="str">
            <v xml:space="preserve">COMERCIAL INTERNACIONAL DE EQUIPOS Y MAQUINARIA S A                                                 </v>
          </cell>
        </row>
        <row r="4916">
          <cell r="O4916" t="str">
            <v xml:space="preserve">COMERCIAL IROTAMA LTDA                                                                              </v>
          </cell>
        </row>
        <row r="4917">
          <cell r="O4917" t="str">
            <v xml:space="preserve">COMERCIAL J.E.G. LIMITADA                                                                           </v>
          </cell>
        </row>
        <row r="4918">
          <cell r="O4918" t="str">
            <v xml:space="preserve">COMERCIAL JFI LIMITADA                                                                              </v>
          </cell>
        </row>
        <row r="4919">
          <cell r="O4919" t="str">
            <v xml:space="preserve">COMERCIAL KLAUSS LTDA                                                                               </v>
          </cell>
        </row>
        <row r="4920">
          <cell r="O4920" t="str">
            <v xml:space="preserve">COMERCIAL LENCERIA LTDA                                                                             </v>
          </cell>
        </row>
        <row r="4921">
          <cell r="O4921" t="str">
            <v xml:space="preserve">COMERCIAL LEOSAN LTDA                                                                               </v>
          </cell>
        </row>
        <row r="4922">
          <cell r="O4922" t="str">
            <v xml:space="preserve">COMERCIAL LUCAR S.A.                                                                                </v>
          </cell>
        </row>
        <row r="4923">
          <cell r="O4923" t="str">
            <v xml:space="preserve">COMERCIAL MCL LTDA                                                                                  </v>
          </cell>
        </row>
        <row r="4924">
          <cell r="O4924" t="str">
            <v xml:space="preserve">COMERCIAL MOTOBOMBAS Y CIA. LTDA.                                                                   </v>
          </cell>
        </row>
        <row r="4925">
          <cell r="O4925" t="str">
            <v xml:space="preserve">COMERCIAL MOTORŽS LTDA                                                                              </v>
          </cell>
        </row>
        <row r="4926">
          <cell r="O4926" t="str">
            <v xml:space="preserve">COMERCIAL NICOLS LTDA                                                                               </v>
          </cell>
        </row>
        <row r="4927">
          <cell r="O4927" t="str">
            <v xml:space="preserve">COMERCIAL NOVAPEL LTDA                                                                              </v>
          </cell>
        </row>
        <row r="4928">
          <cell r="O4928" t="str">
            <v xml:space="preserve">COMERCIAL NUEVA AMERICA S. A.                                                                       </v>
          </cell>
        </row>
        <row r="4929">
          <cell r="O4929" t="str">
            <v xml:space="preserve">COMERCIAL OFFSET GUIO Y CIA LTDA                                                                    </v>
          </cell>
        </row>
        <row r="4930">
          <cell r="O4930" t="str">
            <v xml:space="preserve">COMERCIAL ONIX LTDA                                                                                 </v>
          </cell>
        </row>
        <row r="4931">
          <cell r="O4931" t="str">
            <v xml:space="preserve">COMERCIAL OREA LTDA COREA LTDA                                                                      </v>
          </cell>
        </row>
        <row r="4932">
          <cell r="O4932" t="str">
            <v xml:space="preserve">COMERCIAL PAPELERA S A                                                                              </v>
          </cell>
        </row>
        <row r="4933">
          <cell r="O4933" t="str">
            <v xml:space="preserve">COMERCIAL PORVENIR LTDA.                                                                            </v>
          </cell>
        </row>
        <row r="4934">
          <cell r="O4934" t="str">
            <v xml:space="preserve">COMERCIAL PROMOTORA DE TURISMO LAS PALMAS LTDA                                                      </v>
          </cell>
        </row>
        <row r="4935">
          <cell r="O4935" t="str">
            <v xml:space="preserve">COMERCIAL PUNTA ARENAS S.A.                                                                         </v>
          </cell>
        </row>
        <row r="4936">
          <cell r="O4936" t="str">
            <v xml:space="preserve">COMERCIAL QUIMICA LTDA                                                                              </v>
          </cell>
        </row>
        <row r="4937">
          <cell r="O4937" t="str">
            <v xml:space="preserve">COMERCIAL RAIZ LIMITADA                                                                             </v>
          </cell>
        </row>
        <row r="4938">
          <cell r="O4938" t="str">
            <v xml:space="preserve">COMERCIAL SANTA ANA S.A.S                                                                           </v>
          </cell>
        </row>
        <row r="4939">
          <cell r="O4939" t="str">
            <v xml:space="preserve">COMERCIAL SANTA INES LIMITADA                                                                       </v>
          </cell>
        </row>
        <row r="4940">
          <cell r="O4940" t="str">
            <v xml:space="preserve">COMERCIAL SANTANA S.A.                                                                              </v>
          </cell>
        </row>
        <row r="4941">
          <cell r="O4941" t="str">
            <v xml:space="preserve">COMERCIAL SERVIMAZDA WJU LTDA.                                                                      </v>
          </cell>
        </row>
        <row r="4942">
          <cell r="O4942" t="str">
            <v xml:space="preserve">COMERCIAL SERVITRIPLEX S.A.                                                                         </v>
          </cell>
        </row>
        <row r="4943">
          <cell r="O4943" t="str">
            <v xml:space="preserve">COMERCIAL SIVALTRIPLEX  E U                                                                         </v>
          </cell>
        </row>
        <row r="4944">
          <cell r="O4944" t="str">
            <v xml:space="preserve">COMERCIAL SOLCAR LIMITADA                                                                           </v>
          </cell>
        </row>
        <row r="4945">
          <cell r="O4945" t="str">
            <v xml:space="preserve">COMERCIAL SOLUCIONES S.A.                                                                           </v>
          </cell>
        </row>
        <row r="4946">
          <cell r="O4946" t="str">
            <v xml:space="preserve">COMERCIAL TELLEZ LTDA                                                                               </v>
          </cell>
        </row>
        <row r="4947">
          <cell r="O4947" t="str">
            <v xml:space="preserve">COMERCIAL TEUSACA S.A.                                                                              </v>
          </cell>
        </row>
        <row r="4948">
          <cell r="O4948" t="str">
            <v xml:space="preserve">COMERCIAL TIR LTDA.                                                                                 </v>
          </cell>
        </row>
        <row r="4949">
          <cell r="O4949" t="str">
            <v xml:space="preserve">COMERCIAL Y AGROPECUARIA DE LOS ANDES LTDA                                                          </v>
          </cell>
        </row>
        <row r="4950">
          <cell r="O4950" t="str">
            <v xml:space="preserve">COMERCIAL Y SERVICIOS AYRE S.A                                                                      </v>
          </cell>
        </row>
        <row r="4951">
          <cell r="O4951" t="str">
            <v xml:space="preserve">COMERCIAL Y SERVICIOS LARCO BOGOTA S.A                                                              </v>
          </cell>
        </row>
        <row r="4952">
          <cell r="O4952" t="str">
            <v xml:space="preserve">COMERCIAL Y SERVICIOS LARCO S.A.                                                                    </v>
          </cell>
        </row>
        <row r="4953">
          <cell r="O4953" t="str">
            <v xml:space="preserve">COMERCIALES INTEGRADOS S.A.                                                                         </v>
          </cell>
        </row>
        <row r="4954">
          <cell r="O4954" t="str">
            <v xml:space="preserve">COMERCIALES MONACO Y CIA S.A.                                                                       </v>
          </cell>
        </row>
        <row r="4955">
          <cell r="O4955" t="str">
            <v xml:space="preserve">COMERCIALIZA LTDA                                                                                   </v>
          </cell>
        </row>
        <row r="4956">
          <cell r="O4956" t="str">
            <v xml:space="preserve">COMERCIALIZA S A                                                                                    </v>
          </cell>
        </row>
        <row r="4957">
          <cell r="O4957" t="str">
            <v xml:space="preserve">COMERCIALIZADORA  AGRICOLA LA 14 LTDA                                                               </v>
          </cell>
        </row>
        <row r="4958">
          <cell r="O4958" t="str">
            <v xml:space="preserve">COMERCIALIZADORA  FAYORK S A S                                                                      </v>
          </cell>
        </row>
        <row r="4959">
          <cell r="O4959" t="str">
            <v xml:space="preserve">COMERCIALIZADORA  INTERNACIONAL STARCOAL  LIMITADA .                                                </v>
          </cell>
        </row>
        <row r="4960">
          <cell r="O4960" t="str">
            <v xml:space="preserve">COMERCIALIZADORA ABYCE LTDA                                                                         </v>
          </cell>
        </row>
        <row r="4961">
          <cell r="O4961" t="str">
            <v xml:space="preserve">COMERCIALIZADORA ADICIONAL SAS CI                                                                   </v>
          </cell>
        </row>
        <row r="4962">
          <cell r="O4962" t="str">
            <v xml:space="preserve">COMERCIALIZADORA AGRICOLA Y GANADERA LA ESPIGA S.A.                                                 </v>
          </cell>
        </row>
        <row r="4963">
          <cell r="O4963" t="str">
            <v xml:space="preserve">COMERCIALIZADORA AGROANDINA S.A.                                                                    </v>
          </cell>
        </row>
        <row r="4964">
          <cell r="O4964" t="str">
            <v xml:space="preserve">COMERCIALIZADORA AGROINDUSTRIAL GOMEZ Y CIA LTDA                                                    </v>
          </cell>
        </row>
        <row r="4965">
          <cell r="O4965" t="str">
            <v xml:space="preserve">COMERCIALIZADORA AGROPECUARIA NATAGAIMA LTDA                                                        </v>
          </cell>
        </row>
        <row r="4966">
          <cell r="O4966" t="str">
            <v xml:space="preserve">COMERCIALIZADORA AMORTIGUADORES UNIDOS S.A.                                                         </v>
          </cell>
        </row>
        <row r="4967">
          <cell r="O4967" t="str">
            <v xml:space="preserve">COMERCIALIZADORA ANDALUCIA E.U.                                                                     </v>
          </cell>
        </row>
        <row r="4968">
          <cell r="O4968" t="str">
            <v xml:space="preserve">COMERCIALIZADORA ANDIGRANOS LTDA                                                                    </v>
          </cell>
        </row>
        <row r="4969">
          <cell r="O4969" t="str">
            <v xml:space="preserve">COMERCIALIZADORA ANHERCO LTDA                                                                       </v>
          </cell>
        </row>
        <row r="4970">
          <cell r="O4970" t="str">
            <v xml:space="preserve">COMERCIALIZADORA AUTOINDUSTRIAL G&amp;CH LTDA.                                                          </v>
          </cell>
        </row>
        <row r="4971">
          <cell r="O4971" t="str">
            <v xml:space="preserve">COMERCIALIZADORA AZHARES LTDA                                                                       </v>
          </cell>
        </row>
        <row r="4972">
          <cell r="O4972" t="str">
            <v xml:space="preserve">COMERCIALIZADORA BACATA LTDA                                                                        </v>
          </cell>
        </row>
        <row r="4973">
          <cell r="O4973" t="str">
            <v xml:space="preserve">COMERCIALIZADORA BALBOA S.A. SUCURSAL COLOMBIA                                                      </v>
          </cell>
        </row>
        <row r="4974">
          <cell r="O4974" t="str">
            <v xml:space="preserve">COMERCIALIZADORA BALDINI S.A.                                                                       </v>
          </cell>
        </row>
        <row r="4975">
          <cell r="O4975" t="str">
            <v xml:space="preserve">COMERCIALIZADORA BARILOCHE LTDA                                                                     </v>
          </cell>
        </row>
        <row r="4976">
          <cell r="O4976" t="str">
            <v xml:space="preserve">COMERCIALIZADORA BECOR LTDA                                                                         </v>
          </cell>
        </row>
        <row r="4977">
          <cell r="O4977" t="str">
            <v xml:space="preserve">COMERCIALIZADORA BOGOTANA LTDA                                                                      </v>
          </cell>
        </row>
        <row r="4978">
          <cell r="O4978" t="str">
            <v xml:space="preserve">COMERCIALIZADORA BULIRA LTDA                                                                        </v>
          </cell>
        </row>
        <row r="4979">
          <cell r="O4979" t="str">
            <v xml:space="preserve">COMERCIALIZADORA CALLE Y CIA S. EN C.S.                                                             </v>
          </cell>
        </row>
        <row r="4980">
          <cell r="O4980" t="str">
            <v xml:space="preserve">COMERCIALIZADORA CALYPSO S.A.                                                                       </v>
          </cell>
        </row>
        <row r="4981">
          <cell r="O4981" t="str">
            <v xml:space="preserve">COMERCIALIZADORA CALZAMOS LTDA                                                                      </v>
          </cell>
        </row>
        <row r="4982">
          <cell r="O4982" t="str">
            <v xml:space="preserve">COMERCIALIZADORA CAMDUN LTDA                                                                        </v>
          </cell>
        </row>
        <row r="4983">
          <cell r="O4983" t="str">
            <v xml:space="preserve">COMERCIALIZADORA CAMISERIA INGLESA E.U.                                                             </v>
          </cell>
        </row>
        <row r="4984">
          <cell r="O4984" t="str">
            <v xml:space="preserve">COMERCIALIZADORA CAMPO Y CAMPO LTDA                                                                 </v>
          </cell>
        </row>
        <row r="4985">
          <cell r="O4985" t="str">
            <v xml:space="preserve">COMERCIALIZADORA CANDY HOUSE LTDA                                                                   </v>
          </cell>
        </row>
        <row r="4986">
          <cell r="O4986" t="str">
            <v xml:space="preserve">COMERCIALIZADORA CARIOCA LIMITADA  EN CONCORDATO                                                    </v>
          </cell>
        </row>
        <row r="4987">
          <cell r="O4987" t="str">
            <v xml:space="preserve">COMERCIALIZADORA CASA BLANCA LTDA                                                                   </v>
          </cell>
        </row>
        <row r="4988">
          <cell r="O4988" t="str">
            <v xml:space="preserve">COMERCIALIZADORA CFC S A                                                                            </v>
          </cell>
        </row>
        <row r="4989">
          <cell r="O4989" t="str">
            <v xml:space="preserve">COMERCIALIZADORA CJM E.U.                                                                           </v>
          </cell>
        </row>
        <row r="4990">
          <cell r="O4990" t="str">
            <v xml:space="preserve">COMERCIALIZADORA COLEGA LTDA                                                                        </v>
          </cell>
        </row>
        <row r="4991">
          <cell r="O4991" t="str">
            <v xml:space="preserve">COMERCIALIZADORA COLOMBIANA DE CARBONES Y COQUES S A                                                </v>
          </cell>
        </row>
        <row r="4992">
          <cell r="O4992" t="str">
            <v xml:space="preserve">COMERCIALIZADORA COLOMBIANA DE VEHICULOS SA                                                         </v>
          </cell>
        </row>
        <row r="4993">
          <cell r="O4993" t="str">
            <v xml:space="preserve">COMERCIALIZADORA COLOMBIANA FRECOL LTDA                                                             </v>
          </cell>
        </row>
        <row r="4994">
          <cell r="O4994" t="str">
            <v xml:space="preserve">COMERCIALIZADORA COLOMBIANA LTDA                                                                    </v>
          </cell>
        </row>
        <row r="4995">
          <cell r="O4995" t="str">
            <v xml:space="preserve">COMERCIALIZADORA COMERKOL S A                                                                       </v>
          </cell>
        </row>
        <row r="4996">
          <cell r="O4996" t="str">
            <v xml:space="preserve">COMERCIALIZADORA COMET S.A.                                                                         </v>
          </cell>
        </row>
        <row r="4997">
          <cell r="O4997" t="str">
            <v xml:space="preserve">COMERCIALIZADORA CONTACT LTDA                                                                       </v>
          </cell>
        </row>
        <row r="4998">
          <cell r="O4998" t="str">
            <v xml:space="preserve">COMERCIALIZADORA CONTINENTAL DEL CAMPO S.A.                                                         </v>
          </cell>
        </row>
        <row r="4999">
          <cell r="O4999" t="str">
            <v xml:space="preserve">COMERCIALIZADORA COPY BEST LIMITADA                                                                 </v>
          </cell>
        </row>
        <row r="5000">
          <cell r="O5000" t="str">
            <v xml:space="preserve">COMERCIALIZADORA CREDITAXIS LTDA                                                                    </v>
          </cell>
        </row>
        <row r="5001">
          <cell r="O5001" t="str">
            <v xml:space="preserve">COMERCIALIZADORA CUNDIBOYACA Y CIA LTDA                                                             </v>
          </cell>
        </row>
        <row r="5002">
          <cell r="O5002" t="str">
            <v xml:space="preserve">COMERCIALIZADORA DANNY &amp; ASOCIADOS S EN C S                                                         </v>
          </cell>
        </row>
        <row r="5003">
          <cell r="O5003" t="str">
            <v xml:space="preserve">COMERCIALIZADORA DE ALIMENTOS LA COMARCA S.A.                                                       </v>
          </cell>
        </row>
        <row r="5004">
          <cell r="O5004" t="str">
            <v xml:space="preserve">COMERCIALIZADORA DE ALIMENTOS OROSOL LTDA                                                           </v>
          </cell>
        </row>
        <row r="5005">
          <cell r="O5005" t="str">
            <v xml:space="preserve">COMERCIALIZADORA DE AMTRACITA DE SANTANDER S.A.                                                     </v>
          </cell>
        </row>
        <row r="5006">
          <cell r="O5006" t="str">
            <v xml:space="preserve">COMERCIALIZADORA DE AUTOS MARCALI S.A. AUTOMARCALI                                                  </v>
          </cell>
        </row>
        <row r="5007">
          <cell r="O5007" t="str">
            <v xml:space="preserve">COMERCIALIZADORA DE BELLEZA LTDA                                                                    </v>
          </cell>
        </row>
        <row r="5008">
          <cell r="O5008" t="str">
            <v xml:space="preserve">COMERCIALIZADORA DE BIENES RAICES SEVER LTDA                                                        </v>
          </cell>
        </row>
        <row r="5009">
          <cell r="O5009" t="str">
            <v xml:space="preserve">COMERCIALIZADORA DE BIENES Y SERVICIOS CB&amp;S S.A                                                     </v>
          </cell>
        </row>
        <row r="5010">
          <cell r="O5010" t="str">
            <v xml:space="preserve">COMERCIALIZADORA DE CAFE DEL OCCIDENTE CODECAFE LTDA                                                </v>
          </cell>
        </row>
        <row r="5011">
          <cell r="O5011" t="str">
            <v xml:space="preserve">COMERCIALIZADORA DE CALZADO OMEGA Y GRULLA LTDA.                                                    </v>
          </cell>
        </row>
        <row r="5012">
          <cell r="O5012" t="str">
            <v xml:space="preserve">COMERCIALIZADORA DE CARNES CONTINENTAL MG LTDA                                                      </v>
          </cell>
        </row>
        <row r="5013">
          <cell r="O5013" t="str">
            <v xml:space="preserve">COMERCIALIZADORA DE CARNES LA SEVILLANA S.A                                                         </v>
          </cell>
        </row>
        <row r="5014">
          <cell r="O5014" t="str">
            <v xml:space="preserve">COMERCIALIZADORA DE COLECCIONES S.A.                                                                </v>
          </cell>
        </row>
        <row r="5015">
          <cell r="O5015" t="str">
            <v xml:space="preserve">COMERCIALIZADORA DE COMBUSTIBLE Y LUBRICANTES COMERCOMB LTDA                                        </v>
          </cell>
        </row>
        <row r="5016">
          <cell r="O5016" t="str">
            <v xml:space="preserve">COMERCIALIZADORA DE COMBUSTIBLES SANTA ANA LTDA                                                     </v>
          </cell>
        </row>
        <row r="5017">
          <cell r="O5017" t="str">
            <v xml:space="preserve">COMERCIALIZADORA DE CONFECCIONES Y TEXTILES S.A.                                                    </v>
          </cell>
        </row>
        <row r="5018">
          <cell r="O5018" t="str">
            <v xml:space="preserve">COMERCIALIZADORA DE CUEROS BERLIZ LTDA                                                              </v>
          </cell>
        </row>
        <row r="5019">
          <cell r="O5019" t="str">
            <v xml:space="preserve">COMERCIALIZADORA DE CUEROS S.A.                                                                     </v>
          </cell>
        </row>
        <row r="5020">
          <cell r="O5020" t="str">
            <v xml:space="preserve">COMERCIALIZADORA DE DESECHABLES SIDERAL LTDA                                                        </v>
          </cell>
        </row>
        <row r="5021">
          <cell r="O5021" t="str">
            <v xml:space="preserve">COMERCIALIZADORA DE DISE¥OS Y CONFECCIONES DE MODA S.A. EN REORGANIZACION                           </v>
          </cell>
        </row>
        <row r="5022">
          <cell r="O5022" t="str">
            <v xml:space="preserve">COMERCIALIZADORA DE ELECTRICOS CODELSA S.A.                                                         </v>
          </cell>
        </row>
        <row r="5023">
          <cell r="O5023" t="str">
            <v xml:space="preserve">COMERCIALIZADORA DE EMPAQUES LTDA                                                                   </v>
          </cell>
        </row>
        <row r="5024">
          <cell r="O5024" t="str">
            <v xml:space="preserve">COMERCIALIZADORA DE ENTRETENIMIENTO DIGITAL LTDA                                                    </v>
          </cell>
        </row>
        <row r="5025">
          <cell r="O5025" t="str">
            <v xml:space="preserve">COMERCIALIZADORA DE FERRETERIA UNIDA LTDA                                                           </v>
          </cell>
        </row>
        <row r="5026">
          <cell r="O5026" t="str">
            <v xml:space="preserve">COMERCIALIZADORA DE FILAMENTOS Y TEXTILES FILATEX LTDA                                              </v>
          </cell>
        </row>
        <row r="5027">
          <cell r="O5027" t="str">
            <v xml:space="preserve">COMERCIALIZADORA DE GANADOS DEL CAUCA MEDIO  SAT                                                    </v>
          </cell>
        </row>
        <row r="5028">
          <cell r="O5028" t="str">
            <v xml:space="preserve">COMERCIALIZADORA DE HIELOS S.A.                                                                     </v>
          </cell>
        </row>
        <row r="5029">
          <cell r="O5029" t="str">
            <v xml:space="preserve">COMERCIALIZADORA DE HILAZAS TEXFIBRE S.A.                                                           </v>
          </cell>
        </row>
        <row r="5030">
          <cell r="O5030" t="str">
            <v xml:space="preserve">COMERCIALIZADORA DE ILUMINACION CODILUM S.A.                                                        </v>
          </cell>
        </row>
        <row r="5031">
          <cell r="O5031" t="str">
            <v xml:space="preserve">COMERCIALIZADORA DE IMPORTACIONES Y EXPORTACIONES LIMITADA                                          </v>
          </cell>
        </row>
        <row r="5032">
          <cell r="O5032" t="str">
            <v xml:space="preserve">COMERCIALIZADORA DE IMPORTADOS LOS AMIGOS LTDA                                                      </v>
          </cell>
        </row>
        <row r="5033">
          <cell r="O5033" t="str">
            <v xml:space="preserve">COMERCIALIZADORA DE INSUMOS INDUSTRIALES S A                                                        </v>
          </cell>
        </row>
        <row r="5034">
          <cell r="O5034" t="str">
            <v xml:space="preserve">COMERCIALIZADORA DE INSUMOS PARA EL TRANSPORTE LTDA                                                 </v>
          </cell>
        </row>
        <row r="5035">
          <cell r="O5035" t="str">
            <v xml:space="preserve">COMERCIALIZADORA DE INSUMOS PARA VEHICULOS S.A.                                                     </v>
          </cell>
        </row>
        <row r="5036">
          <cell r="O5036" t="str">
            <v xml:space="preserve">COMERCIALIZADORA DE INSUMOS Y FERTILIZANTES DEL HUILA                                               </v>
          </cell>
        </row>
        <row r="5037">
          <cell r="O5037" t="str">
            <v xml:space="preserve">COMERCIALIZADORA DE LLANTAS LTDA COMLLANTAS LTDA                                                    </v>
          </cell>
        </row>
        <row r="5038">
          <cell r="O5038" t="str">
            <v xml:space="preserve">COMERCIALIZADORA DE LUBRICANTES DUQUIMICOS LIMITADA                                                 </v>
          </cell>
        </row>
        <row r="5039">
          <cell r="O5039" t="str">
            <v xml:space="preserve">COMERCIALIZADORA DE MATERIAL CIENTIFICO E INDUSTRIAL COMCI LTDA                                     </v>
          </cell>
        </row>
        <row r="5040">
          <cell r="O5040" t="str">
            <v xml:space="preserve">COMERCIALIZADORA DE MATERIALES DE CONSTRUCCION LTDA                                                 </v>
          </cell>
        </row>
        <row r="5041">
          <cell r="O5041" t="str">
            <v xml:space="preserve">COMERCIALIZADORA DE PAN, REPOSTERIA Y CONFITERIA SANTA CLARA S.A.                                   </v>
          </cell>
        </row>
        <row r="5042">
          <cell r="O5042" t="str">
            <v xml:space="preserve">COMERCIALIZADORA DE PESCADOS Y MARISCOS ARPE LTDA                                                   </v>
          </cell>
        </row>
        <row r="5043">
          <cell r="O5043" t="str">
            <v xml:space="preserve">COMERCIALIZADORA DE PESCADOS Y MARISCOS AYA &amp; ARCINIEGAS LTDA.                                      </v>
          </cell>
        </row>
        <row r="5044">
          <cell r="O5044" t="str">
            <v xml:space="preserve">COMERCIALIZADORA DE PLASTICOS FLOWERPACK LTDA.                                                      </v>
          </cell>
        </row>
        <row r="5045">
          <cell r="O5045" t="str">
            <v xml:space="preserve">COMERCIALIZADORA DE POLLOS SANTA ANA LTDA                                                           </v>
          </cell>
        </row>
        <row r="5046">
          <cell r="O5046" t="str">
            <v xml:space="preserve">COMERCIALIZADORA DE PRODUCTOS ALIMENTICIOS LTDA PROA LTDA                                           </v>
          </cell>
        </row>
        <row r="5047">
          <cell r="O5047" t="str">
            <v xml:space="preserve">COMERCIALIZADORA DE PRODUCTOS INDUSTRIALES COMPROIND LTDA                                           </v>
          </cell>
        </row>
        <row r="5048">
          <cell r="O5048" t="str">
            <v xml:space="preserve">COMERCIALIZADORA DE PRODUCTOS KRIZZIA S.A.                                                          </v>
          </cell>
        </row>
        <row r="5049">
          <cell r="O5049" t="str">
            <v xml:space="preserve">COMERCIALIZADORA DE PRODUCTOS MASIVOS DISTRIPRESS LTDA.                                             </v>
          </cell>
        </row>
        <row r="5050">
          <cell r="O5050" t="str">
            <v xml:space="preserve">COMERCIALIZADORA DE PRODUCTOS PARA LABORATORIOS LIMITADA                                            </v>
          </cell>
        </row>
        <row r="5051">
          <cell r="O5051" t="str">
            <v xml:space="preserve">COMERCIALIZADORA DE PRODUCTOS QUIMICOS LIMITADA                                                     </v>
          </cell>
        </row>
        <row r="5052">
          <cell r="O5052" t="str">
            <v xml:space="preserve">COMERCIALIZADORA DE RADIADORES  LIMITADA                                                            </v>
          </cell>
        </row>
        <row r="5053">
          <cell r="O5053" t="str">
            <v xml:space="preserve">COMERCIALIZADORA DE REPUESTOS YOKOMOTOS LTDA                                                        </v>
          </cell>
        </row>
        <row r="5054">
          <cell r="O5054" t="str">
            <v xml:space="preserve">COMERCIALIZADORA DE SOTO LTDA.                                                                      </v>
          </cell>
        </row>
        <row r="5055">
          <cell r="O5055" t="str">
            <v xml:space="preserve">COMERCIALIZADORA DE VEHICULOS IMPORTADOS S.A                                                        </v>
          </cell>
        </row>
        <row r="5056">
          <cell r="O5056" t="str">
            <v xml:space="preserve">COMERCIALIZADORA DE VEHICULOS LEONELDA LTDA                                                         </v>
          </cell>
        </row>
        <row r="5057">
          <cell r="O5057" t="str">
            <v xml:space="preserve">COMERCIALIZADORA DE VINYLO DEL VALLE Y CIA LTDA. COVINYL DEL VALLE                                  </v>
          </cell>
        </row>
        <row r="5058">
          <cell r="O5058" t="str">
            <v xml:space="preserve">COMERCIALIZADORA DE ZAPATILLAS SOBRISPORT LTDA                                                      </v>
          </cell>
        </row>
        <row r="5059">
          <cell r="O5059" t="str">
            <v xml:space="preserve">COMERCIALIZADORA DEL LLANO LTDA                                                                     </v>
          </cell>
        </row>
        <row r="5060">
          <cell r="O5060" t="str">
            <v xml:space="preserve">COMERCIALIZADORA DEL PACIFICO LIMITADA                                                              </v>
          </cell>
        </row>
        <row r="5061">
          <cell r="O5061" t="str">
            <v xml:space="preserve">COMERCIALIZADORA DIALKA LTDA                                                                        </v>
          </cell>
        </row>
        <row r="5062">
          <cell r="O5062" t="str">
            <v xml:space="preserve">COMERCIALIZADORA DIAMANT BOART DE COLOMBIA LTDA                                                     </v>
          </cell>
        </row>
        <row r="5063">
          <cell r="O5063" t="str">
            <v xml:space="preserve">COMERCIALIZADORA DIAZ CASTAÑEDA LTDA.                                                               </v>
          </cell>
        </row>
        <row r="5064">
          <cell r="O5064" t="str">
            <v xml:space="preserve">COMERCIALIZADORA DICA S.A                                                                           </v>
          </cell>
        </row>
        <row r="5065">
          <cell r="O5065" t="str">
            <v xml:space="preserve">COMERCIALIZADORA DIYESENI LTDA                                                                      </v>
          </cell>
        </row>
        <row r="5066">
          <cell r="O5066" t="str">
            <v xml:space="preserve">COMERCIALIZADORA DOMENICO LTDA                                                                      </v>
          </cell>
        </row>
        <row r="5067">
          <cell r="O5067" t="str">
            <v xml:space="preserve">COMERCIALIZADORA DONADO E HIJOS LTDA                                                                </v>
          </cell>
        </row>
        <row r="5068">
          <cell r="O5068" t="str">
            <v xml:space="preserve">COMERCIALIZADORA DRILLTEX LTDA                                                                      </v>
          </cell>
        </row>
        <row r="5069">
          <cell r="O5069" t="str">
            <v xml:space="preserve">COMERCIALIZADORA DUARQUINT LTDA.                                                                    </v>
          </cell>
        </row>
        <row r="5070">
          <cell r="O5070" t="str">
            <v xml:space="preserve">COMERCIALIZADORA DULCENEV LTDA                                                                      </v>
          </cell>
        </row>
        <row r="5071">
          <cell r="O5071" t="str">
            <v xml:space="preserve">COMERCIALIZADORA E IMPORTADORA DE ELEMENTOS MEDICOS LIMITADA                                        </v>
          </cell>
        </row>
        <row r="5072">
          <cell r="O5072" t="str">
            <v xml:space="preserve">COMERCIALIZADORA E IMPORTADORA ELITE S.A                                                            </v>
          </cell>
        </row>
        <row r="5073">
          <cell r="O5073" t="str">
            <v xml:space="preserve">COMERCIALIZADORA E INMOBILIARIA S.A. EN ACUERDO DE REESTRUCTURACION                                 </v>
          </cell>
        </row>
        <row r="5074">
          <cell r="O5074" t="str">
            <v xml:space="preserve">COMERCIALIZADORA E INVERSIONES YEIDE LTDA                                                           </v>
          </cell>
        </row>
        <row r="5075">
          <cell r="O5075" t="str">
            <v xml:space="preserve">COMERCIALIZADORA E R Z  S . A                                                                       </v>
          </cell>
        </row>
        <row r="5076">
          <cell r="O5076" t="str">
            <v xml:space="preserve">COMERCIALIZADORA E&amp;N LTDA                                                                           </v>
          </cell>
        </row>
        <row r="5077">
          <cell r="O5077" t="str">
            <v xml:space="preserve">COMERCIALIZADORA EDWIN Y JUAN C LTDA                                                                </v>
          </cell>
        </row>
        <row r="5078">
          <cell r="O5078" t="str">
            <v xml:space="preserve">COMERCIALIZADORA EL CAZADOR S.A                                                                     </v>
          </cell>
        </row>
        <row r="5079">
          <cell r="O5079" t="str">
            <v xml:space="preserve">COMERCIALIZADORA EL PROVEEDOR LTDA                                                                  </v>
          </cell>
        </row>
        <row r="5080">
          <cell r="O5080" t="str">
            <v xml:space="preserve">COMERCIALIZADORA EL SUPERCOMBATE LTDA                                                               </v>
          </cell>
        </row>
        <row r="5081">
          <cell r="O5081" t="str">
            <v xml:space="preserve">COMERCIALIZADORA EL TRIUNFO LIMITADA                                                                </v>
          </cell>
        </row>
        <row r="5082">
          <cell r="O5082" t="str">
            <v xml:space="preserve">COMERCIALIZADORA EL VEGON S.A.S.                                                                    </v>
          </cell>
        </row>
        <row r="5083">
          <cell r="O5083" t="str">
            <v xml:space="preserve">COMERCIALIZADORA ELECTROINDUSTRIAL LTDA                                                             </v>
          </cell>
        </row>
        <row r="5084">
          <cell r="O5084" t="str">
            <v xml:space="preserve">COMERCIALIZADORA EN RED LTDA.                                                                       </v>
          </cell>
        </row>
        <row r="5085">
          <cell r="O5085" t="str">
            <v xml:space="preserve">COMERCIALIZADORA ESTRELLA LTDA                                                                      </v>
          </cell>
        </row>
        <row r="5086">
          <cell r="O5086" t="str">
            <v xml:space="preserve">COMERCIALIZADORA FABRILAR LTDA                                                                      </v>
          </cell>
        </row>
        <row r="5087">
          <cell r="O5087" t="str">
            <v xml:space="preserve">COMERCIALIZADORA FARAON S.A                                                                         </v>
          </cell>
        </row>
        <row r="5088">
          <cell r="O5088" t="str">
            <v xml:space="preserve">COMERCIALIZADORA FELLINI LTDA                                                                       </v>
          </cell>
        </row>
        <row r="5089">
          <cell r="O5089" t="str">
            <v xml:space="preserve">COMERCIALIZADORA FERRETERA MP LTDA                                                                  </v>
          </cell>
        </row>
        <row r="5090">
          <cell r="O5090" t="str">
            <v xml:space="preserve">COMERCIALIZADORA FERROCEMENTO JJ SA                                                                 </v>
          </cell>
        </row>
        <row r="5091">
          <cell r="O5091" t="str">
            <v xml:space="preserve">COMERCIALIZADORA FLEISCHPAN S.A                                                                     </v>
          </cell>
        </row>
        <row r="5092">
          <cell r="O5092" t="str">
            <v xml:space="preserve">COMERCIALIZADORA FLORALIA S.A.                                                                      </v>
          </cell>
        </row>
        <row r="5093">
          <cell r="O5093" t="str">
            <v xml:space="preserve">COMERCIALIZADORA FRANIG LTDA                                                                        </v>
          </cell>
        </row>
        <row r="5094">
          <cell r="O5094" t="str">
            <v xml:space="preserve">COMERCIALIZADORA FUROR SA YO TODO EN TELAS SA YO TEXTITEX SA                                        </v>
          </cell>
        </row>
        <row r="5095">
          <cell r="O5095" t="str">
            <v xml:space="preserve">COMERCIALIZADORA GANADERA S.A.                                                                      </v>
          </cell>
        </row>
        <row r="5096">
          <cell r="O5096" t="str">
            <v xml:space="preserve">COMERCIALIZADORA GENERAL DE ACEITES Y GRASAS LTDA                                                   </v>
          </cell>
        </row>
        <row r="5097">
          <cell r="O5097" t="str">
            <v xml:space="preserve">COMERCIALIZADORA GIRALDO Y GOMEZ Y CIA S.A.                                                         </v>
          </cell>
        </row>
        <row r="5098">
          <cell r="O5098" t="str">
            <v xml:space="preserve">COMERCIALIZADORA GLOBAL LTDA.                                                                       </v>
          </cell>
        </row>
        <row r="5099">
          <cell r="O5099" t="str">
            <v xml:space="preserve">COMERCIALIZADORA GOLDEN RESORTS S.A.                                                                </v>
          </cell>
        </row>
        <row r="5100">
          <cell r="O5100" t="str">
            <v xml:space="preserve">COMERCIALIZADORA GOMEZ SALAS &amp; CIA S EN C S                                                         </v>
          </cell>
        </row>
        <row r="5101">
          <cell r="O5101" t="str">
            <v xml:space="preserve">COMERCIALIZADORA GOMEZ Y GOMEZ LTDA                                                                 </v>
          </cell>
        </row>
        <row r="5102">
          <cell r="O5102" t="str">
            <v xml:space="preserve">COMERCIALIZADORA GRAND PRIX LTDA                                                                    </v>
          </cell>
        </row>
        <row r="5103">
          <cell r="O5103" t="str">
            <v xml:space="preserve">COMERCIALIZADORA HECCLAMAN S.A.                                                                     </v>
          </cell>
        </row>
        <row r="5104">
          <cell r="O5104" t="str">
            <v xml:space="preserve">COMERCIALIZADORA HENAYGO S.A.                                                                       </v>
          </cell>
        </row>
        <row r="5105">
          <cell r="O5105" t="str">
            <v xml:space="preserve">COMERCIALIZADORA HERSA LTDA.                                                                        </v>
          </cell>
        </row>
        <row r="5106">
          <cell r="O5106" t="str">
            <v xml:space="preserve">COMERCIALIZADORA HOMAZ S.A.                                                                         </v>
          </cell>
        </row>
        <row r="5107">
          <cell r="O5107" t="str">
            <v xml:space="preserve">COMERCIALIZADORA IBM S.A.                                                                           </v>
          </cell>
        </row>
        <row r="5108">
          <cell r="O5108" t="str">
            <v xml:space="preserve">COMERCIALIZADORA INDUCASCOS S.A.                                                                    </v>
          </cell>
        </row>
        <row r="5109">
          <cell r="O5109" t="str">
            <v xml:space="preserve">COMERCIALIZADORA INDUSTRIAL COMERLI LTDA                                                            </v>
          </cell>
        </row>
        <row r="5110">
          <cell r="O5110" t="str">
            <v xml:space="preserve">COMERCIALIZADORA INDUSTRIAL DEL LLANO COMILLANO LTDA                                                </v>
          </cell>
        </row>
        <row r="5111">
          <cell r="O5111" t="str">
            <v xml:space="preserve">COMERCIALIZADORA INDUSTRIAL LTDA                                                                    </v>
          </cell>
        </row>
        <row r="5112">
          <cell r="O5112" t="str">
            <v xml:space="preserve">COMERCIALIZADORA INDUSTRIAL PETROLERA COIMPETROL S EN C                                             </v>
          </cell>
        </row>
        <row r="5113">
          <cell r="O5113" t="str">
            <v xml:space="preserve">COMERCIALIZADORA INDUVAL LTDA                                                                       </v>
          </cell>
        </row>
        <row r="5114">
          <cell r="O5114" t="str">
            <v xml:space="preserve">COMERCIALIZADORA INTEGRAL CALI S.A.                                                                 </v>
          </cell>
        </row>
        <row r="5115">
          <cell r="O5115" t="str">
            <v xml:space="preserve">COMERCIALIZADORA INTERMUNDIAL LTDA COMUNDIAL                                                        </v>
          </cell>
        </row>
        <row r="5116">
          <cell r="O5116" t="str">
            <v xml:space="preserve">COMERCIALIZADORA INTERNACINAL GARDEN HERBS S.A.                                                     </v>
          </cell>
        </row>
        <row r="5117">
          <cell r="O5117" t="str">
            <v xml:space="preserve">COMERCIALIZADORA INTERNACIONAL  ABRACOL S.A. EMPRESA MULTINACIONAL ANDINA                           </v>
          </cell>
        </row>
        <row r="5118">
          <cell r="O5118" t="str">
            <v xml:space="preserve">COMERCIALIZADORA INTERNACIONAL  GRANADA LTDA                                                        </v>
          </cell>
        </row>
        <row r="5119">
          <cell r="O5119" t="str">
            <v xml:space="preserve">COMERCIALIZADORA INTERNACIONAL  MILPA S. A..                                                        </v>
          </cell>
        </row>
        <row r="5120">
          <cell r="O5120" t="str">
            <v xml:space="preserve">COMERCIALIZADORA INTERNACIONAL  SUNSHINE BOUQUET COLOMBIA LTDA                                      </v>
          </cell>
        </row>
        <row r="5121">
          <cell r="O5121" t="str">
            <v xml:space="preserve">COMERCIALIZADORA INTERNACIONAL ABARCOL S.A. - EN REESTRUCTURACION                                   </v>
          </cell>
        </row>
        <row r="5122">
          <cell r="O5122" t="str">
            <v xml:space="preserve">COMERCIALIZADORA INTERNACIONAL AGRICOLAS UNIDAS S.A.                                                </v>
          </cell>
        </row>
        <row r="5123">
          <cell r="O5123" t="str">
            <v xml:space="preserve">COMERCIALIZADORA INTERNACIONAL AGROFRUT S.A                                                         </v>
          </cell>
        </row>
        <row r="5124">
          <cell r="O5124" t="str">
            <v xml:space="preserve">COMERCIALIZADORA INTERNACIONAL ALAMOSA S.A.                                                         </v>
          </cell>
        </row>
        <row r="5125">
          <cell r="O5125" t="str">
            <v xml:space="preserve">COMERCIALIZADORA INTERNACIONAL ALUZMA Y COMPA¥IA LTDA                                               </v>
          </cell>
        </row>
        <row r="5126">
          <cell r="O5126" t="str">
            <v xml:space="preserve">COMERCIALIZADORA INTERNACIONAL ANGEL S.A.                                                           </v>
          </cell>
        </row>
        <row r="5127">
          <cell r="O5127" t="str">
            <v xml:space="preserve">COMERCIALIZADORA INTERNACIONAL ANTILLANA S.A.                                                       </v>
          </cell>
        </row>
        <row r="5128">
          <cell r="O5128" t="str">
            <v xml:space="preserve">COMERCIALIZADORA INTERNACIONAL BAGATELA S.A                                                         </v>
          </cell>
        </row>
        <row r="5129">
          <cell r="O5129" t="str">
            <v xml:space="preserve">COMERCIALIZADORA INTERNACIONAL BANACOL S A                                                          </v>
          </cell>
        </row>
        <row r="5130">
          <cell r="O5130" t="str">
            <v xml:space="preserve">COMERCIALIZADORA INTERNACIONAL BANANERA DE EXPORTACION S.A.                                         </v>
          </cell>
        </row>
        <row r="5131">
          <cell r="O5131" t="str">
            <v xml:space="preserve">COMERCIALIZADORA INTERNACIONAL BANANEROS UNIDOS DE SANTA MARTA S.A.                                 </v>
          </cell>
        </row>
        <row r="5132">
          <cell r="O5132" t="str">
            <v xml:space="preserve">COMERCIALIZADORA INTERNACIONAL BANUR.S.A.                                                           </v>
          </cell>
        </row>
        <row r="5133">
          <cell r="O5133" t="str">
            <v xml:space="preserve">COMERCIALIZADORA INTERNACIONAL BIOSERVICE COLOMBIA LTDA                                             </v>
          </cell>
        </row>
        <row r="5134">
          <cell r="O5134" t="str">
            <v xml:space="preserve">COMERCIALIZADORA INTERNACIONAL BRASCOL LTDA.                                                        </v>
          </cell>
        </row>
        <row r="5135">
          <cell r="O5135" t="str">
            <v xml:space="preserve">COMERCIALIZADORA INTERNACIONAL BRIKS S.A.                                                           </v>
          </cell>
        </row>
        <row r="5136">
          <cell r="O5136" t="str">
            <v xml:space="preserve">COMERCIALIZADORA INTERNACIONAL C.I. EXPOPIELES DEL CARIBE LIMITADA                                  </v>
          </cell>
        </row>
        <row r="5137">
          <cell r="O5137" t="str">
            <v xml:space="preserve">COMERCIALIZADORA INTERNACIONAL C.I. METALES DYC S.A.                                                </v>
          </cell>
        </row>
        <row r="5138">
          <cell r="O5138" t="str">
            <v xml:space="preserve">COMERCIALIZADORA INTERNACIONAL C.I. PANTIEXPORT E.U.                                                </v>
          </cell>
        </row>
        <row r="5139">
          <cell r="O5139" t="str">
            <v xml:space="preserve">COMERCIALIZADORA INTERNACIONAL C.I.MSA LTDA.                                                        </v>
          </cell>
        </row>
        <row r="5140">
          <cell r="O5140" t="str">
            <v xml:space="preserve">COMERCIALIZADORA INTERNACIONAL CARBONES ANDINOS DE AMERICA LTDA                                     </v>
          </cell>
        </row>
        <row r="5141">
          <cell r="O5141" t="str">
            <v xml:space="preserve">COMERCIALIZADORA INTERNACIONAL CARBONES CUCUTA DE EXPORTACION LTDA                                  </v>
          </cell>
        </row>
        <row r="5142">
          <cell r="O5142" t="str">
            <v xml:space="preserve">COMERCIALIZADORA INTERNACIONAL CARIBBEAN EXOTICS  S. A.                                             </v>
          </cell>
        </row>
        <row r="5143">
          <cell r="O5143" t="str">
            <v xml:space="preserve">COMERCIALIZADORA INTERNACIONAL CASA IBA¥EZ S.A.                                                     </v>
          </cell>
        </row>
        <row r="5144">
          <cell r="O5144" t="str">
            <v xml:space="preserve">COMERCIALIZADORA INTERNACIONAL CIGSA S.A.                                                           </v>
          </cell>
        </row>
        <row r="5145">
          <cell r="O5145" t="str">
            <v xml:space="preserve">COMERCIALIZADORA INTERNACIONAL COBRES DE COLOMBIA LTDA                                              </v>
          </cell>
        </row>
        <row r="5146">
          <cell r="O5146" t="str">
            <v xml:space="preserve">COMERCIALIZADORA INTERNACIONAL COLOMBIANA DE AUTOPARTES S.A.                                        </v>
          </cell>
        </row>
        <row r="5147">
          <cell r="O5147" t="str">
            <v xml:space="preserve">COMERCIALIZADORA INTERNACIONAL CONSTRUACERO S.A.                                                    </v>
          </cell>
        </row>
        <row r="5148">
          <cell r="O5148" t="str">
            <v xml:space="preserve">COMERCIALIZADORA INTERNACIONAL CONSULTORES MINEROS LIMITADA                                         </v>
          </cell>
        </row>
        <row r="5149">
          <cell r="O5149" t="str">
            <v xml:space="preserve">COMERCIALIZADORA INTERNACIONAL CREACIONES MAS BELLA LTDA.                                           </v>
          </cell>
        </row>
        <row r="5150">
          <cell r="O5150" t="str">
            <v xml:space="preserve">COMERCIALIZADORA INTERNACIONAL CRISTOMONSERRAT LTDA                                                 </v>
          </cell>
        </row>
        <row r="5151">
          <cell r="O5151" t="str">
            <v xml:space="preserve">COMERCIALIZADORA INTERNACIONAL CULTIVOS MIRAMONTE S.A                                               </v>
          </cell>
        </row>
        <row r="5152">
          <cell r="O5152" t="str">
            <v xml:space="preserve">COMERCIALIZADORA INTERNACIONAL DE AZUCARES Y MIELES S.A.                                            </v>
          </cell>
        </row>
        <row r="5153">
          <cell r="O5153" t="str">
            <v xml:space="preserve">COMERCIALIZADORA INTERNACIONAL DE BANANO Y PALMA S.A.                                               </v>
          </cell>
        </row>
        <row r="5154">
          <cell r="O5154" t="str">
            <v xml:space="preserve">COMERCIALIZADORA INTERNACIONAL DE CAMARONES Y OTRAS ESPECIES MARINAS                                </v>
          </cell>
        </row>
        <row r="5155">
          <cell r="O5155" t="str">
            <v xml:space="preserve">COMERCIALIZADORA INTERNACIONAL DE CEREALES Y OLEAGINOSAS S.A.                                       </v>
          </cell>
        </row>
        <row r="5156">
          <cell r="O5156" t="str">
            <v xml:space="preserve">COMERCIALIZADORA INTERNACIONAL DE COLORANTES LTDA.                                                  </v>
          </cell>
        </row>
        <row r="5157">
          <cell r="O5157" t="str">
            <v xml:space="preserve">COMERCIALIZADORA INTERNACIONAL DE LLANTAS S.A.                                                      </v>
          </cell>
        </row>
        <row r="5158">
          <cell r="O5158" t="str">
            <v xml:space="preserve">COMERCIALIZADORA INTERNACIONAL DE SERVICIOS ESPECIALIZADOS DE APOYO HOTELERO S A                    </v>
          </cell>
        </row>
        <row r="5159">
          <cell r="O5159" t="str">
            <v xml:space="preserve">COMERCIALIZADORA INTERNACIONAL DUCARTEX SOCIEDAD ANONIMA                                            </v>
          </cell>
        </row>
        <row r="5160">
          <cell r="O5160" t="str">
            <v xml:space="preserve">COMERCIALIZADORA INTERNACIONAL DUQUETEX SA                                                          </v>
          </cell>
        </row>
        <row r="5161">
          <cell r="O5161" t="str">
            <v xml:space="preserve">COMERCIALIZADORA INTERNACIONAL EL GLOBO S.A.                                                        </v>
          </cell>
        </row>
        <row r="5162">
          <cell r="O5162" t="str">
            <v xml:space="preserve">COMERCIALIZADORA INTERNACIONAL ENTRELINK S.A.                                                       </v>
          </cell>
        </row>
        <row r="5163">
          <cell r="O5163" t="str">
            <v xml:space="preserve">COMERCIALIZADORA INTERNACIONAL ESE DE COLOMBIA LTDA                                                 </v>
          </cell>
        </row>
        <row r="5164">
          <cell r="O5164" t="str">
            <v xml:space="preserve">COMERCIALIZADORA INTERNACIONAL ESQUEMA MARMOL Y MOSAICOS CIA LTDA                                   </v>
          </cell>
        </row>
        <row r="5165">
          <cell r="O5165" t="str">
            <v xml:space="preserve">COMERCIALIZADORA INTERNACIONAL EXCEDENTES Y METALES LTDA                                            </v>
          </cell>
        </row>
        <row r="5166">
          <cell r="O5166" t="str">
            <v xml:space="preserve">COMERCIALIZADORA INTERNACIONAL EXPOFARO S.A                                                         </v>
          </cell>
        </row>
        <row r="5167">
          <cell r="O5167" t="str">
            <v xml:space="preserve">COMERCIALIZADORA INTERNACIONAL FALCON FARMS DE COLOMBIA S.A.                                        </v>
          </cell>
        </row>
        <row r="5168">
          <cell r="O5168" t="str">
            <v xml:space="preserve">COMERCIALIZADORA INTERNACIONAL FLORES DE APOSENTOS LIMITADA                                         </v>
          </cell>
        </row>
        <row r="5169">
          <cell r="O5169" t="str">
            <v xml:space="preserve">COMERCIALIZADORA INTERNACIONAL FLORES DE LIZ LIMITADA                                               </v>
          </cell>
        </row>
        <row r="5170">
          <cell r="O5170" t="str">
            <v xml:space="preserve">COMERCIALIZADORA INTERNACIONAL FLORES GAMBUR LIMITADA                                               </v>
          </cell>
        </row>
        <row r="5171">
          <cell r="O5171" t="str">
            <v xml:space="preserve">COMERCIALIZADORA INTERNACIONAL FLORES ISABELITA S.A.                                                </v>
          </cell>
        </row>
        <row r="5172">
          <cell r="O5172" t="str">
            <v xml:space="preserve">COMERCIALIZADORA INTERNACIONAL GEMOLOGIA Y TECNOLOGIA LTDA                                          </v>
          </cell>
        </row>
        <row r="5173">
          <cell r="O5173" t="str">
            <v xml:space="preserve">COMERCIALIZADORA INTERNACIONAL GILMAR LTDA                                                          </v>
          </cell>
        </row>
        <row r="5174">
          <cell r="O5174" t="str">
            <v xml:space="preserve">COMERCIALIZADORA INTERNACIONAL GRUPO IMPORTADOR Y EXPORTADOR LTDA.                                  </v>
          </cell>
        </row>
        <row r="5175">
          <cell r="O5175" t="str">
            <v xml:space="preserve">COMERCIALIZADORA INTERNACIONAL HISPANOAMERICA S.A.                                                  </v>
          </cell>
        </row>
        <row r="5176">
          <cell r="O5176" t="str">
            <v xml:space="preserve">COMERCIALIZADORA INTERNACIONAL IBLU S A                                                             </v>
          </cell>
        </row>
        <row r="5177">
          <cell r="O5177" t="str">
            <v xml:space="preserve">COMERCIALIZADORA INTERNACIONAL IND PROC DE SEBOS Y PIELES NAL LTDA                                  </v>
          </cell>
        </row>
        <row r="5178">
          <cell r="O5178" t="str">
            <v xml:space="preserve">COMERCIALIZADORA INTERNACIONAL INDUMAR LTDA                                                         </v>
          </cell>
        </row>
        <row r="5179">
          <cell r="O5179" t="str">
            <v xml:space="preserve">COMERCIALIZADORA INTERNACIONAL INDUSTRIAL AGRICOLA DE CORDOBA C.I.                                  </v>
          </cell>
        </row>
        <row r="5180">
          <cell r="O5180" t="str">
            <v xml:space="preserve">COMERCIALIZADORA INTERNACIONAL INDUSTRIAS SUAREZ S.A.                                               </v>
          </cell>
        </row>
        <row r="5181">
          <cell r="O5181" t="str">
            <v xml:space="preserve">COMERCIALIZADORA INTERNACIONAL INTELMERC S.A.                                                       </v>
          </cell>
        </row>
        <row r="5182">
          <cell r="O5182" t="str">
            <v xml:space="preserve">COMERCIALIZADORA INTERNACIONAL INVERMEC S.A.                                                        </v>
          </cell>
        </row>
        <row r="5183">
          <cell r="O5183" t="str">
            <v xml:space="preserve">COMERCIALIZADORA INTERNACIONAL INVERSIONES ARANGO MESA Y CIA LTDA                                   </v>
          </cell>
        </row>
        <row r="5184">
          <cell r="O5184" t="str">
            <v xml:space="preserve">COMERCIALIZADORA INTERNACIONAL ITOCHU COLOMBIA S.A.                                                 </v>
          </cell>
        </row>
        <row r="5185">
          <cell r="O5185" t="str">
            <v xml:space="preserve">COMERCIALIZADORA INTERNACIONAL JEANS S.A.                                                           </v>
          </cell>
        </row>
        <row r="5186">
          <cell r="O5186" t="str">
            <v xml:space="preserve">COMERCIALIZADORA INTERNACIONAL LA SAMARIA S.A.                                                      </v>
          </cell>
        </row>
        <row r="5187">
          <cell r="O5187" t="str">
            <v xml:space="preserve">COMERCIALIZADORA INTERNACIONAL LAVISA BEALL`S ROSES DE COLOMBIA LTDA                                </v>
          </cell>
        </row>
        <row r="5188">
          <cell r="O5188" t="str">
            <v xml:space="preserve">COMERCIALIZADORA INTERNACIONAL LUISA FARMS S.A.                                                     </v>
          </cell>
        </row>
        <row r="5189">
          <cell r="O5189" t="str">
            <v xml:space="preserve">COMERCIALIZADORA INTERNACIONAL MACEDONIA S.A.                                                       </v>
          </cell>
        </row>
        <row r="5190">
          <cell r="O5190" t="str">
            <v xml:space="preserve">COMERCIALIZADORA INTERNACIONAL MILEMPAQUES LTDA.                                                    </v>
          </cell>
        </row>
        <row r="5191">
          <cell r="O5191" t="str">
            <v xml:space="preserve">COMERCIALIZADORA INTERNACIONAL MULTICARNICOS S.A                                                    </v>
          </cell>
        </row>
        <row r="5192">
          <cell r="O5192" t="str">
            <v xml:space="preserve">COMERCIALIZADORA INTERNACIONAL MULTIMARKET S.A. C.I. MULTIMARKET S.A.                               </v>
          </cell>
        </row>
        <row r="5193">
          <cell r="O5193" t="str">
            <v xml:space="preserve">COMERCIALIZADORA INTERNACIONAL MUNOZ HOYOS S A                                                      </v>
          </cell>
        </row>
        <row r="5194">
          <cell r="O5194" t="str">
            <v xml:space="preserve">COMERCIALIZADORA INTERNACIONAL NICAR SOCIEDAD ANONIMA                                               </v>
          </cell>
        </row>
        <row r="5195">
          <cell r="O5195" t="str">
            <v xml:space="preserve">COMERCIALIZADORA INTERNACIONAL NIMED LTDA.                                                          </v>
          </cell>
        </row>
        <row r="5196">
          <cell r="O5196" t="str">
            <v xml:space="preserve">COMERCIALIZADORA INTERNACIONAL ONDA DE MAR S.A.                                                     </v>
          </cell>
        </row>
        <row r="5197">
          <cell r="O5197" t="str">
            <v xml:space="preserve">COMERCIALIZADORA INTERNACIONAL PESQUEROS LTDA O C.I. COMERPES LTDA                                  </v>
          </cell>
        </row>
        <row r="5198">
          <cell r="O5198" t="str">
            <v xml:space="preserve">COMERCIALIZADORA INTERNACIONAL PHAX SA                                                              </v>
          </cell>
        </row>
        <row r="5199">
          <cell r="O5199" t="str">
            <v xml:space="preserve">COMERCIALIZADORA INTERNACIONAL PLATEX SA                                                            </v>
          </cell>
        </row>
        <row r="5200">
          <cell r="O5200" t="str">
            <v xml:space="preserve">COMERCIALIZADORA INTERNACIONAL PROCODEXT S A S  C I                                                 </v>
          </cell>
        </row>
        <row r="5201">
          <cell r="O5201" t="str">
            <v xml:space="preserve">COMERCIALIZADORA INTERNACIONAL PRODUCTOS BASICOS IMPORT &amp; EXPORT S.A.                               </v>
          </cell>
        </row>
        <row r="5202">
          <cell r="O5202" t="str">
            <v xml:space="preserve">COMERCIALIZADORA INTERNACIONAL PRODUCTOS INTERIORES S.A.                                            </v>
          </cell>
        </row>
        <row r="5203">
          <cell r="O5203" t="str">
            <v xml:space="preserve">COMERCIALIZADORA INTERNACIONAL PROPYMEX S.A.                                                        </v>
          </cell>
        </row>
        <row r="5204">
          <cell r="O5204" t="str">
            <v xml:space="preserve">COMERCIALIZADORA INTERNACIONAL RACKETBALL S.A                                                       </v>
          </cell>
        </row>
        <row r="5205">
          <cell r="O5205" t="str">
            <v xml:space="preserve">COMERCIALIZADORA INTERNACIONAL RECYCABLES S.A.                                                      </v>
          </cell>
        </row>
        <row r="5206">
          <cell r="O5206" t="str">
            <v xml:space="preserve">COMERCIALIZADORA INTERNACIONAL REDILAB LTDA                                                         </v>
          </cell>
        </row>
        <row r="5207">
          <cell r="O5207" t="str">
            <v xml:space="preserve">COMERCIALIZADORA INTERNACIONAL REX GOLD LTDA                                                        </v>
          </cell>
        </row>
        <row r="5208">
          <cell r="O5208" t="str">
            <v xml:space="preserve">COMERCIALIZADORA INTERNACIONAL RIEGEL FARMS S.A EN REORGANIZACION                                   </v>
          </cell>
        </row>
        <row r="5209">
          <cell r="O5209" t="str">
            <v xml:space="preserve">COMERCIALIZADORA INTERNACIONAL SAN RODIN LTDA                                                       </v>
          </cell>
        </row>
        <row r="5210">
          <cell r="O5210" t="str">
            <v xml:space="preserve">COMERCIALIZADORA INTERNACIONAL SANTANDEREANA DE ACEITES S.A                                         </v>
          </cell>
        </row>
        <row r="5211">
          <cell r="O5211" t="str">
            <v xml:space="preserve">COMERCIALIZADORA INTERNACIONAL SINFRONTERAS S.A. EN ACUERDO DE REESTRUCTURACION                     </v>
          </cell>
        </row>
        <row r="5212">
          <cell r="O5212" t="str">
            <v xml:space="preserve">COMERCIALIZADORA INTERNACIONAL SOFICO LTDA.                                                         </v>
          </cell>
        </row>
        <row r="5213">
          <cell r="O5213" t="str">
            <v xml:space="preserve">COMERCIALIZADORA INTERNACIONAL SURAMERICANA DE INVERSIONES LTDA CI SURINTER                         </v>
          </cell>
        </row>
        <row r="5214">
          <cell r="O5214" t="str">
            <v xml:space="preserve">COMERCIALIZADORA INTERNACIONAL SURTIALUMINIOS S.A.                                                  </v>
          </cell>
        </row>
        <row r="5215">
          <cell r="O5215" t="str">
            <v xml:space="preserve">COMERCIALIZADORA INTERNACIONAL TECNOCAFE S A                                                        </v>
          </cell>
        </row>
        <row r="5216">
          <cell r="O5216" t="str">
            <v xml:space="preserve">COMERCIALIZADORA INTERNACIONAL TEQUENDAMA S.A.                                                      </v>
          </cell>
        </row>
        <row r="5217">
          <cell r="O5217" t="str">
            <v xml:space="preserve">COMERCIALIZADORA INTERNACIONAL TERRAFLOR S.A                                                        </v>
          </cell>
        </row>
        <row r="5218">
          <cell r="O5218" t="str">
            <v xml:space="preserve">COMERCIALIZADORA INTERNACIONAL TEXMAN LTDA                                                          </v>
          </cell>
        </row>
        <row r="5219">
          <cell r="O5219" t="str">
            <v xml:space="preserve">COMERCIALIZADORA INTERNACIONAL VANITEX SOCIEDAD ANONIMA                                             </v>
          </cell>
        </row>
        <row r="5220">
          <cell r="O5220" t="str">
            <v xml:space="preserve">COMERCIALIZADORA INTERNACIONAL VATO LTDA.                                                           </v>
          </cell>
        </row>
        <row r="5221">
          <cell r="O5221" t="str">
            <v xml:space="preserve">COMERCIALIZADORA INTERNACIONAL VILLA S.A.                                                           </v>
          </cell>
        </row>
        <row r="5222">
          <cell r="O5222" t="str">
            <v xml:space="preserve">COMERCIALIZADORA INTERNACIONAL WA SA                                                                </v>
          </cell>
        </row>
        <row r="5223">
          <cell r="O5223" t="str">
            <v xml:space="preserve">COMERCIALIZADORA INTERNACIONLA PLASTIGOMA S.A.                                                      </v>
          </cell>
        </row>
        <row r="5224">
          <cell r="O5224" t="str">
            <v xml:space="preserve">COMERCIALIZADORA INTERNAL SIN FRONTERAS S.A.                                                        </v>
          </cell>
        </row>
        <row r="5225">
          <cell r="O5225" t="str">
            <v xml:space="preserve">COMERCIALIZADORA INTERNANCIONAL PROCESADORA DE PRODUCTOS AGROPECUARIOS                              </v>
          </cell>
        </row>
        <row r="5226">
          <cell r="O5226" t="str">
            <v xml:space="preserve">COMERCIALIZADORA INTERTRACTOR LTDA                                                                  </v>
          </cell>
        </row>
        <row r="5227">
          <cell r="O5227" t="str">
            <v xml:space="preserve">COMERCIALIZADORA J A L LTDA                                                                         </v>
          </cell>
        </row>
        <row r="5228">
          <cell r="O5228" t="str">
            <v xml:space="preserve">COMERCIALIZADORA J.E.D. LTDA.                                                                       </v>
          </cell>
        </row>
        <row r="5229">
          <cell r="O5229" t="str">
            <v xml:space="preserve">COMERCIALIZADORA JH GONZALEZ LTDA                                                                   </v>
          </cell>
        </row>
        <row r="5230">
          <cell r="O5230" t="str">
            <v xml:space="preserve">COMERCIALIZADORA JOHNNY WOOD LIMITADA                                                               </v>
          </cell>
        </row>
        <row r="5231">
          <cell r="O5231" t="str">
            <v xml:space="preserve">COMERCIALIZADORA JOSE ESCAF Y CIA LTDA                                                              </v>
          </cell>
        </row>
        <row r="5232">
          <cell r="O5232" t="str">
            <v xml:space="preserve">COMERCIALIZADORA JUANGUI S.A. EN CONCORDATO                                                         </v>
          </cell>
        </row>
        <row r="5233">
          <cell r="O5233" t="str">
            <v xml:space="preserve">COMERCIALIZADORA K Y K LTDA                                                                         </v>
          </cell>
        </row>
        <row r="5234">
          <cell r="O5234" t="str">
            <v xml:space="preserve">COMERCIALIZADORA KAYSSER C.K. SAS                                                                   </v>
          </cell>
        </row>
        <row r="5235">
          <cell r="O5235" t="str">
            <v xml:space="preserve">COMERCIALIZADORA LA BONANZA LTDA                                                                    </v>
          </cell>
        </row>
        <row r="5236">
          <cell r="O5236" t="str">
            <v xml:space="preserve">COMERCIALIZADORA LA COSECHA S.A.                                                                    </v>
          </cell>
        </row>
        <row r="5237">
          <cell r="O5237" t="str">
            <v xml:space="preserve">COMERCIALIZADORA LA HACIENDA LTDA                                                                   </v>
          </cell>
        </row>
        <row r="5238">
          <cell r="O5238" t="str">
            <v xml:space="preserve">COMERCIALIZADORA LA SOLIDARIA E.U                                                                   </v>
          </cell>
        </row>
        <row r="5239">
          <cell r="O5239" t="str">
            <v xml:space="preserve">COMERCIALIZADORA LAMITEX LTDA.                                                                      </v>
          </cell>
        </row>
        <row r="5240">
          <cell r="O5240" t="str">
            <v xml:space="preserve">COMERCIALIZADORA LAURA S.A.                                                                         </v>
          </cell>
        </row>
        <row r="5241">
          <cell r="O5241" t="str">
            <v xml:space="preserve">COMERCIALIZADORA LIDER ANDINA DE COLOMBIA LTDA                                                      </v>
          </cell>
        </row>
        <row r="5242">
          <cell r="O5242" t="str">
            <v xml:space="preserve">COMERCIALIZADORA LLANORIENTE S.A.S.                                                                 </v>
          </cell>
        </row>
        <row r="5243">
          <cell r="O5243" t="str">
            <v xml:space="preserve">COMERCIALIZADORA LLANTAS UNIDAS S A                                                                 </v>
          </cell>
        </row>
        <row r="5244">
          <cell r="O5244" t="str">
            <v xml:space="preserve">COMERCIALIZADORA LOS NOGALES LIMITADA                                                               </v>
          </cell>
        </row>
        <row r="5245">
          <cell r="O5245" t="str">
            <v xml:space="preserve">COMERCIALIZADORA LUCAS LTDA                                                                         </v>
          </cell>
        </row>
        <row r="5246">
          <cell r="O5246" t="str">
            <v xml:space="preserve">COMERCIALIZADORA LUHOMAR LIMITADA                                                                   </v>
          </cell>
        </row>
        <row r="5247">
          <cell r="O5247" t="str">
            <v xml:space="preserve">COMERCIALIZADORA LUIKAR LTDA                                                                        </v>
          </cell>
        </row>
        <row r="5248">
          <cell r="O5248" t="str">
            <v xml:space="preserve">COMERCIALIZADORA M &amp; B LTDA.                                                                        </v>
          </cell>
        </row>
        <row r="5249">
          <cell r="O5249" t="str">
            <v xml:space="preserve">COMERCIALIZADORA MACEL LTDA                                                                         </v>
          </cell>
        </row>
        <row r="5250">
          <cell r="O5250" t="str">
            <v xml:space="preserve">COMERCIALIZADORA MARCAS Y RICURAS LTDA                                                              </v>
          </cell>
        </row>
        <row r="5251">
          <cell r="O5251" t="str">
            <v xml:space="preserve">COMERCIALIZADORA MARDEN LTDA                                                                        </v>
          </cell>
        </row>
        <row r="5252">
          <cell r="O5252" t="str">
            <v xml:space="preserve">COMERCIALIZADORA MARIA JOSE LTDA                                                                    </v>
          </cell>
        </row>
        <row r="5253">
          <cell r="O5253" t="str">
            <v xml:space="preserve">COMERCIALIZADORA MARTINEZ PARRA Y CIA SCS                                                           </v>
          </cell>
        </row>
        <row r="5254">
          <cell r="O5254" t="str">
            <v xml:space="preserve">COMERCIALIZADORA MATERIALES DE OCCIDENTE LTDA                                                       </v>
          </cell>
        </row>
        <row r="5255">
          <cell r="O5255" t="str">
            <v xml:space="preserve">COMERCIALIZADORA MEDITRADING LTDA                                                                   </v>
          </cell>
        </row>
        <row r="5256">
          <cell r="O5256" t="str">
            <v xml:space="preserve">COMERCIALIZADORA MERCURIO LTDA                                                                      </v>
          </cell>
        </row>
        <row r="5257">
          <cell r="O5257" t="str">
            <v xml:space="preserve">COMERCIALIZADORA MONROY TEK LTDA                                                                    </v>
          </cell>
        </row>
        <row r="5258">
          <cell r="O5258" t="str">
            <v xml:space="preserve">COMERCIALIZADORA MONTEVERDE Y COMPAÑIA LTDA                                                         </v>
          </cell>
        </row>
        <row r="5259">
          <cell r="O5259" t="str">
            <v xml:space="preserve">COMERCIALIZADORA MULTIAGRICOLA S.A.                                                                 </v>
          </cell>
        </row>
        <row r="5260">
          <cell r="O5260" t="str">
            <v xml:space="preserve">COMERCIALIZADORA MULTIDROGAS DEL CARIBE LTDA                                                        </v>
          </cell>
        </row>
        <row r="5261">
          <cell r="O5261" t="str">
            <v xml:space="preserve">COMERCIALIZADORA MUNDIAL DE DEPORTES LTDA                                                           </v>
          </cell>
        </row>
        <row r="5262">
          <cell r="O5262" t="str">
            <v xml:space="preserve">COMERCIALIZADORA MUNDO CARNES SANTANDER SAS                                                         </v>
          </cell>
        </row>
        <row r="5263">
          <cell r="O5263" t="str">
            <v xml:space="preserve">COMERCIALIZADORA MYN &amp; CIA LTDA                                                                     </v>
          </cell>
        </row>
        <row r="5264">
          <cell r="O5264" t="str">
            <v xml:space="preserve">COMERCIALIZADORA NACIONAL DE ALIMENTOS S.A.                                                         </v>
          </cell>
        </row>
        <row r="5265">
          <cell r="O5265" t="str">
            <v xml:space="preserve">COMERCIALIZADORA NACIONAL DE PAPELES S . A                                                          </v>
          </cell>
        </row>
        <row r="5266">
          <cell r="O5266" t="str">
            <v xml:space="preserve">COMERCIALIZADORA NACIONAL SAS LTDA                                                                  </v>
          </cell>
        </row>
        <row r="5267">
          <cell r="O5267" t="str">
            <v xml:space="preserve">COMERCIALIZADORA NAIL S.A.S.                                                                        </v>
          </cell>
        </row>
        <row r="5268">
          <cell r="O5268" t="str">
            <v xml:space="preserve">COMERCIALIZADORA NATURA LTDA.                                                                       </v>
          </cell>
        </row>
        <row r="5269">
          <cell r="O5269" t="str">
            <v xml:space="preserve">COMERCIALIZADORA NATURAL LIGHT S.A.                                                                 </v>
          </cell>
        </row>
        <row r="5270">
          <cell r="O5270" t="str">
            <v xml:space="preserve">COMERCIALIZADORA NICOMAR LTDA                                                                       </v>
          </cell>
        </row>
        <row r="5271">
          <cell r="O5271" t="str">
            <v xml:space="preserve">COMERCIALIZADORA NOVO ARTE LTDA                                                                     </v>
          </cell>
        </row>
        <row r="5272">
          <cell r="O5272" t="str">
            <v xml:space="preserve">COMERCIALIZADORA NUEVA VISION AGROPECUARIA E.U.                                                     </v>
          </cell>
        </row>
        <row r="5273">
          <cell r="O5273" t="str">
            <v xml:space="preserve">COMERCIALIZADORA NUTRIMOS LTDA                                                                      </v>
          </cell>
        </row>
        <row r="5274">
          <cell r="O5274" t="str">
            <v xml:space="preserve">COMERCIALIZADORA PACA LTDA                                                                          </v>
          </cell>
        </row>
        <row r="5275">
          <cell r="O5275" t="str">
            <v xml:space="preserve">COMERCIALIZADORA PALEVI LIMITADA                                                                    </v>
          </cell>
        </row>
        <row r="5276">
          <cell r="O5276" t="str">
            <v xml:space="preserve">COMERCIALIZADORA PAMIS LTDA.                                                                        </v>
          </cell>
        </row>
        <row r="5277">
          <cell r="O5277" t="str">
            <v xml:space="preserve">COMERCIALIZADORA PANAMERICANA Y COMPAÑIA LTDA.                                                      </v>
          </cell>
        </row>
        <row r="5278">
          <cell r="O5278" t="str">
            <v xml:space="preserve">COMERCIALIZADORA PANORAMA LTDA                                                                      </v>
          </cell>
        </row>
        <row r="5279">
          <cell r="O5279" t="str">
            <v xml:space="preserve">COMERCIALIZADORA PIDA POLLO S.A.                                                                    </v>
          </cell>
        </row>
        <row r="5280">
          <cell r="O5280" t="str">
            <v xml:space="preserve">COMERCIALIZADORA PIEDEMONTE LTDA. AN ACUERDO DE REESTRUCTURACION                                    </v>
          </cell>
        </row>
        <row r="5281">
          <cell r="O5281" t="str">
            <v xml:space="preserve">COMERCIALIZADORA PLASTYTIPOS LTDA                                                                   </v>
          </cell>
        </row>
        <row r="5282">
          <cell r="O5282" t="str">
            <v xml:space="preserve">COMERCIALIZADORA POINTER LTDA                                                                       </v>
          </cell>
        </row>
        <row r="5283">
          <cell r="O5283" t="str">
            <v xml:space="preserve">COMERCIALIZADORA PRI  S A S                                                                         </v>
          </cell>
        </row>
        <row r="5284">
          <cell r="O5284" t="str">
            <v xml:space="preserve">COMERCIALIZADORA PRODUCTOS DEL CAMPO LIMITADA                                                       </v>
          </cell>
        </row>
        <row r="5285">
          <cell r="O5285" t="str">
            <v xml:space="preserve">COMERCIALIZADORA PROXXON S.A.                                                                       </v>
          </cell>
        </row>
        <row r="5286">
          <cell r="O5286" t="str">
            <v xml:space="preserve">COMERCIALIZADORA PYL S.A                                                                            </v>
          </cell>
        </row>
        <row r="5287">
          <cell r="O5287" t="str">
            <v xml:space="preserve">COMERCIALIZADORA QUANTTO S.A.                                                                       </v>
          </cell>
        </row>
        <row r="5288">
          <cell r="O5288" t="str">
            <v xml:space="preserve">COMERCIALIZADORA R &amp; M LTDA                                                                         </v>
          </cell>
        </row>
        <row r="5289">
          <cell r="O5289" t="str">
            <v xml:space="preserve">COMERCIALIZADORA R.D. LTDA                                                                          </v>
          </cell>
        </row>
        <row r="5290">
          <cell r="O5290" t="str">
            <v xml:space="preserve">COMERCIALIZADORA RAGGED Y CIA. S.A.                                                                 </v>
          </cell>
        </row>
        <row r="5291">
          <cell r="O5291" t="str">
            <v xml:space="preserve">COMERCIALIZADORA REFRIATLANTICO LTDA.                                                               </v>
          </cell>
        </row>
        <row r="5292">
          <cell r="O5292" t="str">
            <v xml:space="preserve">COMERCIALIZADORA REMA LTDA                                                                          </v>
          </cell>
        </row>
        <row r="5293">
          <cell r="O5293" t="str">
            <v xml:space="preserve">COMERCIALIZADORA RIOHACHA LTDA                                                                      </v>
          </cell>
        </row>
        <row r="5294">
          <cell r="O5294" t="str">
            <v xml:space="preserve">COMERCIALIZADORA RODRIGUEZ Y NEIRA Y CIA LTDA                                                       </v>
          </cell>
        </row>
        <row r="5295">
          <cell r="O5295" t="str">
            <v xml:space="preserve">COMERCIALIZADORA RUBEN S LTDA                                                                       </v>
          </cell>
        </row>
        <row r="5296">
          <cell r="O5296" t="str">
            <v xml:space="preserve">COMERCIALIZADORA S &amp; F LTDA                                                                         </v>
          </cell>
        </row>
        <row r="5297">
          <cell r="O5297" t="str">
            <v xml:space="preserve">COMERCIALIZADORA S Y E Y CIA S.A.                                                                   </v>
          </cell>
        </row>
        <row r="5298">
          <cell r="O5298" t="str">
            <v xml:space="preserve">COMERCIALIZADORA SAN  MATEO LTDA                                                                    </v>
          </cell>
        </row>
        <row r="5299">
          <cell r="O5299" t="str">
            <v xml:space="preserve">COMERCIALIZADORA SAN FERNANDO S.A.                                                                  </v>
          </cell>
        </row>
        <row r="5300">
          <cell r="O5300" t="str">
            <v xml:space="preserve">COMERCIALIZADORA SAN PEDRO LTDA                                                                     </v>
          </cell>
        </row>
        <row r="5301">
          <cell r="O5301" t="str">
            <v xml:space="preserve">COMERCIALIZADORA SANTANDER S A                                                                      </v>
          </cell>
        </row>
        <row r="5302">
          <cell r="O5302" t="str">
            <v xml:space="preserve">COMERCIALIZADORA SARMIENTO HERMANOS Y COMPAÑIA LIMITADA                                             </v>
          </cell>
        </row>
        <row r="5303">
          <cell r="O5303" t="str">
            <v xml:space="preserve">COMERCIALIZADORA SATURNO LTDA. EN REORGANIZACION                                                    </v>
          </cell>
        </row>
        <row r="5304">
          <cell r="O5304" t="str">
            <v xml:space="preserve">COMERCIALIZADORA SBC LTDA                                                                           </v>
          </cell>
        </row>
        <row r="5305">
          <cell r="O5305" t="str">
            <v xml:space="preserve">COMERCIALIZADORA SILVER S.A.                                                                        </v>
          </cell>
        </row>
        <row r="5306">
          <cell r="O5306" t="str">
            <v xml:space="preserve">COMERCIALIZADORA SM SAS                                                                             </v>
          </cell>
        </row>
        <row r="5307">
          <cell r="O5307" t="str">
            <v xml:space="preserve">COMERCIALIZADORA SOLIMOES S.A.                                                                      </v>
          </cell>
        </row>
        <row r="5308">
          <cell r="O5308" t="str">
            <v xml:space="preserve">COMERCIALIZADORA SOTINCOL LTDA                                                                      </v>
          </cell>
        </row>
        <row r="5309">
          <cell r="O5309" t="str">
            <v xml:space="preserve">COMERCIALIZADORA STRONG S.A                                                                         </v>
          </cell>
        </row>
        <row r="5310">
          <cell r="O5310" t="str">
            <v xml:space="preserve">COMERCIALIZADORA SUPER ESTRELLAS LTDA                                                               </v>
          </cell>
        </row>
        <row r="5311">
          <cell r="O5311" t="str">
            <v xml:space="preserve">COMERCIALIZADORA SUPREMA S A                                                                        </v>
          </cell>
        </row>
        <row r="5312">
          <cell r="O5312" t="str">
            <v xml:space="preserve">COMERCIALIZADORA SURTICARIBE LTDA                                                                   </v>
          </cell>
        </row>
        <row r="5313">
          <cell r="O5313" t="str">
            <v xml:space="preserve">COMERCIALIZADORA SURTITELAS LTDA.                                                                   </v>
          </cell>
        </row>
        <row r="5314">
          <cell r="O5314" t="str">
            <v xml:space="preserve">COMERCIALIZADORA T &amp; A LTDA                                                                         </v>
          </cell>
        </row>
        <row r="5315">
          <cell r="O5315" t="str">
            <v xml:space="preserve">COMERCIALIZADORA TECNICA COLOMBIANA S A                                                             </v>
          </cell>
        </row>
        <row r="5316">
          <cell r="O5316" t="str">
            <v xml:space="preserve">COMERCIALIZADORA TECNISUMER S.A                                                                     </v>
          </cell>
        </row>
        <row r="5317">
          <cell r="O5317" t="str">
            <v xml:space="preserve">COMERCIALIZADORA TECNITECHOS LTDA.EN ACUERDO DE REESTRUCTURACION                                    </v>
          </cell>
        </row>
        <row r="5318">
          <cell r="O5318" t="str">
            <v xml:space="preserve">COMERCIALIZADORA TEJADA S.A                                                                         </v>
          </cell>
        </row>
        <row r="5319">
          <cell r="O5319" t="str">
            <v xml:space="preserve">COMERCIALIZADORA TERRANO S.A.                                                                       </v>
          </cell>
        </row>
        <row r="5320">
          <cell r="O5320" t="str">
            <v xml:space="preserve">COMERCIALIZADORA TERRAZA VERACRUZ LIMITADA                                                          </v>
          </cell>
        </row>
        <row r="5321">
          <cell r="O5321" t="str">
            <v xml:space="preserve">COMERCIALIZADORA TEXACO DEL SUR LTDA.                                                               </v>
          </cell>
        </row>
        <row r="5322">
          <cell r="O5322" t="str">
            <v xml:space="preserve">COMERCIALIZADORA TITAN LTDA                                                                         </v>
          </cell>
        </row>
        <row r="5323">
          <cell r="O5323" t="str">
            <v xml:space="preserve">COMERCIALIZADORA TOLEDO LTDA                                                                        </v>
          </cell>
        </row>
        <row r="5324">
          <cell r="O5324" t="str">
            <v xml:space="preserve">COMERCIALIZADORA TRIMAR LTDA                                                                        </v>
          </cell>
        </row>
        <row r="5325">
          <cell r="O5325" t="str">
            <v xml:space="preserve">COMERCIALIZADORA TROPPO S.A.                                                                        </v>
          </cell>
        </row>
        <row r="5326">
          <cell r="O5326" t="str">
            <v xml:space="preserve">COMERCIALIZADORA TU CASSA SA                                                                        </v>
          </cell>
        </row>
        <row r="5327">
          <cell r="O5327" t="str">
            <v xml:space="preserve">COMERCIALIZADORA UNILLANTAS LTDA                                                                    </v>
          </cell>
        </row>
        <row r="5328">
          <cell r="O5328" t="str">
            <v xml:space="preserve">COMERCIALIZADORA VECAR S.A.                                                                         </v>
          </cell>
        </row>
        <row r="5329">
          <cell r="O5329" t="str">
            <v xml:space="preserve">COMERCIALIZADORA VICTOR ALVAREZ &amp; CIA LTDA                                                          </v>
          </cell>
        </row>
        <row r="5330">
          <cell r="O5330" t="str">
            <v xml:space="preserve">COMERCIALIZADORA VIMA S.A.                                                                          </v>
          </cell>
        </row>
        <row r="5331">
          <cell r="O5331" t="str">
            <v xml:space="preserve">COMERCIALIZADORA VIR COMPAÑIA LIMITADA                                                              </v>
          </cell>
        </row>
        <row r="5332">
          <cell r="O5332" t="str">
            <v xml:space="preserve">COMERCIALIZADORA WINNERS LTDA                                                                       </v>
          </cell>
        </row>
        <row r="5333">
          <cell r="O5333" t="str">
            <v xml:space="preserve">COMERCIALIZADORA WORKING LTDA                                                                       </v>
          </cell>
        </row>
        <row r="5334">
          <cell r="O5334" t="str">
            <v xml:space="preserve">COMERCIALIZADORA XYZ S A                                                                            </v>
          </cell>
        </row>
        <row r="5335">
          <cell r="O5335" t="str">
            <v xml:space="preserve">COMERCIALIZADORA Y DISTRIBUIDORA INTERAMERICANA LTDA.                                               </v>
          </cell>
        </row>
        <row r="5336">
          <cell r="O5336" t="str">
            <v xml:space="preserve">COMERCIALIZADORA Y DISTRIBUIDORA SUPERIOR LTDA                                                      </v>
          </cell>
        </row>
        <row r="5337">
          <cell r="O5337" t="str">
            <v xml:space="preserve">COMERCIALIZADORA Y DISTRIBUIDORA TRI FASE SAS                                                       </v>
          </cell>
        </row>
        <row r="5338">
          <cell r="O5338" t="str">
            <v xml:space="preserve">COMERCIALIZADORA Y PROCESADORA COLOMBIANA DE CAFE S.A.                                              </v>
          </cell>
        </row>
        <row r="5339">
          <cell r="O5339" t="str">
            <v xml:space="preserve">COMERCIALIZADORA Y REPRESENTACIONES ANTIOTRADING LTDA                                               </v>
          </cell>
        </row>
        <row r="5340">
          <cell r="O5340" t="str">
            <v xml:space="preserve">COMERCIALIZADORA Y REPRESENTACIONES ELECTRICAS LTDA                                                 </v>
          </cell>
        </row>
        <row r="5341">
          <cell r="O5341" t="str">
            <v xml:space="preserve">COMERCIALIZADORA Y TRANSPORTADORA DEL SUR LTDA                                                      </v>
          </cell>
        </row>
        <row r="5342">
          <cell r="O5342" t="str">
            <v xml:space="preserve">COMERCIALIZADORA YAL LTDA.                                                                          </v>
          </cell>
        </row>
        <row r="5343">
          <cell r="O5343" t="str">
            <v xml:space="preserve">COMERCIALIZADORA ZAPATA Y HENRIQUEZ S.A                                                             </v>
          </cell>
        </row>
        <row r="5344">
          <cell r="O5344" t="str">
            <v xml:space="preserve">COMERCIALIZADORA ZOE LTDA.                                                                          </v>
          </cell>
        </row>
        <row r="5345">
          <cell r="O5345" t="str">
            <v xml:space="preserve">COMERCIALIZADORA ZONAS FRANCAS S.A.S                                                                </v>
          </cell>
        </row>
        <row r="5346">
          <cell r="O5346" t="str">
            <v xml:space="preserve">COMERCIALIZADORAINTERNACIONAL ZOE S.A.                                                              </v>
          </cell>
        </row>
        <row r="5347">
          <cell r="O5347" t="str">
            <v xml:space="preserve">COMERCIALIZAORA DURASUELAS S.A.S.                                                                   </v>
          </cell>
        </row>
        <row r="5348">
          <cell r="O5348" t="str">
            <v xml:space="preserve">COMERCIALIZAR B.R. S.A.                                                                             </v>
          </cell>
        </row>
        <row r="5349">
          <cell r="O5349" t="str">
            <v xml:space="preserve">COMERCIANTES EN ACEROS S.A.                                                                         </v>
          </cell>
        </row>
        <row r="5350">
          <cell r="O5350" t="str">
            <v xml:space="preserve">COMERCIAR ARAVI LTDA                                                                                </v>
          </cell>
        </row>
        <row r="5351">
          <cell r="O5351" t="str">
            <v xml:space="preserve">COMERCIIO INTERNACIONAL CONTENEDORES Y TRANSPORTE LTDA                                              </v>
          </cell>
        </row>
        <row r="5352">
          <cell r="O5352" t="str">
            <v xml:space="preserve">COMERCIO INTERNACIONAL REPRESENTACIONES Y DISTRIBUCIONES LTDA                                       </v>
          </cell>
        </row>
        <row r="5353">
          <cell r="O5353" t="str">
            <v xml:space="preserve">COMERCIOS UNIDOS LTDA                                                                               </v>
          </cell>
        </row>
        <row r="5354">
          <cell r="O5354" t="str">
            <v xml:space="preserve">COMERFRESCO COMERCIALIZADORA DE ALIMENTOS LTDA                                                      </v>
          </cell>
        </row>
        <row r="5355">
          <cell r="O5355" t="str">
            <v xml:space="preserve">COMERFRUT LTDA                                                                                      </v>
          </cell>
        </row>
        <row r="5356">
          <cell r="O5356" t="str">
            <v xml:space="preserve">COMERGIL LTDA                                                                                       </v>
          </cell>
        </row>
        <row r="5357">
          <cell r="O5357" t="str">
            <v xml:space="preserve">COMERGROUP S.A.                                                                                     </v>
          </cell>
        </row>
        <row r="5358">
          <cell r="O5358" t="str">
            <v xml:space="preserve">COMERSOFT LTDA.                                                                                     </v>
          </cell>
        </row>
        <row r="5359">
          <cell r="O5359" t="str">
            <v xml:space="preserve">COMERSUCOL LTDA                                                                                     </v>
          </cell>
        </row>
        <row r="5360">
          <cell r="O5360" t="str">
            <v xml:space="preserve">COMERTEX S.A.                                                                                       </v>
          </cell>
        </row>
        <row r="5361">
          <cell r="O5361" t="str">
            <v xml:space="preserve">COMESTIBLES ALDOR S.A.                                                                              </v>
          </cell>
        </row>
        <row r="5362">
          <cell r="O5362" t="str">
            <v xml:space="preserve">COMESTIBLES ALFA LTDA.                                                                              </v>
          </cell>
        </row>
        <row r="5363">
          <cell r="O5363" t="str">
            <v xml:space="preserve">COMESTIBLES AZUCAR LIMITADA                                                                         </v>
          </cell>
        </row>
        <row r="5364">
          <cell r="O5364" t="str">
            <v xml:space="preserve">COMESTIBLES B.B.Q S.A.                                                                              </v>
          </cell>
        </row>
        <row r="5365">
          <cell r="O5365" t="str">
            <v xml:space="preserve">COMESTIBLES COLOMBIANOS S.A.                                                                        </v>
          </cell>
        </row>
        <row r="5366">
          <cell r="O5366" t="str">
            <v xml:space="preserve">COMESTIBLES DAN S.A                                                                                 </v>
          </cell>
        </row>
        <row r="5367">
          <cell r="O5367" t="str">
            <v xml:space="preserve">COMESTIBLES INTEGRALES S.A                                                                          </v>
          </cell>
        </row>
        <row r="5368">
          <cell r="O5368" t="str">
            <v xml:space="preserve">COMESTIBLES ITALO S.A.                                                                              </v>
          </cell>
        </row>
        <row r="5369">
          <cell r="O5369" t="str">
            <v xml:space="preserve">COMESTIBLES LA DULZURA LTDA                                                                         </v>
          </cell>
        </row>
        <row r="5370">
          <cell r="O5370" t="str">
            <v xml:space="preserve">COMESTIBLES LA OCHENTA LTDA.EN ACUERDO DE REESTRUCTURACION                                          </v>
          </cell>
        </row>
        <row r="5371">
          <cell r="O5371" t="str">
            <v xml:space="preserve">COMESTIBLES LA ROSA S A                                                                             </v>
          </cell>
        </row>
        <row r="5372">
          <cell r="O5372" t="str">
            <v xml:space="preserve">COMESTIBLES LAS AMERICAS LTDA                                                                       </v>
          </cell>
        </row>
        <row r="5373">
          <cell r="O5373" t="str">
            <v xml:space="preserve">COMESTIBLES NUEVA ERA LTDA                                                                          </v>
          </cell>
        </row>
        <row r="5374">
          <cell r="O5374" t="str">
            <v xml:space="preserve">COMESTIBLES RICAFRUTA LTDA                                                                          </v>
          </cell>
        </row>
        <row r="5375">
          <cell r="O5375" t="str">
            <v xml:space="preserve">COMESTIBLES RICOS LTDA.                                                                             </v>
          </cell>
        </row>
        <row r="5376">
          <cell r="O5376" t="str">
            <v xml:space="preserve">COMET ZONA FRANCA LTDA                                                                              </v>
          </cell>
        </row>
        <row r="5377">
          <cell r="O5377" t="str">
            <v xml:space="preserve">COMETAM-TP S.A.                                                                                     </v>
          </cell>
        </row>
        <row r="5378">
          <cell r="O5378" t="str">
            <v xml:space="preserve">COMEXTUN  LIMITADA                                                                                  </v>
          </cell>
        </row>
        <row r="5379">
          <cell r="O5379" t="str">
            <v xml:space="preserve">COMFER S.A                                                                                          </v>
          </cell>
        </row>
        <row r="5380">
          <cell r="O5380" t="str">
            <v xml:space="preserve">COMI S A                                                                                            </v>
          </cell>
        </row>
        <row r="5381">
          <cell r="O5381" t="str">
            <v xml:space="preserve">COMIEL LTDA                                                                                         </v>
          </cell>
        </row>
        <row r="5382">
          <cell r="O5382" t="str">
            <v xml:space="preserve">COMINAGRO LTDA                                                                                      </v>
          </cell>
        </row>
        <row r="5383">
          <cell r="O5383" t="str">
            <v xml:space="preserve">COMINSUMOS LTDA.                                                                                    </v>
          </cell>
        </row>
        <row r="5384">
          <cell r="O5384" t="str">
            <v xml:space="preserve">COMMERCIAL OPERATIONS COMPANY LIMITADA                                                              </v>
          </cell>
        </row>
        <row r="5385">
          <cell r="O5385" t="str">
            <v xml:space="preserve">COMMSCOPE SOLUTIONS INTERNATIONAL INC                                                               </v>
          </cell>
        </row>
        <row r="5386">
          <cell r="O5386" t="str">
            <v xml:space="preserve">COMMUNITY SOFTWARE &amp; DATA S.A.                                                                      </v>
          </cell>
        </row>
        <row r="5387">
          <cell r="O5387" t="str">
            <v xml:space="preserve">COMNET SA                                                                                           </v>
          </cell>
        </row>
        <row r="5388">
          <cell r="O5388" t="str">
            <v xml:space="preserve">COMODIN S.A                                                                                         </v>
          </cell>
        </row>
        <row r="5389">
          <cell r="O5389" t="str">
            <v xml:space="preserve">COMORIENTE S.A                                                                                      </v>
          </cell>
        </row>
        <row r="5390">
          <cell r="O5390" t="str">
            <v xml:space="preserve">COMPA¥IA ADMINISTRADORA DE CARTERA DE SEGUROS S.A.                                                  </v>
          </cell>
        </row>
        <row r="5391">
          <cell r="O5391" t="str">
            <v xml:space="preserve">COMPA¥IA AGRICOLA DE LA SIERRA COLOMBIA S.A                                                         </v>
          </cell>
        </row>
        <row r="5392">
          <cell r="O5392" t="str">
            <v xml:space="preserve">COMPA¥IA AGRICOLA Y FORESTAL LA CABRERA LTDA                                                        </v>
          </cell>
        </row>
        <row r="5393">
          <cell r="O5393" t="str">
            <v xml:space="preserve">COMPA¥IA AGROFORESTAL DE COLOMBIA S.A.                                                              </v>
          </cell>
        </row>
        <row r="5394">
          <cell r="O5394" t="str">
            <v xml:space="preserve">COMPA¥IA AUTOMOTORA DEL TOLIMA COLTOLIMA LTDA                                                       </v>
          </cell>
        </row>
        <row r="5395">
          <cell r="O5395" t="str">
            <v xml:space="preserve">COMPA¥IA COLOMBIAN DE GAS S.A.                                                                      </v>
          </cell>
        </row>
        <row r="5396">
          <cell r="O5396" t="str">
            <v xml:space="preserve">COMPA¥IA COLOMBIANA LINEA VIVA LTDA                                                                 </v>
          </cell>
        </row>
        <row r="5397">
          <cell r="O5397" t="str">
            <v xml:space="preserve">COMPA¥IA COMERCIALIZADORA DE BELLEZA S.A.                                                           </v>
          </cell>
        </row>
        <row r="5398">
          <cell r="O5398" t="str">
            <v xml:space="preserve">COMPA¥IA CORTADORA DE METALES LTDA                                                                  </v>
          </cell>
        </row>
        <row r="5399">
          <cell r="O5399" t="str">
            <v xml:space="preserve">COMPA¥IA DE ALIMENTOS COLOMBIANOS CALCO S.A.                                                        </v>
          </cell>
        </row>
        <row r="5400">
          <cell r="O5400" t="str">
            <v xml:space="preserve">COMPA¥IA DE CONSTRUCCION E INGENIERIA CCI LTDA                                                      </v>
          </cell>
        </row>
        <row r="5401">
          <cell r="O5401" t="str">
            <v xml:space="preserve">COMPA¥IA DE EMPAQUES PLASTICOS LTDA                                                                 </v>
          </cell>
        </row>
        <row r="5402">
          <cell r="O5402" t="str">
            <v xml:space="preserve">COMPA¥IA DE ILUMINACIONES ESPECIALES S.A.                                                           </v>
          </cell>
        </row>
        <row r="5403">
          <cell r="O5403" t="str">
            <v xml:space="preserve">COMPA¥IA DE IMPORTACIONES Y EXPORTACIONES COLOMBIANAS                                               </v>
          </cell>
        </row>
        <row r="5404">
          <cell r="O5404" t="str">
            <v xml:space="preserve">COMPA¥IA DE INGENIEROS CIVILES Y ASOCIADOS LIMITADA                                                 </v>
          </cell>
        </row>
        <row r="5405">
          <cell r="O5405" t="str">
            <v xml:space="preserve">COMPA¥IA DE INVERSIONES INTEGRALES S.A.                                                             </v>
          </cell>
        </row>
        <row r="5406">
          <cell r="O5406" t="str">
            <v xml:space="preserve">COMPA¥IA DE INVERSIONES Y LOGISTICA S.A.                                                            </v>
          </cell>
        </row>
        <row r="5407">
          <cell r="O5407" t="str">
            <v xml:space="preserve">COMPA¥IA DE LUBRICANTES S.A.                                                                        </v>
          </cell>
        </row>
        <row r="5408">
          <cell r="O5408" t="str">
            <v xml:space="preserve">COMPA¥IA DE REPRESENTACIONES MEDICAS S.A.                                                           </v>
          </cell>
        </row>
        <row r="5409">
          <cell r="O5409" t="str">
            <v xml:space="preserve">COMPA¥IA DE SERVICIOS Y ADMINISTRACION S A SERDAN                                                   </v>
          </cell>
        </row>
        <row r="5410">
          <cell r="O5410" t="str">
            <v xml:space="preserve">COMPA¥IA DISTRIBUIDORA DE COMBUSTIBLES S.A.                                                         </v>
          </cell>
        </row>
        <row r="5411">
          <cell r="O5411" t="str">
            <v xml:space="preserve">COMPA¥IA EXPORTADORA DE PRODUCTOS AGRICOLAS BANA LTDA Y CIA S.C.A.                                  </v>
          </cell>
        </row>
        <row r="5412">
          <cell r="O5412" t="str">
            <v xml:space="preserve">COMPA¥IA GENERAL DE ACTIVIDADES Y SUMINISTROS S.A.                                                  </v>
          </cell>
        </row>
        <row r="5413">
          <cell r="O5413" t="str">
            <v xml:space="preserve">COMPA¥IA GENERAL DE PLASTICOS LTDA G PLAST LTDA                                                     </v>
          </cell>
        </row>
        <row r="5414">
          <cell r="O5414" t="str">
            <v xml:space="preserve">COMPA¥IA IMPORTADORA Y EXPORTADORA DE COLOMBIA LTDA                                                 </v>
          </cell>
        </row>
        <row r="5415">
          <cell r="O5415" t="str">
            <v xml:space="preserve">COMPA¥IA INDUSRIAL DE PLASTICOS LTDA                                                                </v>
          </cell>
        </row>
        <row r="5416">
          <cell r="O5416" t="str">
            <v xml:space="preserve">COMPA¥IA INTEGRAL DE PROYECTOS Y ESTUDIOS AMBIENTALES LTDA                                          </v>
          </cell>
        </row>
        <row r="5417">
          <cell r="O5417" t="str">
            <v xml:space="preserve">COMPA¥IA INTERNACIONAL DE SOLUCIONES CREATIVAS S.A                                                  </v>
          </cell>
        </row>
        <row r="5418">
          <cell r="O5418" t="str">
            <v xml:space="preserve">COMPA¥IA INTERNACIONAL GAROTAS LTDA                                                                 </v>
          </cell>
        </row>
        <row r="5419">
          <cell r="O5419" t="str">
            <v xml:space="preserve">COMPA¥IA LATINOAMERICANA DE APLICACIONES INFORMATICAS LTDA                                          </v>
          </cell>
        </row>
        <row r="5420">
          <cell r="O5420" t="str">
            <v xml:space="preserve">COMPA¥IA NACIONAL DE ACEITES S.A.                                                                   </v>
          </cell>
        </row>
        <row r="5421">
          <cell r="O5421" t="str">
            <v xml:space="preserve">COMPA¥IA NACIONAL DE PARTES S A                                                                     </v>
          </cell>
        </row>
        <row r="5422">
          <cell r="O5422" t="str">
            <v xml:space="preserve">COMPA¥IA OPITA DE FRIO LTDA                                                                         </v>
          </cell>
        </row>
        <row r="5423">
          <cell r="O5423" t="str">
            <v xml:space="preserve">COMPA¥IA PALMICULTORA DEL LLANO S.A. PALMALLANO S.A.                                                </v>
          </cell>
        </row>
        <row r="5424">
          <cell r="O5424" t="str">
            <v xml:space="preserve">COMPA¥IA PAPELERA NACIONAL  S A S                                                                   </v>
          </cell>
        </row>
        <row r="5425">
          <cell r="O5425" t="str">
            <v xml:space="preserve">COMPA¥IA PRODUCTORA DE CAUCHO DEL NORTE DE URABA S.A.                                               </v>
          </cell>
        </row>
        <row r="5426">
          <cell r="O5426" t="str">
            <v xml:space="preserve">COMPA¥IA PRODUCTORA DE ENVASES PLASTICOS                                                            </v>
          </cell>
        </row>
        <row r="5427">
          <cell r="O5427" t="str">
            <v xml:space="preserve">COMPA¥IA PRODUCTORA DE PINTURAS DEL CARIBE LTDA                                                     </v>
          </cell>
        </row>
        <row r="5428">
          <cell r="O5428" t="str">
            <v xml:space="preserve">COMPA¥IA VINICOLA NACIONAL LIMITADA ïCOVINAL LTDAï                                                  </v>
          </cell>
        </row>
        <row r="5429">
          <cell r="O5429" t="str">
            <v xml:space="preserve">COMPA¥IAS PRODUCTORAS DE CONCRETO LTDA                                                              </v>
          </cell>
        </row>
        <row r="5430">
          <cell r="O5430" t="str">
            <v xml:space="preserve">COMPA€IA AGROPECUARIA BALSILLA S.A.                                                                 </v>
          </cell>
        </row>
        <row r="5431">
          <cell r="O5431" t="str">
            <v xml:space="preserve">COMPA€IA COLOMBIANA DE ESMALTES SA                                                                  </v>
          </cell>
        </row>
        <row r="5432">
          <cell r="O5432" t="str">
            <v xml:space="preserve">COMPA€IA COLOMBIANA DE SERVICIOS TEMPORALES S.A.                                                    </v>
          </cell>
        </row>
        <row r="5433">
          <cell r="O5433" t="str">
            <v xml:space="preserve">COMPA€IA DE COMERCIO INTERNACIONAL DE INGENIERIA Y LABORATORIO AMBIENT                              </v>
          </cell>
        </row>
        <row r="5434">
          <cell r="O5434" t="str">
            <v xml:space="preserve">COMPA€IA DE INVERSIONES Y COMERCIO S.A.                                                             </v>
          </cell>
        </row>
        <row r="5435">
          <cell r="O5435" t="str">
            <v xml:space="preserve">COMPACAR LTDA - CONSTRUCCION DE PAVIMENTOS Y CARRETERAS                                             </v>
          </cell>
        </row>
        <row r="5436">
          <cell r="O5436" t="str">
            <v xml:space="preserve">COMPACIFICO S.A.                                                                                    </v>
          </cell>
        </row>
        <row r="5437">
          <cell r="O5437" t="str">
            <v xml:space="preserve">COMPACK S.A.S                                                                                       </v>
          </cell>
        </row>
        <row r="5438">
          <cell r="O5438" t="str">
            <v xml:space="preserve">COMPACTO INGENIERIA LTDA                                                                            </v>
          </cell>
        </row>
        <row r="5439">
          <cell r="O5439" t="str">
            <v xml:space="preserve">COMPAGNIE GENERAL D ENTERPRISES AUTOMOBILES COLOMBIA S.A.                                           </v>
          </cell>
        </row>
        <row r="5440">
          <cell r="O5440" t="str">
            <v xml:space="preserve">COMPANIA AMERICANA DE MULTISERVICIOS LTDA                                                           </v>
          </cell>
        </row>
        <row r="5441">
          <cell r="O5441" t="str">
            <v xml:space="preserve">COMPANIA ASESORA COMERCIAL LTDA ASECOR LTDA                                                         </v>
          </cell>
        </row>
        <row r="5442">
          <cell r="O5442" t="str">
            <v xml:space="preserve">COMPANIA COLOMBIANA DE CONCRETOS S A                                                                </v>
          </cell>
        </row>
        <row r="5443">
          <cell r="O5443" t="str">
            <v xml:space="preserve">COMPANIA COMERCIALIZADORA GANADERA S.A.                                                             </v>
          </cell>
        </row>
        <row r="5444">
          <cell r="O5444" t="str">
            <v xml:space="preserve">COMPANIA DE AUTOENSAMBLE NISSAN LTDA                                                                </v>
          </cell>
        </row>
        <row r="5445">
          <cell r="O5445" t="str">
            <v xml:space="preserve">COMPANIA DE COMERCIO INTERNACIONAL ARC ANALISIS Y REPRESENTACIONES CIE                              </v>
          </cell>
        </row>
        <row r="5446">
          <cell r="O5446" t="str">
            <v xml:space="preserve">COMPANIA DE INGENIEROS CONSICAL LTDA                                                                </v>
          </cell>
        </row>
        <row r="5447">
          <cell r="O5447" t="str">
            <v xml:space="preserve">COMPANIA DE INVERSIONES LA FLORIDA S.A                                                              </v>
          </cell>
        </row>
        <row r="5448">
          <cell r="O5448" t="str">
            <v xml:space="preserve">COMPANIA DE MADERA LTDA CODEMA                                                                      </v>
          </cell>
        </row>
        <row r="5449">
          <cell r="O5449" t="str">
            <v xml:space="preserve">COMPANIA LIBERTADOR LTDA                                                                            </v>
          </cell>
        </row>
        <row r="5450">
          <cell r="O5450" t="str">
            <v xml:space="preserve">COMPANIA MANUFACTURERA ANDINA S A                                                                   </v>
          </cell>
        </row>
        <row r="5451">
          <cell r="O5451" t="str">
            <v xml:space="preserve">COMPAÑIA  ASECO S A                                                                                 </v>
          </cell>
        </row>
        <row r="5452">
          <cell r="O5452" t="str">
            <v xml:space="preserve">COMPAÑIA  COLOMBIANA DE EMPAQUES BATES S A                                                          </v>
          </cell>
        </row>
        <row r="5453">
          <cell r="O5453" t="str">
            <v xml:space="preserve">COMPAÑIA  DE INVERSIONISTAS INMOBILIARIOS S.A                                                       </v>
          </cell>
        </row>
        <row r="5454">
          <cell r="O5454" t="str">
            <v xml:space="preserve">COMPAÑIA ADMINISTRADORA DE SEGUROS Y SEVICIOS COASSIST LTDA.                                        </v>
          </cell>
        </row>
        <row r="5455">
          <cell r="O5455" t="str">
            <v xml:space="preserve">COMPAÑIA AEROFUMIGACIONES CALIMA S A                                                                </v>
          </cell>
        </row>
        <row r="5456">
          <cell r="O5456" t="str">
            <v xml:space="preserve">COMPAÑIA AGRICOLA CAUCANA S A                                                                       </v>
          </cell>
        </row>
        <row r="5457">
          <cell r="O5457" t="str">
            <v xml:space="preserve">COMPAÑIA AGRICOLA COLOMBIANA LTDA &amp; CIA S.C.A.                                                      </v>
          </cell>
        </row>
        <row r="5458">
          <cell r="O5458" t="str">
            <v xml:space="preserve">COMPAÑIA AGRICOLA DE ALTAGRACIA LTDA                                                                </v>
          </cell>
        </row>
        <row r="5459">
          <cell r="O5459" t="str">
            <v xml:space="preserve">COMPAÑIA AGRICOLA DE INVERSIONES S A EN ACUERDO DE REESTRUCTURACION                                 </v>
          </cell>
        </row>
        <row r="5460">
          <cell r="O5460" t="str">
            <v xml:space="preserve">COMPAÑIA AGRICOLA DIAZ S A                                                                          </v>
          </cell>
        </row>
        <row r="5461">
          <cell r="O5461" t="str">
            <v xml:space="preserve">COMPAÑIA AGRICOLA EL CABUYAL LTDA                                                                   </v>
          </cell>
        </row>
        <row r="5462">
          <cell r="O5462" t="str">
            <v xml:space="preserve">COMPAÑIA AGRICOLA LA GLORIETA S A S                                                                 </v>
          </cell>
        </row>
        <row r="5463">
          <cell r="O5463" t="str">
            <v xml:space="preserve">COMPAÑIA AGRICOLA LOS RANCHOS DE SOPO LIMITADA                                                      </v>
          </cell>
        </row>
        <row r="5464">
          <cell r="O5464" t="str">
            <v xml:space="preserve">COMPAÑIA AGRICOLA R C S A                                                                           </v>
          </cell>
        </row>
        <row r="5465">
          <cell r="O5465" t="str">
            <v xml:space="preserve">COMPAÑIA AGRICOLA SAN BARTOLO LTDA                                                                  </v>
          </cell>
        </row>
        <row r="5466">
          <cell r="O5466" t="str">
            <v xml:space="preserve">COMPAÑIA AGRICOLA SAN FELIPE S.A.                                                                   </v>
          </cell>
        </row>
        <row r="5467">
          <cell r="O5467" t="str">
            <v xml:space="preserve">COMPAÑIA AGRICOLA Y GANADERA SAN ANTONIO LTDA                                                       </v>
          </cell>
        </row>
        <row r="5468">
          <cell r="O5468" t="str">
            <v xml:space="preserve">COMPAÑIA AGROINDUSTRIAL DE SEMILLAS LTDA                                                            </v>
          </cell>
        </row>
        <row r="5469">
          <cell r="O5469" t="str">
            <v xml:space="preserve">COMPAÑIA AGROINDUSTRIAL DEL PACIFICO S.A. EN CONCORDATO                                             </v>
          </cell>
        </row>
        <row r="5470">
          <cell r="O5470" t="str">
            <v xml:space="preserve">COMPAÑIA AGROINDUSTRIAL PALMERA                                                                     </v>
          </cell>
        </row>
        <row r="5471">
          <cell r="O5471" t="str">
            <v xml:space="preserve">COMPAÑIA AGROINDUSTRIAL Y COMERCIAL 3C LTDA                                                         </v>
          </cell>
        </row>
        <row r="5472">
          <cell r="O5472" t="str">
            <v xml:space="preserve">COMPAÑIA AGROINDUSTRIAL Y COMERCIAL PACANDE LTDA                                                    </v>
          </cell>
        </row>
        <row r="5473">
          <cell r="O5473" t="str">
            <v xml:space="preserve">COMPAÑIA AGROPECUARIA DE LA VICTORIA S A                                                            </v>
          </cell>
        </row>
        <row r="5474">
          <cell r="O5474" t="str">
            <v xml:space="preserve">COMPAÑIA ALIMENTICIA LTDA Y/O COMA LTDA                                                             </v>
          </cell>
        </row>
        <row r="5475">
          <cell r="O5475" t="str">
            <v xml:space="preserve">COMPAÑIA ALMACENADORA DE GRANOS S A                                                                 </v>
          </cell>
        </row>
        <row r="5476">
          <cell r="O5476" t="str">
            <v xml:space="preserve">COMPAÑIA ASESORA SILVOTECNIA S.A.                                                                   </v>
          </cell>
        </row>
        <row r="5477">
          <cell r="O5477" t="str">
            <v xml:space="preserve">COMPAÑIA ASESORA Y MERCANTIL S A                                                                    </v>
          </cell>
        </row>
        <row r="5478">
          <cell r="O5478" t="str">
            <v xml:space="preserve">COMPAÑIA AVICOLA CASABLANCA S.A.                                                                    </v>
          </cell>
        </row>
        <row r="5479">
          <cell r="O5479" t="str">
            <v xml:space="preserve">COMPAÑIA AVICOLA SURAMERICANA S A                                                                   </v>
          </cell>
        </row>
        <row r="5480">
          <cell r="O5480" t="str">
            <v xml:space="preserve">COMPAÑIA B.I.  S A S                                                                                </v>
          </cell>
        </row>
        <row r="5481">
          <cell r="O5481" t="str">
            <v xml:space="preserve">COMPAÑIA BANANERA S.A.                                                                              </v>
          </cell>
        </row>
        <row r="5482">
          <cell r="O5482" t="str">
            <v xml:space="preserve">COMPAÑIA CABALLERO GAITAN Y CIA S EN C                                                              </v>
          </cell>
        </row>
        <row r="5483">
          <cell r="O5483" t="str">
            <v xml:space="preserve">COMPAÑIA CALIFORNIA S A EN REORGANIZACION                                                           </v>
          </cell>
        </row>
        <row r="5484">
          <cell r="O5484" t="str">
            <v xml:space="preserve">COMPAÑIA CARBONES DEL CESAR  S.A.                                                                   </v>
          </cell>
        </row>
        <row r="5485">
          <cell r="O5485" t="str">
            <v xml:space="preserve">COMPAÑIA CELL NET DE OCCIDENTE S.A.                                                                 </v>
          </cell>
        </row>
        <row r="5486">
          <cell r="O5486" t="str">
            <v xml:space="preserve">COMPAÑIA CELL NET TECNOLOGIA CELULAR S.A.                                                           </v>
          </cell>
        </row>
        <row r="5487">
          <cell r="O5487" t="str">
            <v xml:space="preserve">COMPAÑIA COLOMBIA DE MAQUINARIA Y EQUIPO COLMEQ LTDA                                                </v>
          </cell>
        </row>
        <row r="5488">
          <cell r="O5488" t="str">
            <v xml:space="preserve">COMPAÑIA COLOMBIANA AUTOMOTRIZ S A                                                                  </v>
          </cell>
        </row>
        <row r="5489">
          <cell r="O5489" t="str">
            <v xml:space="preserve">COMPAÑIA COLOMBIANA DE CERAMICA S.A. COLCERAMICA S.A                                                </v>
          </cell>
        </row>
        <row r="5490">
          <cell r="O5490" t="str">
            <v xml:space="preserve">COMPAÑIA COLOMBIANA DE CEREALES S.A. EN LIQUIDACION                                                 </v>
          </cell>
        </row>
        <row r="5491">
          <cell r="O5491" t="str">
            <v xml:space="preserve">COMPAÑIA COLOMBIANA DE CONSTRUCCION SA                                                              </v>
          </cell>
        </row>
        <row r="5492">
          <cell r="O5492" t="str">
            <v xml:space="preserve">COMPAÑIA COLOMBIANA DE CONSULTORES                                                                  </v>
          </cell>
        </row>
        <row r="5493">
          <cell r="O5493" t="str">
            <v xml:space="preserve">COMPAÑIA COLOMBIANA DE CREDITOS Y FIANZAS S.A.                                                      </v>
          </cell>
        </row>
        <row r="5494">
          <cell r="O5494" t="str">
            <v xml:space="preserve">COMPAÑIA COLOMBIANA DE DISCOS S.A.                                                                  </v>
          </cell>
        </row>
        <row r="5495">
          <cell r="O5495" t="str">
            <v xml:space="preserve">COMPAÑIA COLOMBIANA DE EDIFICACIONES LTDA.                                                          </v>
          </cell>
        </row>
        <row r="5496">
          <cell r="O5496" t="str">
            <v xml:space="preserve">COMPAÑIA COLOMBIANA DE EXPLOTACIONES MINERAS S A                                                    </v>
          </cell>
        </row>
        <row r="5497">
          <cell r="O5497" t="str">
            <v xml:space="preserve">COMPAÑIA COLOMBIANA DE HIDROCARBUROS S.A.                                                           </v>
          </cell>
        </row>
        <row r="5498">
          <cell r="O5498" t="str">
            <v xml:space="preserve">COMPAÑIA COLOMBIANA DE INGENIERIA METALMECANICA S A                                                 </v>
          </cell>
        </row>
        <row r="5499">
          <cell r="O5499" t="str">
            <v xml:space="preserve">COMPAÑIA COLOMBIANA DE INVERSION COLSEGUROS S.A.                                                    </v>
          </cell>
        </row>
        <row r="5500">
          <cell r="O5500" t="str">
            <v xml:space="preserve">COMPAÑIA COLOMBIANA DE MEDIDORES TAVIRA S A                                                         </v>
          </cell>
        </row>
        <row r="5501">
          <cell r="O5501" t="str">
            <v xml:space="preserve">COMPAÑIA COLOMBIANA DE ORGANIZACION EMPRESARIAL Y MICROFILMACION DE DO                              </v>
          </cell>
        </row>
        <row r="5502">
          <cell r="O5502" t="str">
            <v xml:space="preserve">COMPAÑIA COLOMBIANA DE QUIMICOS S.A.                                                                </v>
          </cell>
        </row>
        <row r="5503">
          <cell r="O5503" t="str">
            <v xml:space="preserve">COMPAÑIA COLOMBIANA DE SERVICIO AUTOMOTRIZ S A                                                      </v>
          </cell>
        </row>
        <row r="5504">
          <cell r="O5504" t="str">
            <v xml:space="preserve">COMPAÑIA COLOMBIANA DE SERVICIO INDUSTRIAL PRODUCTIVO TOTAL LTDA SIPT                               </v>
          </cell>
        </row>
        <row r="5505">
          <cell r="O5505" t="str">
            <v xml:space="preserve">COMPAÑIA COLOMBIANA DE TABACO S A                                                                   </v>
          </cell>
        </row>
        <row r="5506">
          <cell r="O5506" t="str">
            <v xml:space="preserve">COMPAÑIA COLOMBIANA DE TEJIDOS S.A. EN ACUERDO DE REESTRUCTURACION                                  </v>
          </cell>
        </row>
        <row r="5507">
          <cell r="O5507" t="str">
            <v xml:space="preserve">COMPAÑIA COLOMBIANA METALMECANICA COLMESA S.A                                                       </v>
          </cell>
        </row>
        <row r="5508">
          <cell r="O5508" t="str">
            <v xml:space="preserve">COMPAÑIA COLOMBIANA RECICLADORA S.A.                                                                </v>
          </cell>
        </row>
        <row r="5509">
          <cell r="O5509" t="str">
            <v xml:space="preserve">COMPAÑIA COMERCIAL CURACAO DE COLOMBIA S A                                                          </v>
          </cell>
        </row>
        <row r="5510">
          <cell r="O5510" t="str">
            <v xml:space="preserve">COMPAÑIA COMERCIAL DEL RISARALDA LTDA                                                               </v>
          </cell>
        </row>
        <row r="5511">
          <cell r="O5511" t="str">
            <v xml:space="preserve">COMPAÑIA COMERCIAL E INDUSTRIAL LA SABANA AVESCO S A                                                </v>
          </cell>
        </row>
        <row r="5512">
          <cell r="O5512" t="str">
            <v xml:space="preserve">COMPAÑIA COMERCIAL EL DORADO LTDA                                                                   </v>
          </cell>
        </row>
        <row r="5513">
          <cell r="O5513" t="str">
            <v xml:space="preserve">COMPAÑIA COMERCIAL IREGUI S.A.                                                                      </v>
          </cell>
        </row>
        <row r="5514">
          <cell r="O5514" t="str">
            <v xml:space="preserve">COMPAÑIA COMERCIAL UNIVERSAL S.A                                                                    </v>
          </cell>
        </row>
        <row r="5515">
          <cell r="O5515" t="str">
            <v xml:space="preserve">COMPAÑIA COMERCIALIZADORA DE COMBUSTIBLES DEL ARIARI LTDA                                           </v>
          </cell>
        </row>
        <row r="5516">
          <cell r="O5516" t="str">
            <v xml:space="preserve">COMPAÑIA COMERCIALIZADORA DE INSUMOS DEL TRANSPORTE S.A.                                            </v>
          </cell>
        </row>
        <row r="5517">
          <cell r="O5517" t="str">
            <v xml:space="preserve">COMPAÑIA COMERCIALIZADORA DE MOTOCICLETAS Y RESPUESTOS S.A.                                         </v>
          </cell>
        </row>
        <row r="5518">
          <cell r="O5518" t="str">
            <v xml:space="preserve">COMPAÑIA COMUNITARIA METALMECANICA LTDA                                                             </v>
          </cell>
        </row>
        <row r="5519">
          <cell r="O5519" t="str">
            <v xml:space="preserve">COMPAÑIA CONSTRUCTORA SION LTDA                                                                     </v>
          </cell>
        </row>
        <row r="5520">
          <cell r="O5520" t="str">
            <v xml:space="preserve">COMPAÑIA CONSULTORA Y ADMINISTRADORA DE CARTERA LTDA                                                </v>
          </cell>
        </row>
        <row r="5521">
          <cell r="O5521" t="str">
            <v xml:space="preserve">COMPAÑIA COSMETICA COLOMBIANA CCC. UNIPERSONAL.                                                     </v>
          </cell>
        </row>
        <row r="5522">
          <cell r="O5522" t="str">
            <v xml:space="preserve">COMPAÑIA CREATIVA S.A..                                                                             </v>
          </cell>
        </row>
        <row r="5523">
          <cell r="O5523" t="str">
            <v xml:space="preserve">COMPAÑIA CULTIVADORA DE GRANOS S A                                                                  </v>
          </cell>
        </row>
        <row r="5524">
          <cell r="O5524" t="str">
            <v xml:space="preserve">COMPAÑIA DE AGUAS DE COLOMBIA S A                                                                   </v>
          </cell>
        </row>
        <row r="5525">
          <cell r="O5525" t="str">
            <v xml:space="preserve">COMPAÑIA DE ASEO Y SERVICIOS VARIOS LTDA                                                            </v>
          </cell>
        </row>
        <row r="5526">
          <cell r="O5526" t="str">
            <v xml:space="preserve">COMPAÑIA DE ASESORIAS Y SERVICIOS TEMPORALES - ASERVIT LTDA                                         </v>
          </cell>
        </row>
        <row r="5527">
          <cell r="O5527" t="str">
            <v xml:space="preserve">COMPAÑIA DE ASISTENCIA AL VIAJERO DE COLOMBIA LTDA                                                  </v>
          </cell>
        </row>
        <row r="5528">
          <cell r="O5528" t="str">
            <v xml:space="preserve">COMPAÑIA DE AUXILIARES Y COLORANTES C A C LTDA                                                      </v>
          </cell>
        </row>
        <row r="5529">
          <cell r="O5529" t="str">
            <v xml:space="preserve">COMPAÑIA DE COMERCIO INTERNACIONAL GESTION CONSULTORIA Y ASESORIA CORPORATIVA CI SA                 </v>
          </cell>
        </row>
        <row r="5530">
          <cell r="O5530" t="str">
            <v xml:space="preserve">COMPAÑIA DE COMUNICACIONES DE COLOMBIA C C C LTDA                                                   </v>
          </cell>
        </row>
        <row r="5531">
          <cell r="O5531" t="str">
            <v xml:space="preserve">COMPAÑIA DE CONSTRUCCIONES ANDES COANDES S A                                                        </v>
          </cell>
        </row>
        <row r="5532">
          <cell r="O5532" t="str">
            <v xml:space="preserve">COMPAÑIA DE CONSTRUCCIONES ARQUITECTURA URBANA  S A S                                               </v>
          </cell>
        </row>
        <row r="5533">
          <cell r="O5533" t="str">
            <v xml:space="preserve">COMPAÑIA DE CONSTRUCTORES ASOCIADOS S A                                                             </v>
          </cell>
        </row>
        <row r="5534">
          <cell r="O5534" t="str">
            <v xml:space="preserve">COMPAÑIA DE CONSULTORIA E INGENIERIA S.A.                                                           </v>
          </cell>
        </row>
        <row r="5535">
          <cell r="O5535" t="str">
            <v xml:space="preserve">COMPAÑIA DE CONTROL DE CONTAMINACION  DE COLOMBIA C-4 LTDA                                          </v>
          </cell>
        </row>
        <row r="5536">
          <cell r="O5536" t="str">
            <v xml:space="preserve">COMPAÑIA DE COSMETICOS VOTRE PASSION S.A.                                                           </v>
          </cell>
        </row>
        <row r="5537">
          <cell r="O5537" t="str">
            <v xml:space="preserve">COMPAÑIA DE CREDITOS Y AFIANZAMIENTO CREDIAFIANZAR LTDA                                             </v>
          </cell>
        </row>
        <row r="5538">
          <cell r="O5538" t="str">
            <v xml:space="preserve">COMPAÑIA DE DISEÑOS Y TEXTILES LIMITADA                                                             </v>
          </cell>
        </row>
        <row r="5539">
          <cell r="O5539" t="str">
            <v xml:space="preserve">COMPAÑIA DE EMPAQUES S.A                                                                            </v>
          </cell>
        </row>
        <row r="5540">
          <cell r="O5540" t="str">
            <v xml:space="preserve">COMPAÑIA DE EMPLEOS TEMPORALES DEL TOLIMA LTDA.                                                     </v>
          </cell>
        </row>
        <row r="5541">
          <cell r="O5541" t="str">
            <v xml:space="preserve">COMPAÑIA DE ESTUDIOS E INTERVENTORIAS S A CEI                                                       </v>
          </cell>
        </row>
        <row r="5542">
          <cell r="O5542" t="str">
            <v xml:space="preserve">COMPAÑIA DE FERIAS Y MATADEROS DEL CAQUETA S A EN ACUERDO DE REESTRUCTURACION                       </v>
          </cell>
        </row>
        <row r="5543">
          <cell r="O5543" t="str">
            <v xml:space="preserve">COMPAÑIA DE GALLETAS NOEL S A S                                                                     </v>
          </cell>
        </row>
        <row r="5544">
          <cell r="O5544" t="str">
            <v xml:space="preserve">COMPAÑIA DE GERENCIAMIENTO DE ACTIVOS                                                               </v>
          </cell>
        </row>
        <row r="5545">
          <cell r="O5545" t="str">
            <v xml:space="preserve">COMPAÑIA DE INGENIERIA LATINOAMERICANA CIL LTDA                                                     </v>
          </cell>
        </row>
        <row r="5546">
          <cell r="O5546" t="str">
            <v xml:space="preserve">COMPAÑIA DE INGENIERIA Y MONTAJES ESPECIALIZADOS S.A.                                               </v>
          </cell>
        </row>
        <row r="5547">
          <cell r="O5547" t="str">
            <v xml:space="preserve">COMPAÑIA DE INGENIERIA Y SERVICIOS COINSER LTDA                                                     </v>
          </cell>
        </row>
        <row r="5548">
          <cell r="O5548" t="str">
            <v xml:space="preserve">COMPAÑIA DE INGENIEROS MECANICOS Y CIVILES CODIMEC LIMITADA                                         </v>
          </cell>
        </row>
        <row r="5549">
          <cell r="O5549" t="str">
            <v xml:space="preserve">COMPAÑIA DE INVERSIONES BOGOTA S.A.                                                                 </v>
          </cell>
        </row>
        <row r="5550">
          <cell r="O5550" t="str">
            <v xml:space="preserve">COMPAÑIA DE INVERSIONES COLPATRIA S.A                                                               </v>
          </cell>
        </row>
        <row r="5551">
          <cell r="O5551" t="str">
            <v xml:space="preserve">COMPAÑIA DE INVERSIONES TEXTILES DE MODA                                                            </v>
          </cell>
        </row>
        <row r="5552">
          <cell r="O5552" t="str">
            <v xml:space="preserve">COMPAÑIA DE INVESTIGACIONES Y ASESORIAS DE MERCADEO LTDA                                            </v>
          </cell>
        </row>
        <row r="5553">
          <cell r="O5553" t="str">
            <v xml:space="preserve">COMPAÑIA DE LA HACIENDA DE MISIONES S A                                                             </v>
          </cell>
        </row>
        <row r="5554">
          <cell r="O5554" t="str">
            <v xml:space="preserve">COMPAÑIA DE MEDIOS DE INFORMACION LTDA                                                              </v>
          </cell>
        </row>
        <row r="5555">
          <cell r="O5555" t="str">
            <v xml:space="preserve">COMPAÑIA DE MERCADEO, LOGISTICA, ASESORIA Y COMERCIALIZACION EN-TIENDA S.A.                         </v>
          </cell>
        </row>
        <row r="5556">
          <cell r="O5556" t="str">
            <v xml:space="preserve">COMPAÑIA DE MONTAJES Y SERVICIOS TECNICOS INDUSTRIALES LTDA                                         </v>
          </cell>
        </row>
        <row r="5557">
          <cell r="O5557" t="str">
            <v xml:space="preserve">COMPAÑIA DE NEGOCIOS Y ASESORIAS S.A.                                                               </v>
          </cell>
        </row>
        <row r="5558">
          <cell r="O5558" t="str">
            <v xml:space="preserve">COMPAÑIA DE PARTES Y ACCESORIOS LTDA                                                                </v>
          </cell>
        </row>
        <row r="5559">
          <cell r="O5559" t="str">
            <v xml:space="preserve">COMPAÑIA DE PLASTICOS SEUL S.A.                                                                     </v>
          </cell>
        </row>
        <row r="5560">
          <cell r="O5560" t="str">
            <v xml:space="preserve">COMPAÑIA DE PROMOCIONES INTERNACIONALES DE SERVICIOS DE SALUD S A                                   </v>
          </cell>
        </row>
        <row r="5561">
          <cell r="O5561" t="str">
            <v xml:space="preserve">COMPAÑIA DE PROYECTOS AMBIENTALES E INGENIERIA LTDA CPA INGENIERIA LTDA                             </v>
          </cell>
        </row>
        <row r="5562">
          <cell r="O5562" t="str">
            <v xml:space="preserve">COMPAÑIA DE PROYECTOS TECNICOS C P T S.A.                                                           </v>
          </cell>
        </row>
        <row r="5563">
          <cell r="O5563" t="str">
            <v xml:space="preserve">COMPAÑIA DE SERVICIOS AGROPECUARIOS LIMITADA.EN ACUERDO DE REESTRUCTURACION                         </v>
          </cell>
        </row>
        <row r="5564">
          <cell r="O5564" t="str">
            <v xml:space="preserve">COMPAÑIA DE SERVICIOS DE TECNOLOGIA INFORMATICA LTDA                                                </v>
          </cell>
        </row>
        <row r="5565">
          <cell r="O5565" t="str">
            <v xml:space="preserve">COMPAÑIA DE SERVICIOS MARITIMOS Y TERRESTRES LIMITADA                                               </v>
          </cell>
        </row>
        <row r="5566">
          <cell r="O5566" t="str">
            <v xml:space="preserve">COMPAÑIA DE SERVICIOS REPRESENTACION Y COMERCIALIZACION LTDA RESERCO LTDA                           </v>
          </cell>
        </row>
        <row r="5567">
          <cell r="O5567" t="str">
            <v xml:space="preserve">COMPAÑIA DE SERVICIOS S A                                                                           </v>
          </cell>
        </row>
        <row r="5568">
          <cell r="O5568" t="str">
            <v xml:space="preserve">COMPAÑIA DE TECNICAS MINERAS LIMITADA                                                               </v>
          </cell>
        </row>
        <row r="5569">
          <cell r="O5569" t="str">
            <v xml:space="preserve">COMPAÑIA DE TRABAJOS URBANOS S A EN ACUERDO DE REESTRUCTURACION                                     </v>
          </cell>
        </row>
        <row r="5570">
          <cell r="O5570" t="str">
            <v xml:space="preserve">COMPAÑIA DE TURISMO ANDINO LIMITADA                                                                 </v>
          </cell>
        </row>
        <row r="5571">
          <cell r="O5571" t="str">
            <v xml:space="preserve">COMPAÑIA DE VIGILANCIA Y SEGURIDAD GUAJIRA LIMITADA                                                 </v>
          </cell>
        </row>
        <row r="5572">
          <cell r="O5572" t="str">
            <v xml:space="preserve">COMPAÑIA DEL CAFETAL DE LA TRINIDAD S.A.                                                            </v>
          </cell>
        </row>
        <row r="5573">
          <cell r="O5573" t="str">
            <v xml:space="preserve">COMPAÑIA DEL HOTEL NUTIBARA S A EN ACUERDO DE REESTRUCTURACION                                      </v>
          </cell>
        </row>
        <row r="5574">
          <cell r="O5574" t="str">
            <v xml:space="preserve">COMPAÑIA DISTRIBUIDORA INTERNACIONAL LTDA                                                           </v>
          </cell>
        </row>
        <row r="5575">
          <cell r="O5575" t="str">
            <v xml:space="preserve">COMPAÑIA DIVERSIFICADA DE INVERSIONES TECNICAS LTDA                                                 </v>
          </cell>
        </row>
        <row r="5576">
          <cell r="O5576" t="str">
            <v xml:space="preserve">COMPAÑIA ELECTRICA  LTDA                                                                            </v>
          </cell>
        </row>
        <row r="5577">
          <cell r="O5577" t="str">
            <v xml:space="preserve">COMPAÑIA ENVASADORA DEL ATLANTICO LTDA                                                              </v>
          </cell>
        </row>
        <row r="5578">
          <cell r="O5578" t="str">
            <v xml:space="preserve">COMPAÑIA FIESTA LTDA                                                                                </v>
          </cell>
        </row>
        <row r="5579">
          <cell r="O5579" t="str">
            <v xml:space="preserve">COMPAÑIA FOSFORERA COLOMBIANA S A                                                                   </v>
          </cell>
        </row>
        <row r="5580">
          <cell r="O5580" t="str">
            <v xml:space="preserve">COMPAÑIA FOSFORERA DEL RISARALDA S.A.S.                                                             </v>
          </cell>
        </row>
        <row r="5581">
          <cell r="O5581" t="str">
            <v xml:space="preserve">COMPAÑIA FRUTERA DE SEVILLA S A                                                                     </v>
          </cell>
        </row>
        <row r="5582">
          <cell r="O5582" t="str">
            <v xml:space="preserve">COMPAÑIA GANADERA DEL META S. A.                                                                    </v>
          </cell>
        </row>
        <row r="5583">
          <cell r="O5583" t="str">
            <v xml:space="preserve">COMPAÑIA GENERAL DE ACEROS S A                                                                      </v>
          </cell>
        </row>
        <row r="5584">
          <cell r="O5584" t="str">
            <v xml:space="preserve">COMPAÑIA GENERAL DE ALIMENTOS Y CONSERVAS GRAN UNION LTDA                                           </v>
          </cell>
        </row>
        <row r="5585">
          <cell r="O5585" t="str">
            <v xml:space="preserve">COMPAÑIA GENERAL DE TELECOMUNICACIONES LTDA                                                         </v>
          </cell>
        </row>
        <row r="5586">
          <cell r="O5586" t="str">
            <v xml:space="preserve">COMPAÑIA GLOBAL DE ALIMENTOS LTDA                                                                   </v>
          </cell>
        </row>
        <row r="5587">
          <cell r="O5587" t="str">
            <v xml:space="preserve">COMPAÑIA HERNANDEZ PARAMO LTDA                                                                      </v>
          </cell>
        </row>
        <row r="5588">
          <cell r="O5588" t="str">
            <v xml:space="preserve">COMPAÑIA HOTELERA ANDES PLAZA LTDA                                                                  </v>
          </cell>
        </row>
        <row r="5589">
          <cell r="O5589" t="str">
            <v xml:space="preserve">COMPAÑIA HOTELERA DE CARTAGENA DE INDIAS S.A.                                                       </v>
          </cell>
        </row>
        <row r="5590">
          <cell r="O5590" t="str">
            <v xml:space="preserve">COMPAÑIA IBEROAMERICANA DE PLASTICOS S A                                                            </v>
          </cell>
        </row>
        <row r="5591">
          <cell r="O5591" t="str">
            <v xml:space="preserve">COMPAÑIA IMPORTADORA Y EXPORTADORA CIMEX S.A.                                                       </v>
          </cell>
        </row>
        <row r="5592">
          <cell r="O5592" t="str">
            <v xml:space="preserve">COMPAÑIA INDUSTRIAL DE CEREALES S A                                                                 </v>
          </cell>
        </row>
        <row r="5593">
          <cell r="O5593" t="str">
            <v xml:space="preserve">COMPAÑIA INDUSTRIAL DE OCCIDENTE S A EN ACUERDO DE REESTRUCTURACION                                 </v>
          </cell>
        </row>
        <row r="5594">
          <cell r="O5594" t="str">
            <v xml:space="preserve">COMPAÑIA INDUSTRIAL DE PRODUCTOS AGROPECUARIOS CIPA S A                                             </v>
          </cell>
        </row>
        <row r="5595">
          <cell r="O5595" t="str">
            <v xml:space="preserve">COMPAÑIA INDUSTRIAL DEMAQ S.A.                                                                      </v>
          </cell>
        </row>
        <row r="5596">
          <cell r="O5596" t="str">
            <v xml:space="preserve">COMPAÑIA INDUSTRIAL ELECTROMECANICA LTDA EN ACUERDO DE REESTRUCTURACION                             </v>
          </cell>
        </row>
        <row r="5597">
          <cell r="O5597" t="str">
            <v xml:space="preserve">COMPAÑIA INDUSTRIAL GRANCOLOMBIANA S A                                                              </v>
          </cell>
        </row>
        <row r="5598">
          <cell r="O5598" t="str">
            <v xml:space="preserve">COMPAÑIA INDUSTRIAL MANRIQUES SANTAMARIA LTDA EN CONCORDATO                                         </v>
          </cell>
        </row>
        <row r="5599">
          <cell r="O5599" t="str">
            <v xml:space="preserve">COMPAÑIA INDUSTRIAL PHOENIX ELECTROMEDICINA LTDA.                                                   </v>
          </cell>
        </row>
        <row r="5600">
          <cell r="O5600" t="str">
            <v xml:space="preserve">COMPAÑIA INMOBILIARIA CHOQUEMOX S A                                                                 </v>
          </cell>
        </row>
        <row r="5601">
          <cell r="O5601" t="str">
            <v xml:space="preserve">COMPAÑIA INMOBILIARIA LOS ACACIOS LTDA. COINAC LTDA.                                                </v>
          </cell>
        </row>
        <row r="5602">
          <cell r="O5602" t="str">
            <v xml:space="preserve">COMPAñíA INMOBILIARIA LOS CEDROS LTDA                                                               </v>
          </cell>
        </row>
        <row r="5603">
          <cell r="O5603" t="str">
            <v xml:space="preserve">COMPAÑIA INTEGRAL AGROPECUARIA Y AGROINDUSTRIAL XUE SA                                              </v>
          </cell>
        </row>
        <row r="5604">
          <cell r="O5604" t="str">
            <v xml:space="preserve">COMPAÑIA INTEGRAL DE RECUPERACION DE ACTIVOS S.A.                                                   </v>
          </cell>
        </row>
        <row r="5605">
          <cell r="O5605" t="str">
            <v xml:space="preserve">COMPAÑIA INTERNACIONAL DE  ALIMENTOS AGROPECUARIOS                                                  </v>
          </cell>
        </row>
        <row r="5606">
          <cell r="O5606" t="str">
            <v xml:space="preserve">COMPAÑIA INTERNACIONAL DE ALIMENTOS S A                                                             </v>
          </cell>
        </row>
        <row r="5607">
          <cell r="O5607" t="str">
            <v xml:space="preserve">COMPAÑIA INVERSIONISTA ALWE LTDA                                                                    </v>
          </cell>
        </row>
        <row r="5608">
          <cell r="O5608" t="str">
            <v xml:space="preserve">COMPAÑIA INVERSIONISTA COLOMBIANA S A S. CICOL S A S.                                               </v>
          </cell>
        </row>
        <row r="5609">
          <cell r="O5609" t="str">
            <v xml:space="preserve">COMPAÑIA INVERSORA COLMENA S.A.                                                                     </v>
          </cell>
        </row>
        <row r="5610">
          <cell r="O5610" t="str">
            <v xml:space="preserve">COMPAÑIA INVERSORA LA POLA  S A S                                                                   </v>
          </cell>
        </row>
        <row r="5611">
          <cell r="O5611" t="str">
            <v xml:space="preserve">COMPAÑIA INVERSORA Y PROMOTORA INTERNACIONAL DESARROLLO LTDA                                        </v>
          </cell>
        </row>
        <row r="5612">
          <cell r="O5612" t="str">
            <v xml:space="preserve">COMPAÑIA ITALIANA DE TRANSPORTES LTDA                                                               </v>
          </cell>
        </row>
        <row r="5613">
          <cell r="O5613" t="str">
            <v xml:space="preserve">COMPAÑIA LATINOAMERICANA DE AGRICULTURA Y GANADERIA COLAGRA LTDA                                    </v>
          </cell>
        </row>
        <row r="5614">
          <cell r="O5614" t="str">
            <v xml:space="preserve">COMPAÑIA LATINOAMERICANA DE SEGURIDAD Y PROTECCION LTDA                                             </v>
          </cell>
        </row>
        <row r="5615">
          <cell r="O5615" t="str">
            <v xml:space="preserve">COMPAÑIA LATINOAMERICANA DE SOFTWARE S A                                                            </v>
          </cell>
        </row>
        <row r="5616">
          <cell r="O5616" t="str">
            <v xml:space="preserve">COMPAÑIA LECHERA DE EL MORTIÑO LIMITADA                                                             </v>
          </cell>
        </row>
        <row r="5617">
          <cell r="O5617" t="str">
            <v xml:space="preserve">COMPAÑIA LITOGRAFICA NACIONAL S A                                                                   </v>
          </cell>
        </row>
        <row r="5618">
          <cell r="O5618" t="str">
            <v xml:space="preserve">COMPAÑIA LLANERA DE SERVICIOS PETROLEROS S.A.                                                       </v>
          </cell>
        </row>
        <row r="5619">
          <cell r="O5619" t="str">
            <v xml:space="preserve">COMPAÑIA LLANTERA S A                                                                               </v>
          </cell>
        </row>
        <row r="5620">
          <cell r="O5620" t="str">
            <v xml:space="preserve">COMPAÑIA MANUFACTURERA DE PAN COMAPAN S A                                                           </v>
          </cell>
        </row>
        <row r="5621">
          <cell r="O5621" t="str">
            <v xml:space="preserve">COMPAÑIA MANUFACTURERA MANISOL S A                                                                  </v>
          </cell>
        </row>
        <row r="5622">
          <cell r="O5622" t="str">
            <v xml:space="preserve">COMPAÑIA MANUFACTURERA ONIX S A                                                                     </v>
          </cell>
        </row>
        <row r="5623">
          <cell r="O5623" t="str">
            <v xml:space="preserve">COMPAÑIA MANUFACTURERA SA                                                                           </v>
          </cell>
        </row>
        <row r="5624">
          <cell r="O5624" t="str">
            <v xml:space="preserve">COMPAÑIA MAPANA S.A. EN ACUERDO DE REESTRUCTURACION                                                 </v>
          </cell>
        </row>
        <row r="5625">
          <cell r="O5625" t="str">
            <v xml:space="preserve">COMPAÑIA MARCH LTDA                                                                                 </v>
          </cell>
        </row>
        <row r="5626">
          <cell r="O5626" t="str">
            <v xml:space="preserve">COMPAÑIA METALICA ASOCIADA C M A LTDA                                                               </v>
          </cell>
        </row>
        <row r="5627">
          <cell r="O5627" t="str">
            <v xml:space="preserve">COMPAÑIA METALURGICA BERA DE COLOMBIA S A                                                           </v>
          </cell>
        </row>
        <row r="5628">
          <cell r="O5628" t="str">
            <v xml:space="preserve">COMPAÑIA MINERA CERRO TASAJERO S.A.                                                                 </v>
          </cell>
        </row>
        <row r="5629">
          <cell r="O5629" t="str">
            <v xml:space="preserve">COMPAÑIA MINERA DE CALDAS S.A.                                                                      </v>
          </cell>
        </row>
        <row r="5630">
          <cell r="O5630" t="str">
            <v xml:space="preserve">COMPAÑIA MINERA EL TRIUNFO LTDA                                                                     </v>
          </cell>
        </row>
        <row r="5631">
          <cell r="O5631" t="str">
            <v xml:space="preserve">COMPAÑIA MINERA LTDA                                                                                </v>
          </cell>
        </row>
        <row r="5632">
          <cell r="O5632" t="str">
            <v xml:space="preserve">COMPAÑÍA MINERA NACIONAL LIMITADA                                                                   </v>
          </cell>
        </row>
        <row r="5633">
          <cell r="O5633" t="str">
            <v xml:space="preserve">COMPAÑIA NACIONAL DE BRONCES LTDA                                                                   </v>
          </cell>
        </row>
        <row r="5634">
          <cell r="O5634" t="str">
            <v xml:space="preserve">COMPAÑIA NACIONAL DE CABLES LTDA C.I.                                                               </v>
          </cell>
        </row>
        <row r="5635">
          <cell r="O5635" t="str">
            <v xml:space="preserve">COMPAÑIA NACIONAL DE CAFE S. A.                                                                     </v>
          </cell>
        </row>
        <row r="5636">
          <cell r="O5636" t="str">
            <v xml:space="preserve">COMPAÑIA NACIONAL DE CHOCOLATES S.A.S.                                                              </v>
          </cell>
        </row>
        <row r="5637">
          <cell r="O5637" t="str">
            <v xml:space="preserve">COMPAÑIA NACIONAL DE INGENIERIA LTDA                                                                </v>
          </cell>
        </row>
        <row r="5638">
          <cell r="O5638" t="str">
            <v xml:space="preserve">COMPAÑIA NACIONAL DE LEVADURAS LEVAPAN S A                                                          </v>
          </cell>
        </row>
        <row r="5639">
          <cell r="O5639" t="str">
            <v xml:space="preserve">COMPAÑIA NACIONAL DE PRODUCTOS DE PANIFICACION                                                      </v>
          </cell>
        </row>
        <row r="5640">
          <cell r="O5640" t="str">
            <v xml:space="preserve">COMPAÑIA NACIONAL DE REPRESENTACIONES Y CONSTRUCCIONES AREVALO GARCIA LTD                           </v>
          </cell>
        </row>
        <row r="5641">
          <cell r="O5641" t="str">
            <v xml:space="preserve">COMPAÑIA NACIONAL DE REPRESENTACIONES Y EXPORTACIONES S.A.                                          </v>
          </cell>
        </row>
        <row r="5642">
          <cell r="O5642" t="str">
            <v xml:space="preserve">COMPAÑIA NACIONAL DE SEBOS LTDA                                                                     </v>
          </cell>
        </row>
        <row r="5643">
          <cell r="O5643" t="str">
            <v xml:space="preserve">COMPAÑIA NACIONAL DE SOLDADURAS LIMITADA                                                            </v>
          </cell>
        </row>
        <row r="5644">
          <cell r="O5644" t="str">
            <v xml:space="preserve">COMPAÑIA OPERADORA  PETROCOLOMBIA S A S                                                             </v>
          </cell>
        </row>
        <row r="5645">
          <cell r="O5645" t="str">
            <v xml:space="preserve">COMPAÑIA PAEZ DEL CAUCA S A                                                                         </v>
          </cell>
        </row>
        <row r="5646">
          <cell r="O5646" t="str">
            <v xml:space="preserve">COMPAÑIA PALMA TROPICAL LTDA.                                                                       </v>
          </cell>
        </row>
        <row r="5647">
          <cell r="O5647" t="str">
            <v xml:space="preserve">COMPAÑIA PALMASECA S. A.                                                                            </v>
          </cell>
        </row>
        <row r="5648">
          <cell r="O5648" t="str">
            <v xml:space="preserve">COMPAÑIA PALMERA SAN PABLO SUR DE BOLIVAR S.A.                                                      </v>
          </cell>
        </row>
        <row r="5649">
          <cell r="O5649" t="str">
            <v xml:space="preserve">COMPAÑIA PALMERA SIMITI, SUR DE BOLIVAR S.A.                                                        </v>
          </cell>
        </row>
        <row r="5650">
          <cell r="O5650" t="str">
            <v xml:space="preserve">COMPAÑIA PECUARIA AGRICOLA COPEAGRO LTDA                                                            </v>
          </cell>
        </row>
        <row r="5651">
          <cell r="O5651" t="str">
            <v xml:space="preserve">COMPAÑIA PINTUCO S A                                                                                </v>
          </cell>
        </row>
        <row r="5652">
          <cell r="O5652" t="str">
            <v xml:space="preserve">COMPAÑIA PROCESADORA DE ALIMENTOS FRIGOALTO S.A.                                                    </v>
          </cell>
        </row>
        <row r="5653">
          <cell r="O5653" t="str">
            <v xml:space="preserve">COMPAÑIA PRODUCTORA DE CAUCHO SAN PEDRO S.A.                                                        </v>
          </cell>
        </row>
        <row r="5654">
          <cell r="O5654" t="str">
            <v xml:space="preserve">COMPAÑIA PRODUCTORA DE ENVASES METALICOS LIMITADA                                                   </v>
          </cell>
        </row>
        <row r="5655">
          <cell r="O5655" t="str">
            <v xml:space="preserve">COMPAÑIA PRODUCTORA DE VIDEO S A                                                                    </v>
          </cell>
        </row>
        <row r="5656">
          <cell r="O5656" t="str">
            <v xml:space="preserve">COMPAÑIA PRODUCTORA DEL AREA ANDINA LTDA                                                            </v>
          </cell>
        </row>
        <row r="5657">
          <cell r="O5657" t="str">
            <v xml:space="preserve">COMPAÑIA PROMOTORA DE INVERSIONES DEL CAFE S.A.                                                     </v>
          </cell>
        </row>
        <row r="5658">
          <cell r="O5658" t="str">
            <v xml:space="preserve">COMPAÑIA PUBLICITARIA Y ASESORA HACIENDA MARIPOSAS LTDA                                             </v>
          </cell>
        </row>
        <row r="5659">
          <cell r="O5659" t="str">
            <v xml:space="preserve">COMPAÑIA REAL INMOBILIARIA S A                                                                      </v>
          </cell>
        </row>
        <row r="5660">
          <cell r="O5660" t="str">
            <v xml:space="preserve">COMPAÑIA REGIONAL DE LACTEOS Y ALIMENTOS DE COLOMBIA S.A.                                           </v>
          </cell>
        </row>
        <row r="5661">
          <cell r="O5661" t="str">
            <v xml:space="preserve">COMPAÑIA SAN MARINO                                                                                 </v>
          </cell>
        </row>
        <row r="5662">
          <cell r="O5662" t="str">
            <v xml:space="preserve">COMPAÑIA TECNICA METALURGICA LTDA                                                                   </v>
          </cell>
        </row>
        <row r="5663">
          <cell r="O5663" t="str">
            <v xml:space="preserve">COMPAÑIA TEXTIL COLOMBIANA S A                                                                      </v>
          </cell>
        </row>
        <row r="5664">
          <cell r="O5664" t="str">
            <v xml:space="preserve">COMPAÑIA TORRAS S.A.                                                                                </v>
          </cell>
        </row>
        <row r="5665">
          <cell r="O5665" t="str">
            <v xml:space="preserve">COMPAÑIA TORREFACTORA DE CAFE S.A.                                                                  </v>
          </cell>
        </row>
        <row r="5666">
          <cell r="O5666" t="str">
            <v xml:space="preserve">COMPAÑIA UNIVERSAL DE EMPAQUES LIMITADA UNESA LTDA EN REESTRUCTURACION                              </v>
          </cell>
        </row>
        <row r="5667">
          <cell r="O5667" t="str">
            <v xml:space="preserve">COMPAÑIAS DELIMA S A                                                                                </v>
          </cell>
        </row>
        <row r="5668">
          <cell r="O5668" t="str">
            <v xml:space="preserve">COMPAÑIAS INTEGRADAS S A                                                                            </v>
          </cell>
        </row>
        <row r="5669">
          <cell r="O5669" t="str">
            <v xml:space="preserve">COMPAóIA AUTOMOTRIZ DIESEL S.A. CODIESEL S.A.                                                       </v>
          </cell>
        </row>
        <row r="5670">
          <cell r="O5670" t="str">
            <v xml:space="preserve">COMPAX INTERNATIONAL (93) COLOMBIA LTD                                                              </v>
          </cell>
        </row>
        <row r="5671">
          <cell r="O5671" t="str">
            <v xml:space="preserve">COMPEL LTDA.                                                                                        </v>
          </cell>
        </row>
        <row r="5672">
          <cell r="O5672" t="str">
            <v xml:space="preserve">COMPETENCIA PROFESIONAL S A                                                                         </v>
          </cell>
        </row>
        <row r="5673">
          <cell r="O5673" t="str">
            <v xml:space="preserve">COMPETITION S.A                                                                                     </v>
          </cell>
        </row>
        <row r="5674">
          <cell r="O5674" t="str">
            <v xml:space="preserve">COMPLEJO BIOENERGETICO DE CASTILLA LA NUEVA S.A.                                                    </v>
          </cell>
        </row>
        <row r="5675">
          <cell r="O5675" t="str">
            <v xml:space="preserve">COMPLEJO TURISTICO LAS GAVIOTAS LTDA                                                                </v>
          </cell>
        </row>
        <row r="5676">
          <cell r="O5676" t="str">
            <v xml:space="preserve">COMPLEJO TURISTICO PLAYA DORMIDA S A EN LIQUIDACION                                                 </v>
          </cell>
        </row>
        <row r="5677">
          <cell r="O5677" t="str">
            <v xml:space="preserve">COMPLEMENTI &amp; MOBILI LTDA                                                                           </v>
          </cell>
        </row>
        <row r="5678">
          <cell r="O5678" t="str">
            <v xml:space="preserve">COMPLEMENTOS HUMANOS S.A                                                                            </v>
          </cell>
        </row>
        <row r="5679">
          <cell r="O5679" t="str">
            <v xml:space="preserve">COMPLEMENTOS INDUSTRIALES LIMITADA                                                                  </v>
          </cell>
        </row>
        <row r="5680">
          <cell r="O5680" t="str">
            <v xml:space="preserve">COMPLETION SYSTEMS EU                                                                               </v>
          </cell>
        </row>
        <row r="5681">
          <cell r="O5681" t="str">
            <v xml:space="preserve">COMPLUS LTDA                                                                                        </v>
          </cell>
        </row>
        <row r="5682">
          <cell r="O5682" t="str">
            <v xml:space="preserve">COMPONENTES DE COLOMBIA S.A.                                                                        </v>
          </cell>
        </row>
        <row r="5683">
          <cell r="O5683" t="str">
            <v xml:space="preserve">COMPONENTES TECNICOS LTDA                                                                           </v>
          </cell>
        </row>
        <row r="5684">
          <cell r="O5684" t="str">
            <v xml:space="preserve">COMPOSTAGRO SOCIEDAD ANONIMA                                                                        </v>
          </cell>
        </row>
        <row r="5685">
          <cell r="O5685" t="str">
            <v xml:space="preserve">COMPOUNDING AND MASTERBATCHING INDUSTRY LIMITADA COMAI LTDA                                         </v>
          </cell>
        </row>
        <row r="5686">
          <cell r="O5686" t="str">
            <v xml:space="preserve">COMPRA Y VENTA DE COMBUSTIBLES S.A.                                                                 </v>
          </cell>
        </row>
        <row r="5687">
          <cell r="O5687" t="str">
            <v xml:space="preserve">COMPRA Y VENTA DE TODO TIPO DE MATERIALES PARA LA TAPICERIA Y ORTOPEDI                              </v>
          </cell>
        </row>
        <row r="5688">
          <cell r="O5688" t="str">
            <v xml:space="preserve">COMPRAS AMERICAS LIMITDA                                                                            </v>
          </cell>
        </row>
        <row r="5689">
          <cell r="O5689" t="str">
            <v xml:space="preserve">COMPRAS PROGRAMADAS ELECTROPLAN S.A SOCIEDAD ADMINISTRADORA DE PLANES DE AUT                        </v>
          </cell>
        </row>
        <row r="5690">
          <cell r="O5690" t="str">
            <v xml:space="preserve">COMPRESSED NATURAL GAS COLOMBIA S.A.                                                                </v>
          </cell>
        </row>
        <row r="5691">
          <cell r="O5691" t="str">
            <v xml:space="preserve">COMPU GREIFF S.A.                                                                                   </v>
          </cell>
        </row>
        <row r="5692">
          <cell r="O5692" t="str">
            <v xml:space="preserve">COMPUCABLES NUGER LTDA                                                                              </v>
          </cell>
        </row>
        <row r="5693">
          <cell r="O5693" t="str">
            <v xml:space="preserve">COMPUCHECK LTDA.                                                                                    </v>
          </cell>
        </row>
        <row r="5694">
          <cell r="O5694" t="str">
            <v xml:space="preserve">COMPUCOM LTDA                                                                                       </v>
          </cell>
        </row>
        <row r="5695">
          <cell r="O5695" t="str">
            <v xml:space="preserve">COMPUESTUDIO LTDA                                                                                   </v>
          </cell>
        </row>
        <row r="5696">
          <cell r="O5696" t="str">
            <v xml:space="preserve">COMPUFACIL S. A.                                                                                    </v>
          </cell>
        </row>
        <row r="5697">
          <cell r="O5697" t="str">
            <v xml:space="preserve">COMPULINE LTDA                                                                                      </v>
          </cell>
        </row>
        <row r="5698">
          <cell r="O5698" t="str">
            <v xml:space="preserve">COMPUMAX COMPUTER LTDA                                                                              </v>
          </cell>
        </row>
        <row r="5699">
          <cell r="O5699" t="str">
            <v xml:space="preserve">COMPUMAX ZONA FRANCA SOCIEDAD ANONIMA                                                               </v>
          </cell>
        </row>
        <row r="5700">
          <cell r="O5700" t="str">
            <v xml:space="preserve">COMPUNET S.A.                                                                                       </v>
          </cell>
        </row>
        <row r="5701">
          <cell r="O5701" t="str">
            <v xml:space="preserve">COMPUORIENTE IMPORT AND EXPORT LTDA.                                                                </v>
          </cell>
        </row>
        <row r="5702">
          <cell r="O5702" t="str">
            <v xml:space="preserve">COMPUPROYECTOS LIMITADA                                                                             </v>
          </cell>
        </row>
        <row r="5703">
          <cell r="O5703" t="str">
            <v xml:space="preserve">COMPUREDES S.A.                                                                                     </v>
          </cell>
        </row>
        <row r="5704">
          <cell r="O5704" t="str">
            <v xml:space="preserve">COMPUSAR DE COLOMBIA LTDA                                                                           </v>
          </cell>
        </row>
        <row r="5705">
          <cell r="O5705" t="str">
            <v xml:space="preserve">COMPUTADORES SISTEMAS Y CAPACITACION S A.                                                           </v>
          </cell>
        </row>
        <row r="5706">
          <cell r="O5706" t="str">
            <v xml:space="preserve">COMPUTADORES Y SOLUCIONES CAD DE COLOMBIA LTDA.                                                     </v>
          </cell>
        </row>
        <row r="5707">
          <cell r="O5707" t="str">
            <v xml:space="preserve">COMPUTADORES Y SUMINISTROS S A                                                                      </v>
          </cell>
        </row>
        <row r="5708">
          <cell r="O5708" t="str">
            <v xml:space="preserve">COMPUTEC S.A.                                                                                       </v>
          </cell>
        </row>
        <row r="5709">
          <cell r="O5709" t="str">
            <v xml:space="preserve">COMPUTER ASSOCIATES DE COLOMBIA S.A.                                                                </v>
          </cell>
        </row>
        <row r="5710">
          <cell r="O5710" t="str">
            <v xml:space="preserve">COMPUTO Y ARTES GRAFICAS COMGRAFICAS LTDA                                                           </v>
          </cell>
        </row>
        <row r="5711">
          <cell r="O5711" t="str">
            <v xml:space="preserve">COMSAT DE COLOMBIA S.A.                                                                             </v>
          </cell>
        </row>
        <row r="5712">
          <cell r="O5712" t="str">
            <v xml:space="preserve">COMSEG LTDA TELECOMUNICACIONES SEGURAS                                                              </v>
          </cell>
        </row>
        <row r="5713">
          <cell r="O5713" t="str">
            <v xml:space="preserve">COMSISER LTDA                                                                                       </v>
          </cell>
        </row>
        <row r="5714">
          <cell r="O5714" t="str">
            <v xml:space="preserve">COMSISTELCO LTDA.                                                                                   </v>
          </cell>
        </row>
        <row r="5715">
          <cell r="O5715" t="str">
            <v xml:space="preserve">COMTECO LTDA                                                                                        </v>
          </cell>
        </row>
        <row r="5716">
          <cell r="O5716" t="str">
            <v xml:space="preserve">COMTEVE MERCADEO Y SERVICIOS  S A S                                                                 </v>
          </cell>
        </row>
        <row r="5717">
          <cell r="O5717" t="str">
            <v xml:space="preserve">COMTROL COLOMBIA S.A.                                                                               </v>
          </cell>
        </row>
        <row r="5718">
          <cell r="O5718" t="str">
            <v xml:space="preserve">COMUNICACION CELULAR S A  COMCEL S A                                                                </v>
          </cell>
        </row>
        <row r="5719">
          <cell r="O5719" t="str">
            <v xml:space="preserve">COMUNICACION MOVIL S A                                                                              </v>
          </cell>
        </row>
        <row r="5720">
          <cell r="O5720" t="str">
            <v xml:space="preserve">COMUNICACIONES DE SANTANDER LTDA                                                                    </v>
          </cell>
        </row>
        <row r="5721">
          <cell r="O5721" t="str">
            <v xml:space="preserve">COMUNICACIONES DIME SA ESP                                                                          </v>
          </cell>
        </row>
        <row r="5722">
          <cell r="O5722" t="str">
            <v xml:space="preserve">COMUNICACIONES ESTRATEGICAS SANCHO S.A.                                                             </v>
          </cell>
        </row>
        <row r="5723">
          <cell r="O5723" t="str">
            <v xml:space="preserve">COMUNICACIONES INTEGRALES S.A.EN ACUERDO DE REESTRUCTURACION                                        </v>
          </cell>
        </row>
        <row r="5724">
          <cell r="O5724" t="str">
            <v xml:space="preserve">COMUNICACIONES VER TV S.A.                                                                          </v>
          </cell>
        </row>
        <row r="5725">
          <cell r="O5725" t="str">
            <v xml:space="preserve">COMUNICACIONES Y NEGOCIOS S. A.                                                                     </v>
          </cell>
        </row>
        <row r="5726">
          <cell r="O5726" t="str">
            <v xml:space="preserve">COMUNICADORES DEL RISARALDA S.A                                                                     </v>
          </cell>
        </row>
        <row r="5727">
          <cell r="O5727" t="str">
            <v xml:space="preserve">COMUNICAN S. A.                                                                                     </v>
          </cell>
        </row>
        <row r="5728">
          <cell r="O5728" t="str">
            <v xml:space="preserve">COMUNICATION TECH Y TRANSPORTE S.A                                                                  </v>
          </cell>
        </row>
        <row r="5729">
          <cell r="O5729" t="str">
            <v xml:space="preserve">COMUNIDAD CELULAR S.A                                                                               </v>
          </cell>
        </row>
        <row r="5730">
          <cell r="O5730" t="str">
            <v xml:space="preserve">COMUNIDAD DE INVERSIONES SANTA TERESA Y CIA S EN C                                                  </v>
          </cell>
        </row>
        <row r="5731">
          <cell r="O5731" t="str">
            <v xml:space="preserve">COMUSA S.A.                                                                                         </v>
          </cell>
        </row>
        <row r="5732">
          <cell r="O5732" t="str">
            <v xml:space="preserve">COMVELMAR S.A                                                                                       </v>
          </cell>
        </row>
        <row r="5733">
          <cell r="O5733" t="str">
            <v xml:space="preserve">COMVERFRUT LTDA                                                                                     </v>
          </cell>
        </row>
        <row r="5734">
          <cell r="O5734" t="str">
            <v xml:space="preserve">COMWARE S.A.                                                                                        </v>
          </cell>
        </row>
        <row r="5735">
          <cell r="O5735" t="str">
            <v xml:space="preserve">CONACON S A EN ACUERDO DE REESTRUCTURACION                                                          </v>
          </cell>
        </row>
        <row r="5736">
          <cell r="O5736" t="str">
            <v xml:space="preserve">CONAGRE LTDA.                                                                                       </v>
          </cell>
        </row>
        <row r="5737">
          <cell r="O5737" t="str">
            <v xml:space="preserve">CONALCOMP SISTEM LTDA                                                                               </v>
          </cell>
        </row>
        <row r="5738">
          <cell r="O5738" t="str">
            <v xml:space="preserve">CONALCOMPUTO LTDA                                                                                   </v>
          </cell>
        </row>
        <row r="5739">
          <cell r="O5739" t="str">
            <v xml:space="preserve">CONALDES LTDA. COMPAÑIA NACIONAL DE DESINFECTANTES LTDA.                                            </v>
          </cell>
        </row>
        <row r="5740">
          <cell r="O5740" t="str">
            <v xml:space="preserve">CONALE LTDA                                                                                         </v>
          </cell>
        </row>
        <row r="5741">
          <cell r="O5741" t="str">
            <v xml:space="preserve">CONALPLAS S A                                                                                       </v>
          </cell>
        </row>
        <row r="5742">
          <cell r="O5742" t="str">
            <v xml:space="preserve">CONALQUIP LTDA                                                                                      </v>
          </cell>
        </row>
        <row r="5743">
          <cell r="O5743" t="str">
            <v xml:space="preserve">CONALQUIPO LTA.                                                                                     </v>
          </cell>
        </row>
        <row r="5744">
          <cell r="O5744" t="str">
            <v xml:space="preserve">CONALVIAS S A                                                                                       </v>
          </cell>
        </row>
        <row r="5745">
          <cell r="O5745" t="str">
            <v xml:space="preserve">CONARQUITECTURA LTDA                                                                                </v>
          </cell>
        </row>
        <row r="5746">
          <cell r="O5746" t="str">
            <v xml:space="preserve">CONATEMPO LTDA                                                                                      </v>
          </cell>
        </row>
        <row r="5747">
          <cell r="O5747" t="str">
            <v xml:space="preserve">CONATEX S.A.                                                                                        </v>
          </cell>
        </row>
        <row r="5748">
          <cell r="O5748" t="str">
            <v xml:space="preserve">CONCALI CONSTRUCCIONES CALI S.A.                                                                    </v>
          </cell>
        </row>
        <row r="5749">
          <cell r="O5749" t="str">
            <v xml:space="preserve">CONCARRO S A                                                                                        </v>
          </cell>
        </row>
        <row r="5750">
          <cell r="O5750" t="str">
            <v xml:space="preserve">CONCEN MIEL LTDA                                                                                    </v>
          </cell>
        </row>
        <row r="5751">
          <cell r="O5751" t="str">
            <v xml:space="preserve">CONCENTRADOS AGROPECUARIOS CONCENAGRO LTDA                                                          </v>
          </cell>
        </row>
        <row r="5752">
          <cell r="O5752" t="str">
            <v xml:space="preserve">CONCENTRADOS CRESTA ROJA S A EN REORGANIZACION                                                      </v>
          </cell>
        </row>
        <row r="5753">
          <cell r="O5753" t="str">
            <v xml:space="preserve">CONCENTRADOS DEL CAMPO LTDA.                                                                        </v>
          </cell>
        </row>
        <row r="5754">
          <cell r="O5754" t="str">
            <v xml:space="preserve">CONCENTRADOS DEL CENTRO S.A                                                                         </v>
          </cell>
        </row>
        <row r="5755">
          <cell r="O5755" t="str">
            <v xml:space="preserve">CONCENTRADOS DEL NORTE S.A                                                                          </v>
          </cell>
        </row>
        <row r="5756">
          <cell r="O5756" t="str">
            <v xml:space="preserve">CONCENTRADOS EL RANCHO LTDA DROGUERIA VETERINARIA                                                   </v>
          </cell>
        </row>
        <row r="5757">
          <cell r="O5757" t="str">
            <v xml:space="preserve">CONCENTRADOS ESPARTACO LTDA                                                                         </v>
          </cell>
        </row>
        <row r="5758">
          <cell r="O5758" t="str">
            <v xml:space="preserve">CONCENTRADOS NUTRIMAX S.A..                                                                         </v>
          </cell>
        </row>
        <row r="5759">
          <cell r="O5759" t="str">
            <v xml:space="preserve">CONCENTRADOS S.A.                                                                                   </v>
          </cell>
        </row>
        <row r="5760">
          <cell r="O5760" t="str">
            <v xml:space="preserve">CONCENTRADOS SOL LTDA.                                                                              </v>
          </cell>
        </row>
        <row r="5761">
          <cell r="O5761" t="str">
            <v xml:space="preserve">CONCENTRAVES LTDA EN ACUERDO DE REESTRUCTURACIÓN.                                                   </v>
          </cell>
        </row>
        <row r="5762">
          <cell r="O5762" t="str">
            <v xml:space="preserve">CONCEPTO AVANZADO DE DISENO S.A.                                                                    </v>
          </cell>
        </row>
        <row r="5763">
          <cell r="O5763" t="str">
            <v xml:space="preserve">CONCEPTO M LTDA                                                                                     </v>
          </cell>
        </row>
        <row r="5764">
          <cell r="O5764" t="str">
            <v xml:space="preserve">CONCEPTO URBANO S.A.                                                                                </v>
          </cell>
        </row>
        <row r="5765">
          <cell r="O5765" t="str">
            <v xml:space="preserve">CONCEPTOS DE CALIDAD AVANZADOS Y CIA LTDA                                                           </v>
          </cell>
        </row>
        <row r="5766">
          <cell r="O5766" t="str">
            <v xml:space="preserve">CONCEPTOS URBANISTICOS LTDA                                                                         </v>
          </cell>
        </row>
        <row r="5767">
          <cell r="O5767" t="str">
            <v xml:space="preserve">CONCEPTOS URBANOS SA                                                                                </v>
          </cell>
        </row>
        <row r="5768">
          <cell r="O5768" t="str">
            <v xml:space="preserve">CONCESION PARQUEADERO CALLE 77 S A                                                                  </v>
          </cell>
        </row>
        <row r="5769">
          <cell r="O5769" t="str">
            <v xml:space="preserve">CONCESION PARQUEADERO CALLE 85 S A                                                                  </v>
          </cell>
        </row>
        <row r="5770">
          <cell r="O5770" t="str">
            <v xml:space="preserve">CONCESION PARQUEADERO CALLE 90 S A                                                                  </v>
          </cell>
        </row>
        <row r="5771">
          <cell r="O5771" t="str">
            <v xml:space="preserve">CONCESION PARQUEADERO CALLE 97 S A                                                                  </v>
          </cell>
        </row>
        <row r="5772">
          <cell r="O5772" t="str">
            <v xml:space="preserve">CONCESION RUNT S.A.                                                                                 </v>
          </cell>
        </row>
        <row r="5773">
          <cell r="O5773" t="str">
            <v xml:space="preserve">CONCESIONARIA CALI MIO S.A.                                                                         </v>
          </cell>
        </row>
        <row r="5774">
          <cell r="O5774" t="str">
            <v xml:space="preserve">CONCESIONARIA S.A.                                                                                  </v>
          </cell>
        </row>
        <row r="5775">
          <cell r="O5775" t="str">
            <v xml:space="preserve">CONCESIONARIA SAN RAFAEL S.A.                                                                       </v>
          </cell>
        </row>
        <row r="5776">
          <cell r="O5776" t="str">
            <v xml:space="preserve">CONCESIONARIA SAN SIMON S.A.                                                                        </v>
          </cell>
        </row>
        <row r="5777">
          <cell r="O5777" t="str">
            <v xml:space="preserve">CONCESIONES COLOMBIANAS S.A                                                                         </v>
          </cell>
        </row>
        <row r="5778">
          <cell r="O5778" t="str">
            <v xml:space="preserve">CONCESIONES URBANAS S.A.                                                                            </v>
          </cell>
        </row>
        <row r="5779">
          <cell r="O5779" t="str">
            <v xml:space="preserve">CONCESIONES Y CONFECCIONES LIMITADA CONCON LTDA                                                     </v>
          </cell>
        </row>
        <row r="5780">
          <cell r="O5780" t="str">
            <v xml:space="preserve">CONCESIONES Y CONSTRUCCIONES LTDA                                                                   </v>
          </cell>
        </row>
        <row r="5781">
          <cell r="O5781" t="str">
            <v xml:space="preserve">CONCETTI SA                                                                                         </v>
          </cell>
        </row>
        <row r="5782">
          <cell r="O5782" t="str">
            <v xml:space="preserve">CONCHA MENDOZA Y COMPAÑIA S EN CS                                                                   </v>
          </cell>
        </row>
        <row r="5783">
          <cell r="O5783" t="str">
            <v xml:space="preserve">CONCIERTO INMOBILIARIO S.A.                                                                         </v>
          </cell>
        </row>
        <row r="5784">
          <cell r="O5784" t="str">
            <v xml:space="preserve">CONCIVILTEC LTDA                                                                                    </v>
          </cell>
        </row>
        <row r="5785">
          <cell r="O5785" t="str">
            <v xml:space="preserve">CONCOL S.A                                                                                          </v>
          </cell>
        </row>
        <row r="5786">
          <cell r="O5786" t="str">
            <v xml:space="preserve">CONCONCRETO S.A.                                                                                    </v>
          </cell>
        </row>
        <row r="5787">
          <cell r="O5787" t="str">
            <v xml:space="preserve">CONCONIN LIMITADA                                                                                   </v>
          </cell>
        </row>
        <row r="5788">
          <cell r="O5788" t="str">
            <v xml:space="preserve">CONCRE TOLIMA                                                                                       </v>
          </cell>
        </row>
        <row r="5789">
          <cell r="O5789" t="str">
            <v xml:space="preserve">CONCREACERO LTDA.                                                                                   </v>
          </cell>
        </row>
        <row r="5790">
          <cell r="O5790" t="str">
            <v xml:space="preserve">CONCRE-ACERO S.A.S.                                                                                 </v>
          </cell>
        </row>
        <row r="5791">
          <cell r="O5791" t="str">
            <v xml:space="preserve">CONCREARENAS LTDA.                                                                                  </v>
          </cell>
        </row>
        <row r="5792">
          <cell r="O5792" t="str">
            <v xml:space="preserve">CONCREARMADO LTDA                                                                                   </v>
          </cell>
        </row>
        <row r="5793">
          <cell r="O5793" t="str">
            <v xml:space="preserve">CONCRELAB LIMITADA                                                                                  </v>
          </cell>
        </row>
        <row r="5794">
          <cell r="O5794" t="str">
            <v xml:space="preserve">CONCRESERVICIOS LTDA                                                                                </v>
          </cell>
        </row>
        <row r="5795">
          <cell r="O5795" t="str">
            <v xml:space="preserve">CONCRETERA TREMIX SA                                                                                </v>
          </cell>
        </row>
        <row r="5796">
          <cell r="O5796" t="str">
            <v xml:space="preserve">CONCRETOS ARGOS S.A.     ( ANTES METROCONCRETO S. A).                                               </v>
          </cell>
        </row>
        <row r="5797">
          <cell r="O5797" t="str">
            <v xml:space="preserve">CONCRETOS ASFALTICOS DE COLOMBIA S A CONCRESCOL S A                                                 </v>
          </cell>
        </row>
        <row r="5798">
          <cell r="O5798" t="str">
            <v xml:space="preserve">CONCRETOS LACERA LTDA                                                                               </v>
          </cell>
        </row>
        <row r="5799">
          <cell r="O5799" t="str">
            <v xml:space="preserve">CONCRETOS Y ASFALTOS S A CONASFALTOS                                                                </v>
          </cell>
        </row>
        <row r="5800">
          <cell r="O5800" t="str">
            <v xml:space="preserve">CONCRETOS Y MADERAS S A                                                                             </v>
          </cell>
        </row>
        <row r="5801">
          <cell r="O5801" t="str">
            <v xml:space="preserve">CONCRETOS Y PAVIMENTOS LIMITADA-CONCREPAV LIMITADA                                                  </v>
          </cell>
        </row>
        <row r="5802">
          <cell r="O5802" t="str">
            <v xml:space="preserve">CONCUERO S.A.                                                                                       </v>
          </cell>
        </row>
        <row r="5803">
          <cell r="O5803" t="str">
            <v xml:space="preserve">CONDADO DE LA COLINA LTDA                                                                           </v>
          </cell>
        </row>
        <row r="5804">
          <cell r="O5804" t="str">
            <v xml:space="preserve">CONDE APARICIO Y CIA  CENTRO AGRICOLA.S.A EN ACUERDO DE REESTRUCTURA                                </v>
          </cell>
        </row>
        <row r="5805">
          <cell r="O5805" t="str">
            <v xml:space="preserve">CONDIAL LTDA                                                                                        </v>
          </cell>
        </row>
        <row r="5806">
          <cell r="O5806" t="str">
            <v xml:space="preserve">CONDIMAR S.A.                                                                                       </v>
          </cell>
        </row>
        <row r="5807">
          <cell r="O5807" t="str">
            <v xml:space="preserve">CONDIMAT LIMITADA                                                                                   </v>
          </cell>
        </row>
        <row r="5808">
          <cell r="O5808" t="str">
            <v xml:space="preserve">CONDIMENTOS PUTUMAYO S.A.                                                                           </v>
          </cell>
        </row>
        <row r="5809">
          <cell r="O5809" t="str">
            <v xml:space="preserve">CONDISE¥O S.A                                                                                       </v>
          </cell>
        </row>
        <row r="5810">
          <cell r="O5810" t="str">
            <v xml:space="preserve">CONDISLEC E.U.                                                                                      </v>
          </cell>
        </row>
        <row r="5811">
          <cell r="O5811" t="str">
            <v xml:space="preserve">CONDITA LTDA                                                                                        </v>
          </cell>
        </row>
        <row r="5812">
          <cell r="O5812" t="str">
            <v xml:space="preserve">CONDOMINIO BARU LTDA                                                                                </v>
          </cell>
        </row>
        <row r="5813">
          <cell r="O5813" t="str">
            <v xml:space="preserve">CONDOMINIO EL CARRETON S.A.                                                                         </v>
          </cell>
        </row>
        <row r="5814">
          <cell r="O5814" t="str">
            <v xml:space="preserve">CONDOMINIO HACIENDA LA ESTANCIA S.A.                                                                </v>
          </cell>
        </row>
        <row r="5815">
          <cell r="O5815" t="str">
            <v xml:space="preserve">CONDOMINIO INDUSTRIAL TERPEL LTDA.                                                                  </v>
          </cell>
        </row>
        <row r="5816">
          <cell r="O5816" t="str">
            <v xml:space="preserve">CONDOMINIO NAUTICO EL PEÑOL S.A.                                                                    </v>
          </cell>
        </row>
        <row r="5817">
          <cell r="O5817" t="str">
            <v xml:space="preserve">CONDOMINIUM S.A                                                                                     </v>
          </cell>
        </row>
        <row r="5818">
          <cell r="O5818" t="str">
            <v xml:space="preserve">CONDOR EXPLORATION INC SUCURSAL COLOMBIA                                                            </v>
          </cell>
        </row>
        <row r="5819">
          <cell r="O5819" t="str">
            <v xml:space="preserve">CONDUCEL LIMITADA                                                                                   </v>
          </cell>
        </row>
        <row r="5820">
          <cell r="O5820" t="str">
            <v xml:space="preserve">CONDUCTORES ELECTRICOS CONDUBLEX S.A.                                                               </v>
          </cell>
        </row>
        <row r="5821">
          <cell r="O5821" t="str">
            <v xml:space="preserve">CONECTAR TV S.A.S.                                                                                  </v>
          </cell>
        </row>
        <row r="5822">
          <cell r="O5822" t="str">
            <v xml:space="preserve">CONELEC S.A.                                                                                        </v>
          </cell>
        </row>
        <row r="5823">
          <cell r="O5823" t="str">
            <v xml:space="preserve">CONEMPLEOS LTDA                                                                                     </v>
          </cell>
        </row>
        <row r="5824">
          <cell r="O5824" t="str">
            <v xml:space="preserve">CONEQUIPOS INGENIEROS LTDA                                                                          </v>
          </cell>
        </row>
        <row r="5825">
          <cell r="O5825" t="str">
            <v xml:space="preserve">CONEX CONSULTING S A                                                                                </v>
          </cell>
        </row>
        <row r="5826">
          <cell r="O5826" t="str">
            <v xml:space="preserve">CONEXCEL S A                                                                                        </v>
          </cell>
        </row>
        <row r="5827">
          <cell r="O5827" t="str">
            <v xml:space="preserve">CONEXION AMERICANA DE TELECOMUNICACIONES S. A.                                                      </v>
          </cell>
        </row>
        <row r="5828">
          <cell r="O5828" t="str">
            <v xml:space="preserve">CONEXIONES &amp; COMUNICACIONES LTDA                                                                    </v>
          </cell>
        </row>
        <row r="5829">
          <cell r="O5829" t="str">
            <v xml:space="preserve">CONFECCION INDUSTRIALES ROPA FUERTE LTDA                                                            </v>
          </cell>
        </row>
        <row r="5830">
          <cell r="O5830" t="str">
            <v xml:space="preserve">CONFECCION Y CORTE LIMITADA                                                                         </v>
          </cell>
        </row>
        <row r="5831">
          <cell r="O5831" t="str">
            <v xml:space="preserve">CONFECCIONES ALISON LTDA                                                                            </v>
          </cell>
        </row>
        <row r="5832">
          <cell r="O5832" t="str">
            <v xml:space="preserve">CONFECCIONES AMAPOLA S.A.                                                                           </v>
          </cell>
        </row>
        <row r="5833">
          <cell r="O5833" t="str">
            <v xml:space="preserve">CONFECCIONES ARGOS LTDA                                                                             </v>
          </cell>
        </row>
        <row r="5834">
          <cell r="O5834" t="str">
            <v xml:space="preserve">CONFECCIONES ASTURIAS Y COMPA¥IA LTDA                                                               </v>
          </cell>
        </row>
        <row r="5835">
          <cell r="O5835" t="str">
            <v xml:space="preserve">CONFECCIONES AVENTURA S.A                                                                           </v>
          </cell>
        </row>
        <row r="5836">
          <cell r="O5836" t="str">
            <v xml:space="preserve">CONFECCIONES AVILTEX LTDA.                                                                          </v>
          </cell>
        </row>
        <row r="5837">
          <cell r="O5837" t="str">
            <v xml:space="preserve">CONFECCIONES BETTEL LIMITADA                                                                        </v>
          </cell>
        </row>
        <row r="5838">
          <cell r="O5838" t="str">
            <v xml:space="preserve">CONFECCIONES BLUSMAR LTDA.                                                                          </v>
          </cell>
        </row>
        <row r="5839">
          <cell r="O5839" t="str">
            <v xml:space="preserve">CONFECCIONES BRAVAS SA                                                                              </v>
          </cell>
        </row>
        <row r="5840">
          <cell r="O5840" t="str">
            <v xml:space="preserve">CONFECCIONES CODENI Y PIMPINELA LTDA                                                                </v>
          </cell>
        </row>
        <row r="5841">
          <cell r="O5841" t="str">
            <v xml:space="preserve">CONFECCIONES E INVERSIONES PEPA S.A.                                                                </v>
          </cell>
        </row>
        <row r="5842">
          <cell r="O5842" t="str">
            <v xml:space="preserve">CONFECCIONES EL INDUSTRIAL LTDA                                                                     </v>
          </cell>
        </row>
        <row r="5843">
          <cell r="O5843" t="str">
            <v xml:space="preserve">CONFECCIONES EL NOGAL LTDA.                                                                         </v>
          </cell>
        </row>
        <row r="5844">
          <cell r="O5844" t="str">
            <v xml:space="preserve">CONFECCIONES EL OVEROL LTDA                                                                         </v>
          </cell>
        </row>
        <row r="5845">
          <cell r="O5845" t="str">
            <v xml:space="preserve">CONFECCIONES EL PUNTAZO LIMITADA                                                                    </v>
          </cell>
        </row>
        <row r="5846">
          <cell r="O5846" t="str">
            <v xml:space="preserve">CONFECCIONES GEGARA LTDA                                                                            </v>
          </cell>
        </row>
        <row r="5847">
          <cell r="O5847" t="str">
            <v xml:space="preserve">CONFECCIONES INDUSTRIALES SURAMERICA LIMITADA                                                       </v>
          </cell>
        </row>
        <row r="5848">
          <cell r="O5848" t="str">
            <v xml:space="preserve">CONFECCIONES J R LTDA                                                                               </v>
          </cell>
        </row>
        <row r="5849">
          <cell r="O5849" t="str">
            <v xml:space="preserve">CONFECCIONES JARU S.A.                                                                              </v>
          </cell>
        </row>
        <row r="5850">
          <cell r="O5850" t="str">
            <v xml:space="preserve">CONFECCIONES KARYTEX LTDA                                                                           </v>
          </cell>
        </row>
        <row r="5851">
          <cell r="O5851" t="str">
            <v xml:space="preserve">CONFECCIONES LADY MARCEL S.A.EN ACUERDO DE REESTRUCTURACION                                         </v>
          </cell>
        </row>
        <row r="5852">
          <cell r="O5852" t="str">
            <v xml:space="preserve">CONFECCIONES LORD S.A.                                                                              </v>
          </cell>
        </row>
        <row r="5853">
          <cell r="O5853" t="str">
            <v xml:space="preserve">CONFECCIONES LUDWIMER LTDA                                                                          </v>
          </cell>
        </row>
        <row r="5854">
          <cell r="O5854" t="str">
            <v xml:space="preserve">CONFECCIONES LUTHIER S.A.                                                                           </v>
          </cell>
        </row>
        <row r="5855">
          <cell r="O5855" t="str">
            <v xml:space="preserve">CONFECCIONES M.C. LTDA.                                                                             </v>
          </cell>
        </row>
        <row r="5856">
          <cell r="O5856" t="str">
            <v xml:space="preserve">CONFECCIONES MARLSTONE LTDA                                                                         </v>
          </cell>
        </row>
        <row r="5857">
          <cell r="O5857" t="str">
            <v xml:space="preserve">CONFECCIONES MODIA LTDA                                                                             </v>
          </cell>
        </row>
        <row r="5858">
          <cell r="O5858" t="str">
            <v xml:space="preserve">CONFECCIONES MONTHELIER LTDA.                                                                       </v>
          </cell>
        </row>
        <row r="5859">
          <cell r="O5859" t="str">
            <v xml:space="preserve">CONFECCIONES NOVA LTDA                                                                              </v>
          </cell>
        </row>
        <row r="5860">
          <cell r="O5860" t="str">
            <v xml:space="preserve">CONFECCIONES PAEZ S.A.                                                                              </v>
          </cell>
        </row>
        <row r="5861">
          <cell r="O5861" t="str">
            <v xml:space="preserve">CONFECCIONES PORKY COMERCIALIZADORA INTERNACIONAL S.A.                                              </v>
          </cell>
        </row>
        <row r="5862">
          <cell r="O5862" t="str">
            <v xml:space="preserve">CONFECCIONES PUNTO CIEN LTDA                                                                        </v>
          </cell>
        </row>
        <row r="5863">
          <cell r="O5863" t="str">
            <v xml:space="preserve">CONFECCIONES ROGLO SPORT S.A.S.                                                                     </v>
          </cell>
        </row>
        <row r="5864">
          <cell r="O5864" t="str">
            <v xml:space="preserve">CONFECCIONES SIGMA S.A.                                                                             </v>
          </cell>
        </row>
        <row r="5865">
          <cell r="O5865" t="str">
            <v xml:space="preserve">CONFECCIONES TALLER 84 LTDA                                                                         </v>
          </cell>
        </row>
        <row r="5866">
          <cell r="O5866" t="str">
            <v xml:space="preserve">CONFECCIONES TEFAM LIMITADA                                                                         </v>
          </cell>
        </row>
        <row r="5867">
          <cell r="O5867" t="str">
            <v xml:space="preserve">CONFECCIONES TOPOS S.A                                                                              </v>
          </cell>
        </row>
        <row r="5868">
          <cell r="O5868" t="str">
            <v xml:space="preserve">CONFECCIONES TOVAL S.A.     EN CONCORDATO                                                           </v>
          </cell>
        </row>
        <row r="5869">
          <cell r="O5869" t="str">
            <v xml:space="preserve">CONFECCIONES WAIT JEANS Y CIA LTDA                                                                  </v>
          </cell>
        </row>
        <row r="5870">
          <cell r="O5870" t="str">
            <v xml:space="preserve">CONFECCIONES WOW JEANS S.A.                                                                         </v>
          </cell>
        </row>
        <row r="5871">
          <cell r="O5871" t="str">
            <v xml:space="preserve">CONFECCIONES Y DISEÑOS J.ORTIZ &amp; CIA LTDA                                                           </v>
          </cell>
        </row>
        <row r="5872">
          <cell r="O5872" t="str">
            <v xml:space="preserve">CONFECCIONES Y PROMOCIONES LTDA                                                                     </v>
          </cell>
        </row>
        <row r="5873">
          <cell r="O5873" t="str">
            <v xml:space="preserve">CONFECCIONES Y REPRESENTACIONES PUCCETTI LTDA                                                       </v>
          </cell>
        </row>
        <row r="5874">
          <cell r="O5874" t="str">
            <v xml:space="preserve">CONFEHOGAR LIMITADA                                                                                 </v>
          </cell>
        </row>
        <row r="5875">
          <cell r="O5875" t="str">
            <v xml:space="preserve">CONFERINTEX S.A.                                                                                    </v>
          </cell>
        </row>
        <row r="5876">
          <cell r="O5876" t="str">
            <v xml:space="preserve">CONFETEX DE COLOMBIA E.U                                                                            </v>
          </cell>
        </row>
        <row r="5877">
          <cell r="O5877" t="str">
            <v xml:space="preserve">CONFIAR SEGURIDAD LTDA                                                                              </v>
          </cell>
        </row>
        <row r="5878">
          <cell r="O5878" t="str">
            <v xml:space="preserve">CONFIGOMAS LIMITADA                                                                                 </v>
          </cell>
        </row>
        <row r="5879">
          <cell r="O5879" t="str">
            <v xml:space="preserve">CONFINAUTOS LTDA                                                                                    </v>
          </cell>
        </row>
        <row r="5880">
          <cell r="O5880" t="str">
            <v xml:space="preserve">CONFINCA INMOBILIARIA LTDA                                                                          </v>
          </cell>
        </row>
        <row r="5881">
          <cell r="O5881" t="str">
            <v xml:space="preserve">CONFIPETROL S.A.                                                                                    </v>
          </cell>
        </row>
        <row r="5882">
          <cell r="O5882" t="str">
            <v xml:space="preserve">CONFITECOL S.A.                                                                                     </v>
          </cell>
        </row>
        <row r="5883">
          <cell r="O5883" t="str">
            <v xml:space="preserve">CONFORMAR LTDA                                                                                      </v>
          </cell>
        </row>
        <row r="5884">
          <cell r="O5884" t="str">
            <v xml:space="preserve">CONGELADOS AGRICOLAS S.A. - CONGELAGRO S.A.                                                         </v>
          </cell>
        </row>
        <row r="5885">
          <cell r="O5885" t="str">
            <v xml:space="preserve">CONGELADOS DE MI TIERRA LTDA                                                                        </v>
          </cell>
        </row>
        <row r="5886">
          <cell r="O5886" t="str">
            <v xml:space="preserve">CONGELADOS NENA LELA LTDA                                                                           </v>
          </cell>
        </row>
        <row r="5887">
          <cell r="O5887" t="str">
            <v xml:space="preserve">CONGO FILMS LTDA.                                                                                   </v>
          </cell>
        </row>
        <row r="5888">
          <cell r="O5888" t="str">
            <v xml:space="preserve">CONGRUPO S.A                                                                                        </v>
          </cell>
        </row>
        <row r="5889">
          <cell r="O5889" t="str">
            <v xml:space="preserve">CONHABITAT S.A.                                                                                     </v>
          </cell>
        </row>
        <row r="5890">
          <cell r="O5890" t="str">
            <v xml:space="preserve">CONHIME LIMITADA                                                                                    </v>
          </cell>
        </row>
        <row r="5891">
          <cell r="O5891" t="str">
            <v xml:space="preserve">CONHOGAR S.A.                                                                                       </v>
          </cell>
        </row>
        <row r="5892">
          <cell r="O5892" t="str">
            <v xml:space="preserve">CONIELEC LTDA                                                                                       </v>
          </cell>
        </row>
        <row r="5893">
          <cell r="O5893" t="str">
            <v xml:space="preserve">CONIGSA S. A.                                                                                       </v>
          </cell>
        </row>
        <row r="5894">
          <cell r="O5894" t="str">
            <v xml:space="preserve">CONIKA CONSTRUCCIONES S.A.                                                                          </v>
          </cell>
        </row>
        <row r="5895">
          <cell r="O5895" t="str">
            <v xml:space="preserve">CONIN CONSTRUCTORES LTDA.                                                                           </v>
          </cell>
        </row>
        <row r="5896">
          <cell r="O5896" t="str">
            <v xml:space="preserve">CONIN LTDA                                                                                          </v>
          </cell>
        </row>
        <row r="5897">
          <cell r="O5897" t="str">
            <v xml:space="preserve">CONINCON LTDA                                                                                       </v>
          </cell>
        </row>
        <row r="5898">
          <cell r="O5898" t="str">
            <v xml:space="preserve">CONINSA  RAMON H. S.A.                                                                              </v>
          </cell>
        </row>
        <row r="5899">
          <cell r="O5899" t="str">
            <v xml:space="preserve">CONINT LTDA CONSTRUCCIONES E INTERVENTORIAS                                                         </v>
          </cell>
        </row>
        <row r="5900">
          <cell r="O5900" t="str">
            <v xml:space="preserve">CONINTEL S.A.                                                                                       </v>
          </cell>
        </row>
        <row r="5901">
          <cell r="O5901" t="str">
            <v xml:space="preserve">CONITEX SONOCO S DE R L DE C V                                                                      </v>
          </cell>
        </row>
        <row r="5902">
          <cell r="O5902" t="str">
            <v xml:space="preserve">CONIX S.A.                                                                                          </v>
          </cell>
        </row>
        <row r="5903">
          <cell r="O5903" t="str">
            <v xml:space="preserve">CONJUNTO RESIDENCIAL ARRAYANES LTDA                                                                 </v>
          </cell>
        </row>
        <row r="5904">
          <cell r="O5904" t="str">
            <v xml:space="preserve">CONJUNTO RESIDENCIAL DIANA VERONICA S.A.                                                            </v>
          </cell>
        </row>
        <row r="5905">
          <cell r="O5905" t="str">
            <v xml:space="preserve">CONMEDIAS LTDA                                                                                      </v>
          </cell>
        </row>
        <row r="5906">
          <cell r="O5906" t="str">
            <v xml:space="preserve">CONMIL S.A.                                                                                         </v>
          </cell>
        </row>
        <row r="5907">
          <cell r="O5907" t="str">
            <v xml:space="preserve">CONMILENIO S.A.                                                                                     </v>
          </cell>
        </row>
        <row r="5908">
          <cell r="O5908" t="str">
            <v xml:space="preserve">CONMUSICA S.A.                                                                                      </v>
          </cell>
        </row>
        <row r="5909">
          <cell r="O5909" t="str">
            <v xml:space="preserve">CONNECTA CORPORATION SUCURSAL COLOMBIA                                                              </v>
          </cell>
        </row>
        <row r="5910">
          <cell r="O5910" t="str">
            <v xml:space="preserve">CONOS VIALES LIMITADA                                                                               </v>
          </cell>
        </row>
        <row r="5911">
          <cell r="O5911" t="str">
            <v xml:space="preserve">CONQUIMICA S.A.                                                                                     </v>
          </cell>
        </row>
        <row r="5912">
          <cell r="O5912" t="str">
            <v xml:space="preserve">CONQUIMICA T Y L  S.A.                                                                              </v>
          </cell>
        </row>
        <row r="5913">
          <cell r="O5913" t="str">
            <v xml:space="preserve">CONRUEDAS S.A.                                                                                      </v>
          </cell>
        </row>
        <row r="5914">
          <cell r="O5914" t="str">
            <v xml:space="preserve">CONSCAR Y CIA S.C.A                                                                                 </v>
          </cell>
        </row>
        <row r="5915">
          <cell r="O5915" t="str">
            <v xml:space="preserve">CONSCOL LIMITADA                                                                                    </v>
          </cell>
        </row>
        <row r="5916">
          <cell r="O5916" t="str">
            <v xml:space="preserve">CONSEGURIDAD DEL CARIBE LTDA                                                                        </v>
          </cell>
        </row>
        <row r="5917">
          <cell r="O5917" t="str">
            <v xml:space="preserve">CONSELIRO LIMITADA                                                                                  </v>
          </cell>
        </row>
        <row r="5918">
          <cell r="O5918" t="str">
            <v xml:space="preserve">CONSEMILLAS LTDA                                                                                    </v>
          </cell>
        </row>
        <row r="5919">
          <cell r="O5919" t="str">
            <v xml:space="preserve">CONSENSUS S.A.                                                                                      </v>
          </cell>
        </row>
        <row r="5920">
          <cell r="O5920" t="str">
            <v xml:space="preserve">CONSER LTDA                                                                                         </v>
          </cell>
        </row>
        <row r="5921">
          <cell r="O5921" t="str">
            <v xml:space="preserve">CONSERES LTDA                                                                                       </v>
          </cell>
        </row>
        <row r="5922">
          <cell r="O5922" t="str">
            <v xml:space="preserve">CONSERJES INMOBILIARIOS LTDA                                                                        </v>
          </cell>
        </row>
        <row r="5923">
          <cell r="O5923" t="str">
            <v xml:space="preserve">CONSERVAS CALIFORNIA S. A.                                                                          </v>
          </cell>
        </row>
        <row r="5924">
          <cell r="O5924" t="str">
            <v xml:space="preserve">CONSERVAS DELCASINO LTDA                                                                            </v>
          </cell>
        </row>
        <row r="5925">
          <cell r="O5925" t="str">
            <v xml:space="preserve">CONSERVICIOS ASEO LTDA                                                                              </v>
          </cell>
        </row>
        <row r="5926">
          <cell r="O5926" t="str">
            <v xml:space="preserve">CONSERVICIOS S.A.                                                                                   </v>
          </cell>
        </row>
        <row r="5927">
          <cell r="O5927" t="str">
            <v xml:space="preserve">CONSFISA &amp; CIA LTDA                                                                                 </v>
          </cell>
        </row>
        <row r="5928">
          <cell r="O5928" t="str">
            <v xml:space="preserve">CONSIGNATARIA MULTIAUTOS S.A.                                                                       </v>
          </cell>
        </row>
        <row r="5929">
          <cell r="O5929" t="str">
            <v xml:space="preserve">CONSIMEX S.A.                                                                                       </v>
          </cell>
        </row>
        <row r="5930">
          <cell r="O5930" t="str">
            <v xml:space="preserve">CONSKY LTDA                                                                                         </v>
          </cell>
        </row>
        <row r="5931">
          <cell r="O5931" t="str">
            <v xml:space="preserve">CONSORCIO ABUCHAIBE S.A.                                                                            </v>
          </cell>
        </row>
        <row r="5932">
          <cell r="O5932" t="str">
            <v xml:space="preserve">CONSORCIO AGRICOLA BUENOS AIRES LTDA                                                                </v>
          </cell>
        </row>
        <row r="5933">
          <cell r="O5933" t="str">
            <v xml:space="preserve">CONSORCIO AGROGANADERO DEL QUINDIO Y DEL VALLE DEL CUACA S.A.                                       </v>
          </cell>
        </row>
        <row r="5934">
          <cell r="O5934" t="str">
            <v xml:space="preserve">CONSORCIO AGROPECUARIO DEL SINU S.A                                                                 </v>
          </cell>
        </row>
        <row r="5935">
          <cell r="O5935" t="str">
            <v xml:space="preserve">CONSORCIO AGROQUIMICO ANDINO LIMITADA                                                               </v>
          </cell>
        </row>
        <row r="5936">
          <cell r="O5936" t="str">
            <v xml:space="preserve">CONSORCIO COMERCIAL GRANCOLOMBIANA S.A.                                                             </v>
          </cell>
        </row>
        <row r="5937">
          <cell r="O5937" t="str">
            <v xml:space="preserve">CONSORCIO COMERCIAL SURAMERICA LTDA.                                                                </v>
          </cell>
        </row>
        <row r="5938">
          <cell r="O5938" t="str">
            <v xml:space="preserve">CONSORCIO CONSTRUCTOR S.A.                                                                          </v>
          </cell>
        </row>
        <row r="5939">
          <cell r="O5939" t="str">
            <v xml:space="preserve">CONSORCIO CORSETERO LTDA                                                                            </v>
          </cell>
        </row>
        <row r="5940">
          <cell r="O5940" t="str">
            <v xml:space="preserve">CONSORCIO DE INVERSIONISTAS C D I  S A                                                              </v>
          </cell>
        </row>
        <row r="5941">
          <cell r="O5941" t="str">
            <v xml:space="preserve">CONSORCIO DE MAQUINARIA INDUSTRIAL PASCUA HERMANOS LTDA                                             </v>
          </cell>
        </row>
        <row r="5942">
          <cell r="O5942" t="str">
            <v xml:space="preserve">CONSORCIO DE OBRAS CIVILES LTDA                                                                     </v>
          </cell>
        </row>
        <row r="5943">
          <cell r="O5943" t="str">
            <v xml:space="preserve">CONSORCIO EL DIAMANTE LTDA                                                                          </v>
          </cell>
        </row>
        <row r="5944">
          <cell r="O5944" t="str">
            <v xml:space="preserve">CONSORCIO ENERGIA COLOMBIA S.A                                                                      </v>
          </cell>
        </row>
        <row r="5945">
          <cell r="O5945" t="str">
            <v xml:space="preserve">CONSORCIO EXEQUIAL LTDA.                                                                            </v>
          </cell>
        </row>
        <row r="5946">
          <cell r="O5946" t="str">
            <v xml:space="preserve">CONSORCIO GRAFICO LTDA                                                                              </v>
          </cell>
        </row>
        <row r="5947">
          <cell r="O5947" t="str">
            <v xml:space="preserve">CONSORCIO INDUSTRIAL S.A.                                                                           </v>
          </cell>
        </row>
        <row r="5948">
          <cell r="O5948" t="str">
            <v xml:space="preserve">CONSORCIO INMOBILIARIO COINSA LTDA                                                                  </v>
          </cell>
        </row>
        <row r="5949">
          <cell r="O5949" t="str">
            <v xml:space="preserve">CONSORCIO INTERNACIONAL TEXTIL LTDA                                                                 </v>
          </cell>
        </row>
        <row r="5950">
          <cell r="O5950" t="str">
            <v xml:space="preserve">CONSORCIO JARAMILLO CASAS  Y  CIA. S. EN C.                                                         </v>
          </cell>
        </row>
        <row r="5951">
          <cell r="O5951" t="str">
            <v xml:space="preserve">CONSORCIO METALURGICO GIRALDO LOPEZ LTDA                                                            </v>
          </cell>
        </row>
        <row r="5952">
          <cell r="O5952" t="str">
            <v xml:space="preserve">CONSORCIO METALURGICO NACIONAL LTDA.                                                                </v>
          </cell>
        </row>
        <row r="5953">
          <cell r="O5953" t="str">
            <v xml:space="preserve">CONSORCIO MINERO DE CUCUTA LTDA                                                                     </v>
          </cell>
        </row>
        <row r="5954">
          <cell r="O5954" t="str">
            <v xml:space="preserve">CONSORCIO MINERO UNIDO S.A.                                                                         </v>
          </cell>
        </row>
        <row r="5955">
          <cell r="O5955" t="str">
            <v xml:space="preserve">CONSORCIO MORENO TAFUR LTDA                                                                         </v>
          </cell>
        </row>
        <row r="5956">
          <cell r="O5956" t="str">
            <v xml:space="preserve">CONSORCIO NACIONAL DE MEDIOS S. A.                                                                  </v>
          </cell>
        </row>
        <row r="5957">
          <cell r="O5957" t="str">
            <v xml:space="preserve">CONSORCIO SADE LTDA.                                                                                </v>
          </cell>
        </row>
        <row r="5958">
          <cell r="O5958" t="str">
            <v xml:space="preserve">CONSORCIO TRUNKING S.A.                                                                             </v>
          </cell>
        </row>
        <row r="5959">
          <cell r="O5959" t="str">
            <v xml:space="preserve">CONSTAS S.A.                                                                                        </v>
          </cell>
        </row>
        <row r="5960">
          <cell r="O5960" t="str">
            <v xml:space="preserve">CONSTRITURAR LTDA                                                                                   </v>
          </cell>
        </row>
        <row r="5961">
          <cell r="O5961" t="str">
            <v xml:space="preserve">CONSTRU AMERICANA MRS E U                                                                           </v>
          </cell>
        </row>
        <row r="5962">
          <cell r="O5962" t="str">
            <v xml:space="preserve">CONSTRU METALICAS LTDA                                                                              </v>
          </cell>
        </row>
        <row r="5963">
          <cell r="O5963" t="str">
            <v xml:space="preserve">CONSTRU SERVI LTDA                                                                                  </v>
          </cell>
        </row>
        <row r="5964">
          <cell r="O5964" t="str">
            <v xml:space="preserve">CONSTRUACABADOS S.A.                                                                                </v>
          </cell>
        </row>
        <row r="5965">
          <cell r="O5965" t="str">
            <v xml:space="preserve">CONSTRUACABADOS S.A.                                                                                </v>
          </cell>
        </row>
        <row r="5966">
          <cell r="O5966" t="str">
            <v xml:space="preserve">CONSTRUAIRE LTDA.                                                                                   </v>
          </cell>
        </row>
        <row r="5967">
          <cell r="O5967" t="str">
            <v xml:space="preserve">CONSTRUALMANZA S A                                                                                  </v>
          </cell>
        </row>
        <row r="5968">
          <cell r="O5968" t="str">
            <v xml:space="preserve">CONSTRUARTES LTDA                                                                                   </v>
          </cell>
        </row>
        <row r="5969">
          <cell r="O5969" t="str">
            <v xml:space="preserve">CONSTRUCARIBE &amp; CIA LTDA                                                                            </v>
          </cell>
        </row>
        <row r="5970">
          <cell r="O5970" t="str">
            <v xml:space="preserve">CONSTRUCCCIONES CIVILES ESTUDIOS Y PROYECTOS LTDA                                                   </v>
          </cell>
        </row>
        <row r="5971">
          <cell r="O5971" t="str">
            <v xml:space="preserve">CONSTRUCCIIONES Y URBANIZACIONES LTDA                                                               </v>
          </cell>
        </row>
        <row r="5972">
          <cell r="O5972" t="str">
            <v xml:space="preserve">CONSTRUCCION DE OBRAS DE INGENIERIA SA                                                              </v>
          </cell>
        </row>
        <row r="5973">
          <cell r="O5973" t="str">
            <v xml:space="preserve">CONSTRUCCION ELECTRICIDAD E INSTRUMENTACION INDUSTRIAL LTDA                                         </v>
          </cell>
        </row>
        <row r="5974">
          <cell r="O5974" t="str">
            <v xml:space="preserve">CONSTRUCCION Y REFORMA DE VIVIENDA S A                                                              </v>
          </cell>
        </row>
        <row r="5975">
          <cell r="O5975" t="str">
            <v xml:space="preserve">CONSTRUCCION Y TECNOLOGIA S.A CONSTRUTEC                                                            </v>
          </cell>
        </row>
        <row r="5976">
          <cell r="O5976" t="str">
            <v xml:space="preserve">CONSTRUCCIONAR Y COMPANIA LTDA                                                                      </v>
          </cell>
        </row>
        <row r="5977">
          <cell r="O5977" t="str">
            <v xml:space="preserve">CONSTRUCCIONES  SION LIMITADA                                                                       </v>
          </cell>
        </row>
        <row r="5978">
          <cell r="O5978" t="str">
            <v xml:space="preserve">CONSTRUCCIONES 1 A LTDA                                                                             </v>
          </cell>
        </row>
        <row r="5979">
          <cell r="O5979" t="str">
            <v xml:space="preserve">CONSTRUCCIONES A. P.  S.A.                                                                          </v>
          </cell>
        </row>
        <row r="5980">
          <cell r="O5980" t="str">
            <v xml:space="preserve">CONSTRUCCIONES ACUSTICAS LTDA                                                                       </v>
          </cell>
        </row>
        <row r="5981">
          <cell r="O5981" t="str">
            <v xml:space="preserve">CONSTRUCCIONES ANDRE LTDA                                                                           </v>
          </cell>
        </row>
        <row r="5982">
          <cell r="O5982" t="str">
            <v xml:space="preserve">CONSTRUCCIONES ANGELA S.A                                                                           </v>
          </cell>
        </row>
        <row r="5983">
          <cell r="O5983" t="str">
            <v xml:space="preserve">CONSTRUCCIONES APRIX SAS                                                                            </v>
          </cell>
        </row>
        <row r="5984">
          <cell r="O5984" t="str">
            <v xml:space="preserve">CONSTRUCCIONES AR &amp; S LTDA                                                                          </v>
          </cell>
        </row>
        <row r="5985">
          <cell r="O5985" t="str">
            <v xml:space="preserve">CONSTRUCCIONES ARBOLEDA                                                                             </v>
          </cell>
        </row>
        <row r="5986">
          <cell r="O5986" t="str">
            <v xml:space="preserve">CONSTRUCCIONES AREA S.A                                                                             </v>
          </cell>
        </row>
        <row r="5987">
          <cell r="O5987" t="str">
            <v xml:space="preserve">CONSTRUCCIONES ARRECIFE S.A.                                                                        </v>
          </cell>
        </row>
        <row r="5988">
          <cell r="O5988" t="str">
            <v xml:space="preserve">CONSTRUCCIONES AXIOMA LTDA                                                                          </v>
          </cell>
        </row>
        <row r="5989">
          <cell r="O5989" t="str">
            <v xml:space="preserve">CONSTRUCCIONES B Y J S.A.                                                                           </v>
          </cell>
        </row>
        <row r="5990">
          <cell r="O5990" t="str">
            <v xml:space="preserve">CONSTRUCCIONES BARSA LTDA                                                                           </v>
          </cell>
        </row>
        <row r="5991">
          <cell r="O5991" t="str">
            <v xml:space="preserve">CONSTRUCCIONES BONAVISTA LTDA.                                                                      </v>
          </cell>
        </row>
        <row r="5992">
          <cell r="O5992" t="str">
            <v xml:space="preserve">CONSTRUCCIONES BUENDIA Y LOPEZ CIA LTDA                                                             </v>
          </cell>
        </row>
        <row r="5993">
          <cell r="O5993" t="str">
            <v xml:space="preserve">CONSTRUCCIONES C F LTDA                                                                             </v>
          </cell>
        </row>
        <row r="5994">
          <cell r="O5994" t="str">
            <v xml:space="preserve">CONSTRUCCIONES CAPITAL TOWER S. A. EN ACUERDO DE REESTRUCTURACIÓN                                   </v>
          </cell>
        </row>
        <row r="5995">
          <cell r="O5995" t="str">
            <v xml:space="preserve">CONSTRUCCIONES CARDENAS LOPEZ LIMITADA                                                              </v>
          </cell>
        </row>
        <row r="5996">
          <cell r="O5996" t="str">
            <v xml:space="preserve">CONSTRUCCIONES CEV Y CIA. LTDA.                                                                     </v>
          </cell>
        </row>
        <row r="5997">
          <cell r="O5997" t="str">
            <v xml:space="preserve">CONSTRUCCIONES CFC &amp; ASOCIADOS S.A.                                                                 </v>
          </cell>
        </row>
        <row r="5998">
          <cell r="O5998" t="str">
            <v xml:space="preserve">CONSTRUCCIONES CIVILES ARQUITECTONICAS MECANICAS ELECTRICAS Y ELECTRONICA LTDA                      </v>
          </cell>
        </row>
        <row r="5999">
          <cell r="O5999" t="str">
            <v xml:space="preserve">CONSTRUCCIONES CIVILES HIDRAULICAS Y SANITARIAS LTDA                                                </v>
          </cell>
        </row>
        <row r="6000">
          <cell r="O6000" t="str">
            <v xml:space="preserve">CONSTRUCCIONES CIVILES INGENIERIA LTDA                                                              </v>
          </cell>
        </row>
        <row r="6001">
          <cell r="O6001" t="str">
            <v xml:space="preserve">CONSTRUCCIONES CIVILES LTDA                                                                         </v>
          </cell>
        </row>
        <row r="6002">
          <cell r="O6002" t="str">
            <v xml:space="preserve">CONSTRUCCIONES CIVILES S.A.                                                                         </v>
          </cell>
        </row>
        <row r="6003">
          <cell r="O6003" t="str">
            <v xml:space="preserve">CONSTRUCCIONES CIVILES Y PORTUARIAS S.A. CIPORT S..A  SUCURSAL COLOMBIA                             </v>
          </cell>
        </row>
        <row r="6004">
          <cell r="O6004" t="str">
            <v xml:space="preserve">CONSTRUCCIONES CONALTURA S.A.                                                                       </v>
          </cell>
        </row>
        <row r="6005">
          <cell r="O6005" t="str">
            <v xml:space="preserve">CONSTRUCCIONES CORAMAR S A                                                                          </v>
          </cell>
        </row>
        <row r="6006">
          <cell r="O6006" t="str">
            <v xml:space="preserve">CONSTRUCCIONES CUIVILES Y PAVIMENTOS S.A.                                                           </v>
          </cell>
        </row>
        <row r="6007">
          <cell r="O6007" t="str">
            <v xml:space="preserve">CONSTRUCCIONES DE COLOMBIA LTDA.                                                                    </v>
          </cell>
        </row>
        <row r="6008">
          <cell r="O6008" t="str">
            <v xml:space="preserve">CONSTRUCCIONES DIM LTDA.                                                                            </v>
          </cell>
        </row>
        <row r="6009">
          <cell r="O6009" t="str">
            <v xml:space="preserve">CONSTRUCCIONES DISE¥OS ESTUDIOS S.A.                                                                </v>
          </cell>
        </row>
        <row r="6010">
          <cell r="O6010" t="str">
            <v xml:space="preserve">CONSTRUCCIONES DISENOS METALMECANICOS LIMITADA                                                      </v>
          </cell>
        </row>
        <row r="6011">
          <cell r="O6011" t="str">
            <v xml:space="preserve">CONSTRUCCIONES DISEÑOS Y FACTIBILIDADES LTDA                                                        </v>
          </cell>
        </row>
        <row r="6012">
          <cell r="O6012" t="str">
            <v xml:space="preserve">CONSTRUCCIONES DUME S.A.                                                                            </v>
          </cell>
        </row>
        <row r="6013">
          <cell r="O6013" t="str">
            <v xml:space="preserve">CONSTRUCCIONES EL CONDOR S.A                                                                        </v>
          </cell>
        </row>
        <row r="6014">
          <cell r="O6014" t="str">
            <v xml:space="preserve">CONSTRUCCIONES ELECTRICAS Y DE ENERGIA SOLAR LTDA                                                   </v>
          </cell>
        </row>
        <row r="6015">
          <cell r="O6015" t="str">
            <v xml:space="preserve">CONSTRUCCIONES EN POTENCIA ELECTRICA TELECOMUNICACIONES Y CONTROL                                   </v>
          </cell>
        </row>
        <row r="6016">
          <cell r="O6016" t="str">
            <v xml:space="preserve">CONSTRUCCIONES FERGLAD &amp; CIA LTDA                                                                   </v>
          </cell>
        </row>
        <row r="6017">
          <cell r="O6017" t="str">
            <v xml:space="preserve">CONSTRUCCIONES FEYU LIMITADA                                                                        </v>
          </cell>
        </row>
        <row r="6018">
          <cell r="O6018" t="str">
            <v xml:space="preserve">CONSTRUCCIONES FINANCIADAS LTDA CONSTRUFIN LTDA                                                     </v>
          </cell>
        </row>
        <row r="6019">
          <cell r="O6019" t="str">
            <v xml:space="preserve">CONSTRUCCIONES FUTURA 2.000 S A                                                                     </v>
          </cell>
        </row>
        <row r="6020">
          <cell r="O6020" t="str">
            <v xml:space="preserve">CONSTRUCCIONES GAMO LTDA                                                                            </v>
          </cell>
        </row>
        <row r="6021">
          <cell r="O6021" t="str">
            <v xml:space="preserve">CONSTRUCCIONES HELCA LTDA                                                                           </v>
          </cell>
        </row>
        <row r="6022">
          <cell r="O6022" t="str">
            <v xml:space="preserve">CONSTRUCCIONES HERGO LTDA                                                                           </v>
          </cell>
        </row>
        <row r="6023">
          <cell r="O6023" t="str">
            <v xml:space="preserve">CONSTRUCCIONES INDUSTRIALES LTDA                                                                    </v>
          </cell>
        </row>
        <row r="6024">
          <cell r="O6024" t="str">
            <v xml:space="preserve">CONSTRUCCIONES INTELIGENTES EVA LTDA                                                                </v>
          </cell>
        </row>
        <row r="6025">
          <cell r="O6025" t="str">
            <v xml:space="preserve">CONSTRUCCIONES ISARCO S.A.                                                                          </v>
          </cell>
        </row>
        <row r="6026">
          <cell r="O6026" t="str">
            <v xml:space="preserve">CONSTRUCCIONES ITALIA LTDA                                                                          </v>
          </cell>
        </row>
        <row r="6027">
          <cell r="O6027" t="str">
            <v xml:space="preserve">CONSTRUCCIONES JELSA LTDA.                                                                          </v>
          </cell>
        </row>
        <row r="6028">
          <cell r="O6028" t="str">
            <v xml:space="preserve">CONSTRUCCIONES JIMENEZ LTDA                                                                         </v>
          </cell>
        </row>
        <row r="6029">
          <cell r="O6029" t="str">
            <v xml:space="preserve">CONSTRUCCIONES K A B S A                                                                            </v>
          </cell>
        </row>
        <row r="6030">
          <cell r="O6030" t="str">
            <v xml:space="preserve">CONSTRUCCIONES KYOTO E.U                                                                            </v>
          </cell>
        </row>
        <row r="6031">
          <cell r="O6031" t="str">
            <v xml:space="preserve">CONSTRUCCIONES L.G. E.U.                                                                            </v>
          </cell>
        </row>
        <row r="6032">
          <cell r="O6032" t="str">
            <v xml:space="preserve">CONSTRUCCIONES LAJA S.A.                                                                            </v>
          </cell>
        </row>
        <row r="6033">
          <cell r="O6033" t="str">
            <v xml:space="preserve">CONSTRUCCIONES LAMBDA LTDA                                                                          </v>
          </cell>
        </row>
        <row r="6034">
          <cell r="O6034" t="str">
            <v xml:space="preserve">CONSTRUCCIONES LEC LTDA                                                                             </v>
          </cell>
        </row>
        <row r="6035">
          <cell r="O6035" t="str">
            <v xml:space="preserve">CONSTRUCCIONES LIVIANAS LIMITADA                                                                    </v>
          </cell>
        </row>
        <row r="6036">
          <cell r="O6036" t="str">
            <v xml:space="preserve">CONSTRUCCIONES LOGARI LTDA                                                                          </v>
          </cell>
        </row>
        <row r="6037">
          <cell r="O6037" t="str">
            <v xml:space="preserve">CONSTRUCCIONES LOS SAUCES LTDA                                                                      </v>
          </cell>
        </row>
        <row r="6038">
          <cell r="O6038" t="str">
            <v xml:space="preserve">CONSTRUCCIONES MAC LTDA                                                                             </v>
          </cell>
        </row>
        <row r="6039">
          <cell r="O6039" t="str">
            <v xml:space="preserve">CONSTRUCCIONES MACER LTDA.                                                                          </v>
          </cell>
        </row>
        <row r="6040">
          <cell r="O6040" t="str">
            <v xml:space="preserve">CONSTRUCCIONES MACESA S.A                                                                           </v>
          </cell>
        </row>
        <row r="6041">
          <cell r="O6041" t="str">
            <v xml:space="preserve">CONSTRUCCIONES MAG LTDA                                                                             </v>
          </cell>
        </row>
        <row r="6042">
          <cell r="O6042" t="str">
            <v xml:space="preserve">CONSTRUCCIONES MAJA LTDA                                                                            </v>
          </cell>
        </row>
        <row r="6043">
          <cell r="O6043" t="str">
            <v xml:space="preserve">CONSTRUCCIONES MARFIL S A EN REORGANIZACION                                                         </v>
          </cell>
        </row>
        <row r="6044">
          <cell r="O6044" t="str">
            <v xml:space="preserve">CONSTRUCCIONES MARVAL S.A.                                                                          </v>
          </cell>
        </row>
        <row r="6045">
          <cell r="O6045" t="str">
            <v xml:space="preserve">CONSTRUCCIONES MAVI LTDA.                                                                           </v>
          </cell>
        </row>
        <row r="6046">
          <cell r="O6046" t="str">
            <v xml:space="preserve">CONSTRUCCIONES MECANICAS LTDA                                                                       </v>
          </cell>
        </row>
        <row r="6047">
          <cell r="O6047" t="str">
            <v xml:space="preserve">CONSTRUCCIONES MEGATERRA CERRO VERDE ETAPA 1 S.A                                                    </v>
          </cell>
        </row>
        <row r="6048">
          <cell r="O6048" t="str">
            <v xml:space="preserve">CONSTRUCCIONES METALICAS DEL CARIBE LTDA.                                                           </v>
          </cell>
        </row>
        <row r="6049">
          <cell r="O6049" t="str">
            <v xml:space="preserve">CONSTRUCCIONES METALICAS INDUSTRIALES LIMITADA.                                                     </v>
          </cell>
        </row>
        <row r="6050">
          <cell r="O6050" t="str">
            <v xml:space="preserve">CONSTRUCCIONES MODULARES  O &amp;   P   LTDA                                                            </v>
          </cell>
        </row>
        <row r="6051">
          <cell r="O6051" t="str">
            <v xml:space="preserve">CONSTRUCCIONES MONTAJES Y TUBERIAS LIMITADA                                                         </v>
          </cell>
        </row>
        <row r="6052">
          <cell r="O6052" t="str">
            <v xml:space="preserve">CONSTRUCCIONES MORENO LTDA                                                                          </v>
          </cell>
        </row>
        <row r="6053">
          <cell r="O6053" t="str">
            <v xml:space="preserve">CONSTRUCCIONES NABLUS S.A                                                                           </v>
          </cell>
        </row>
        <row r="6054">
          <cell r="O6054" t="str">
            <v xml:space="preserve">CONSTRUCCIONES NAMUS S. A.                                                                          </v>
          </cell>
        </row>
        <row r="6055">
          <cell r="O6055" t="str">
            <v xml:space="preserve">CONSTRUCCIONES NUEVAS LTDA                                                                          </v>
          </cell>
        </row>
        <row r="6056">
          <cell r="O6056" t="str">
            <v xml:space="preserve">CONSTRUCCIONES OBYCON S.A.                                                                          </v>
          </cell>
        </row>
        <row r="6057">
          <cell r="O6057" t="str">
            <v xml:space="preserve">CONSTRUCCIONES OCASA S.A.                                                                           </v>
          </cell>
        </row>
        <row r="6058">
          <cell r="O6058" t="str">
            <v xml:space="preserve">CONSTRUCCIONES ORBI S.A.                                                                            </v>
          </cell>
        </row>
        <row r="6059">
          <cell r="O6059" t="str">
            <v xml:space="preserve">CONSTRUCCIONES ORLANDO VELANDIA JUNCA LTDA                                                          </v>
          </cell>
        </row>
        <row r="6060">
          <cell r="O6060" t="str">
            <v xml:space="preserve">CONSTRUCCIONES OYP LTDA.                                                                            </v>
          </cell>
        </row>
        <row r="6061">
          <cell r="O6061" t="str">
            <v xml:space="preserve">CONSTRUCCIONES PALACIOS LTDA                                                                        </v>
          </cell>
        </row>
        <row r="6062">
          <cell r="O6062" t="str">
            <v xml:space="preserve">CONSTRUCCIONES PATIÑO PARRA LTDA                                                                    </v>
          </cell>
        </row>
        <row r="6063">
          <cell r="O6063" t="str">
            <v xml:space="preserve">CONSTRUCCIONES PAZ DE RIO LTDA                                                                      </v>
          </cell>
        </row>
        <row r="6064">
          <cell r="O6064" t="str">
            <v xml:space="preserve">CONSTRUCCIONES PLANIFICADAS S A                                                                     </v>
          </cell>
        </row>
        <row r="6065">
          <cell r="O6065" t="str">
            <v xml:space="preserve">CONSTRUCCIONES PLATINO S.A                                                                          </v>
          </cell>
        </row>
        <row r="6066">
          <cell r="O6066" t="str">
            <v xml:space="preserve">CONSTRUCCIONES PREFABRICADAS EN ACERO S.A.                                                          </v>
          </cell>
        </row>
        <row r="6067">
          <cell r="O6067" t="str">
            <v xml:space="preserve">CONSTRUCCIONES PUBENZA LTDA                                                                         </v>
          </cell>
        </row>
        <row r="6068">
          <cell r="O6068" t="str">
            <v xml:space="preserve">CONSTRUCCIONES PULIDO HEREDIA E.U                                                                   </v>
          </cell>
        </row>
        <row r="6069">
          <cell r="O6069" t="str">
            <v xml:space="preserve">CONSTRUCCIONES S.A. CONSTRUSA                                                                       </v>
          </cell>
        </row>
        <row r="6070">
          <cell r="O6070" t="str">
            <v xml:space="preserve">CONSTRUCCIONES S.A.W.R. S.A                                                                         </v>
          </cell>
        </row>
        <row r="6071">
          <cell r="O6071" t="str">
            <v xml:space="preserve">CONSTRUCCIONES SAAT SA                                                                              </v>
          </cell>
        </row>
        <row r="6072">
          <cell r="O6072" t="str">
            <v xml:space="preserve">CONSTRUCCIONES SABA  S .A                                                                           </v>
          </cell>
        </row>
        <row r="6073">
          <cell r="O6073" t="str">
            <v xml:space="preserve">CONSTRUCCIONES SACRISTAN OSEJO &amp; CIA. S EN C ROJOPAMS S EN C EN EJECUCION DEL AC                    </v>
          </cell>
        </row>
        <row r="6074">
          <cell r="O6074" t="str">
            <v xml:space="preserve">CONSTRUCCIONES SAN VICENTE S. A.                                                                    </v>
          </cell>
        </row>
        <row r="6075">
          <cell r="O6075" t="str">
            <v xml:space="preserve">CONSTRUCCIONES SANTA SOFIA S.A                                                                      </v>
          </cell>
        </row>
        <row r="6076">
          <cell r="O6076" t="str">
            <v xml:space="preserve">CONSTRUCCIONES SIGMA LIMITADA. EN ACUERDO DE REETRUCTURA                                            </v>
          </cell>
        </row>
        <row r="6077">
          <cell r="O6077" t="str">
            <v xml:space="preserve">CONSTRUCCIONES TECNICAS DE INGENIERIA LTDA.                                                         </v>
          </cell>
        </row>
        <row r="6078">
          <cell r="O6078" t="str">
            <v xml:space="preserve">CONSTRUCCIONES TECNICAS S.A.                                                                        </v>
          </cell>
        </row>
        <row r="6079">
          <cell r="O6079" t="str">
            <v xml:space="preserve">CONSTRUCCIONES TECNIFICADAS LTDA                                                                    </v>
          </cell>
        </row>
        <row r="6080">
          <cell r="O6080" t="str">
            <v xml:space="preserve">CONSTRUCCIONES TEUSACA S.A..                                                                        </v>
          </cell>
        </row>
        <row r="6081">
          <cell r="O6081" t="str">
            <v xml:space="preserve">CONSTRUCCIONES TORRELAVEGA DEL SUR S.A.                                                             </v>
          </cell>
        </row>
        <row r="6082">
          <cell r="O6082" t="str">
            <v xml:space="preserve">CONSTRUCCIONES TRENTO LTDA                                                                          </v>
          </cell>
        </row>
        <row r="6083">
          <cell r="O6083" t="str">
            <v xml:space="preserve">CONSTRUCCIONES UNIDAS LIMITADA                                                                      </v>
          </cell>
        </row>
        <row r="6084">
          <cell r="O6084" t="str">
            <v xml:space="preserve">CONSTRUCCIONES URBANAS LTDA.                                                                        </v>
          </cell>
        </row>
        <row r="6085">
          <cell r="O6085" t="str">
            <v xml:space="preserve">CONSTRUCCIONES URBANAS S.A.S                                                                        </v>
          </cell>
        </row>
        <row r="6086">
          <cell r="O6086" t="str">
            <v xml:space="preserve">CONSTRUCCIONES VEGAS DEL RIO LTDA                                                                   </v>
          </cell>
        </row>
        <row r="6087">
          <cell r="O6087" t="str">
            <v xml:space="preserve">CONSTRUCCIONES VELEZ Y ASOCIADOS S.A.                                                               </v>
          </cell>
        </row>
        <row r="6088">
          <cell r="O6088" t="str">
            <v xml:space="preserve">CONSTRUCCIONES VINPAR LTDA                                                                          </v>
          </cell>
        </row>
        <row r="6089">
          <cell r="O6089" t="str">
            <v xml:space="preserve">CONSTRUCCIONES Y ACABADOS ARQUIECTONICOS SANZA LTDA                                                 </v>
          </cell>
        </row>
        <row r="6090">
          <cell r="O6090" t="str">
            <v xml:space="preserve">CONSTRUCCIONES Y APLICACIONES TECNICAS CON-TECNICA LIMITADA                                         </v>
          </cell>
        </row>
        <row r="6091">
          <cell r="O6091" t="str">
            <v xml:space="preserve">CONSTRUCCIONES Y ASESORIAS TECNICAS LIMITADA                                                        </v>
          </cell>
        </row>
        <row r="6092">
          <cell r="O6092" t="str">
            <v xml:space="preserve">CONSTRUCCIONES Y BIENES LTDA                                                                        </v>
          </cell>
        </row>
        <row r="6093">
          <cell r="O6093" t="str">
            <v xml:space="preserve">CONSTRUCCIONES Y CIELOS DE COLOMBIA LTDA.                                                           </v>
          </cell>
        </row>
        <row r="6094">
          <cell r="O6094" t="str">
            <v xml:space="preserve">CONSTRUCCIONES Y DISEÑOS INTEGRALES LTDA                                                            </v>
          </cell>
        </row>
        <row r="6095">
          <cell r="O6095" t="str">
            <v xml:space="preserve">CONSTRUCCIONES Y DISEÑOS MAGER LTDA                                                                 </v>
          </cell>
        </row>
        <row r="6096">
          <cell r="O6096" t="str">
            <v xml:space="preserve">CONSTRUCCIONES Y EXPLANACIONES  ECO S. A.                                                           </v>
          </cell>
        </row>
        <row r="6097">
          <cell r="O6097" t="str">
            <v xml:space="preserve">CONSTRUCCIONES Y EXPLOTACION DE MATERIALES PETREOS S.A.                                             </v>
          </cell>
        </row>
        <row r="6098">
          <cell r="O6098" t="str">
            <v xml:space="preserve">CONSTRUCCIONES Y FINANZAS DE COLOMBIA S.A.                                                          </v>
          </cell>
        </row>
        <row r="6099">
          <cell r="O6099" t="str">
            <v xml:space="preserve">CONSTRUCCIONES Y FINCAS ECHAVARRIA Y CIA S C A                                                      </v>
          </cell>
        </row>
        <row r="6100">
          <cell r="O6100" t="str">
            <v xml:space="preserve">CONSTRUCCIONES Y MONTAJES DE LOS ANDES LTDA                                                         </v>
          </cell>
        </row>
        <row r="6101">
          <cell r="O6101" t="str">
            <v xml:space="preserve">CONSTRUCCIONES Y PAVIMENTOS AM LTDA                                                                 </v>
          </cell>
        </row>
        <row r="6102">
          <cell r="O6102" t="str">
            <v xml:space="preserve">CONSTRUCCIONES Y PAVIMENTOS BOYACA LIMITADA                                                         </v>
          </cell>
        </row>
        <row r="6103">
          <cell r="O6103" t="str">
            <v xml:space="preserve">CONSTRUCCIONES Y PROYECTOS ALCALA II S.A.                                                           </v>
          </cell>
        </row>
        <row r="6104">
          <cell r="O6104" t="str">
            <v xml:space="preserve">CONSTRUCCIONES Y PROYECTOS DEL VALLE LTDA.                                                          </v>
          </cell>
        </row>
        <row r="6105">
          <cell r="O6105" t="str">
            <v xml:space="preserve">CONSTRUCCIONES Y PROYECTOS GRUPO III LTDA                                                           </v>
          </cell>
        </row>
        <row r="6106">
          <cell r="O6106" t="str">
            <v xml:space="preserve">CONSTRUCCIONES Y PROYECTOS HANS S.C.S.                                                              </v>
          </cell>
        </row>
        <row r="6107">
          <cell r="O6107" t="str">
            <v xml:space="preserve">CONSTRUCCIONES Y SERVICIOS ATLAS LTDA                                                               </v>
          </cell>
        </row>
        <row r="6108">
          <cell r="O6108" t="str">
            <v xml:space="preserve">CONSTRUCCIONES Y SERVICIOS S.A                                                                      </v>
          </cell>
        </row>
        <row r="6109">
          <cell r="O6109" t="str">
            <v xml:space="preserve">CONSTRUCCIONES Y SUMINISTROS REINA LIMITADA                                                         </v>
          </cell>
        </row>
        <row r="6110">
          <cell r="O6110" t="str">
            <v xml:space="preserve">CONSTRUCCIONES Y TRACTORES S A                                                                      </v>
          </cell>
        </row>
        <row r="6111">
          <cell r="O6111" t="str">
            <v xml:space="preserve">CONSTRUCCIONES Y URBANISMO EL FUTURO S.A.                                                           </v>
          </cell>
        </row>
        <row r="6112">
          <cell r="O6112" t="str">
            <v xml:space="preserve">CONSTRUCCIONES Y VIAS INGENIEROS CONTRATISTAS EU                                                    </v>
          </cell>
        </row>
        <row r="6113">
          <cell r="O6113" t="str">
            <v xml:space="preserve">CONSTRUCCIONES Y VIVIENDA DEL VALLE S A                                                             </v>
          </cell>
        </row>
        <row r="6114">
          <cell r="O6114" t="str">
            <v xml:space="preserve">CONSTRUCCIONES ZULUAGA ECHEVERRI LTDA                                                               </v>
          </cell>
        </row>
        <row r="6115">
          <cell r="O6115" t="str">
            <v xml:space="preserve">CONSTRUCCIONES, INTERVENTORIAS Y CONSULTORIAS LTDA.                                                 </v>
          </cell>
        </row>
        <row r="6116">
          <cell r="O6116" t="str">
            <v xml:space="preserve">CONSTRUCCTORA DE LA COLINA CAMPESTRE LIMITADA                                                       </v>
          </cell>
        </row>
        <row r="6117">
          <cell r="O6117" t="str">
            <v xml:space="preserve">CONSTRUCCTORES ASOCIADOS S.A.                                                                       </v>
          </cell>
        </row>
        <row r="6118">
          <cell r="O6118" t="str">
            <v xml:space="preserve">CONSTRU-CEM LIMITADA                                                                                </v>
          </cell>
        </row>
        <row r="6119">
          <cell r="O6119" t="str">
            <v xml:space="preserve">CONSTRUCEMA LTDA                                                                                    </v>
          </cell>
        </row>
        <row r="6120">
          <cell r="O6120" t="str">
            <v xml:space="preserve">CONSTRUCHIA LTDA                                                                                    </v>
          </cell>
        </row>
        <row r="6121">
          <cell r="O6121" t="str">
            <v xml:space="preserve">CONSTRUCIVIL INGENIERIA LTDA.                                                                       </v>
          </cell>
        </row>
        <row r="6122">
          <cell r="O6122" t="str">
            <v xml:space="preserve">CONSTRUCLINICAS S.A.                                                                                </v>
          </cell>
        </row>
        <row r="6123">
          <cell r="O6123" t="str">
            <v xml:space="preserve">CONSTRUCOES E COMERCIO CAMARGO CORREA S.A. SUCURSAL COLOMBIA                                        </v>
          </cell>
        </row>
        <row r="6124">
          <cell r="O6124" t="str">
            <v xml:space="preserve">CONSTRUCOL CIA LTDA                                                                                 </v>
          </cell>
        </row>
        <row r="6125">
          <cell r="O6125" t="str">
            <v xml:space="preserve">CONSTRUCORP S A                                                                                     </v>
          </cell>
        </row>
        <row r="6126">
          <cell r="O6126" t="str">
            <v xml:space="preserve">CONSTRUCSUELOS SUMINISTROS LTDA                                                                     </v>
          </cell>
        </row>
        <row r="6127">
          <cell r="O6127" t="str">
            <v xml:space="preserve">CONSTRUCTESA LTDA                                                                                   </v>
          </cell>
        </row>
        <row r="6128">
          <cell r="O6128" t="str">
            <v xml:space="preserve">CONSTRUCTOR TOTEM LTDA.-                                                                            </v>
          </cell>
        </row>
        <row r="6129">
          <cell r="O6129" t="str">
            <v xml:space="preserve">CONSTRUCTORA   HOTEL AMERICANO CIA LTDA                                                             </v>
          </cell>
        </row>
        <row r="6130">
          <cell r="O6130" t="str">
            <v xml:space="preserve">CONSTRUCTORA  COLPATRIA S.A                                                                         </v>
          </cell>
        </row>
        <row r="6131">
          <cell r="O6131" t="str">
            <v xml:space="preserve">CONSTRUCTORA  M P S A                                                                               </v>
          </cell>
        </row>
        <row r="6132">
          <cell r="O6132" t="str">
            <v xml:space="preserve">CONSTRUCTORA  MARTINEZ  BAYONA  LTDA                                                                </v>
          </cell>
        </row>
        <row r="6133">
          <cell r="O6133" t="str">
            <v xml:space="preserve">CONSTRUCTORA  RIO BLANCO LTDA                                                                       </v>
          </cell>
        </row>
        <row r="6134">
          <cell r="O6134" t="str">
            <v xml:space="preserve">CONSTRUCTORA  Y PROMOTORA URBANA S A                                                                </v>
          </cell>
        </row>
        <row r="6135">
          <cell r="O6135" t="str">
            <v xml:space="preserve">CONSTRUCTORA A &amp; V S.A.                                                                             </v>
          </cell>
        </row>
        <row r="6136">
          <cell r="O6136" t="str">
            <v xml:space="preserve">CONSTRUCTORA A &amp;C S.A.                                                                              </v>
          </cell>
        </row>
        <row r="6137">
          <cell r="O6137" t="str">
            <v xml:space="preserve">CONSTRUCTORA ABEDULES S.A.                                                                          </v>
          </cell>
        </row>
        <row r="6138">
          <cell r="O6138" t="str">
            <v xml:space="preserve">CONSTRUCTORA ACONCAGUA LTDA                                                                         </v>
          </cell>
        </row>
        <row r="6139">
          <cell r="O6139" t="str">
            <v xml:space="preserve">CONSTRUCTORA ALDEBARAN S.A.                                                                         </v>
          </cell>
        </row>
        <row r="6140">
          <cell r="O6140" t="str">
            <v xml:space="preserve">CONSTRUCTORA ALFAGUARA S.A.                                                                         </v>
          </cell>
        </row>
        <row r="6141">
          <cell r="O6141" t="str">
            <v xml:space="preserve">CONSTRUCTORA ALPES LTDA                                                                             </v>
          </cell>
        </row>
        <row r="6142">
          <cell r="O6142" t="str">
            <v xml:space="preserve">CONSTRUCTORA ALPES S A                                                                              </v>
          </cell>
        </row>
        <row r="6143">
          <cell r="O6143" t="str">
            <v xml:space="preserve">CONSTRUCTORA AMANECER S.A.                                                                          </v>
          </cell>
        </row>
        <row r="6144">
          <cell r="O6144" t="str">
            <v xml:space="preserve">CONSTRUCTORA AMATISTA SA                                                                            </v>
          </cell>
        </row>
        <row r="6145">
          <cell r="O6145" t="str">
            <v xml:space="preserve">CONSTRUCTORA AMCO LTDA EN ACUERDO DE REESTRUCTURACION                                               </v>
          </cell>
        </row>
        <row r="6146">
          <cell r="O6146" t="str">
            <v xml:space="preserve">CONSTRUCTORA AMTRADE SA                                                                             </v>
          </cell>
        </row>
        <row r="6147">
          <cell r="O6147" t="str">
            <v xml:space="preserve">CONSTRUCTORA ANDINA DECABAÑAS CABANDES LTDA                                                         </v>
          </cell>
        </row>
        <row r="6148">
          <cell r="O6148" t="str">
            <v xml:space="preserve">CONSTRUCTORA ANDRADE GUTIERREZ S.A.                                                                 </v>
          </cell>
        </row>
        <row r="6149">
          <cell r="O6149" t="str">
            <v xml:space="preserve">CONSTRUCTORA APARTAMENTOS DANN CARLTON CALLE 94 S.A.                                                </v>
          </cell>
        </row>
        <row r="6150">
          <cell r="O6150" t="str">
            <v xml:space="preserve">CONSTRUCTORA APARTAMENTOS LTDA                                                                      </v>
          </cell>
        </row>
        <row r="6151">
          <cell r="O6151" t="str">
            <v xml:space="preserve">CONSTRUCTORA ARABELLA LTDA                                                                          </v>
          </cell>
        </row>
        <row r="6152">
          <cell r="O6152" t="str">
            <v xml:space="preserve">CONSTRUCTORA ARANGO YEPES  Y COMPAÑIA S EN  C                                                       </v>
          </cell>
        </row>
        <row r="6153">
          <cell r="O6153" t="str">
            <v xml:space="preserve">CONSTRUCTORA ARANJUEZ LTDA                                                                          </v>
          </cell>
        </row>
        <row r="6154">
          <cell r="O6154" t="str">
            <v xml:space="preserve">CONSTRUCTORA ARBE S.A.                                                                              </v>
          </cell>
        </row>
        <row r="6155">
          <cell r="O6155" t="str">
            <v xml:space="preserve">CONSTRUCTORA ARBELAEZ RUIZ Y CIA LTDA                                                               </v>
          </cell>
        </row>
        <row r="6156">
          <cell r="O6156" t="str">
            <v xml:space="preserve">CONSTRUCTORA ARKGO LTDA                                                                             </v>
          </cell>
        </row>
        <row r="6157">
          <cell r="O6157" t="str">
            <v xml:space="preserve">CONSTRUCTORA ARQUIMEG LTDA                                                                          </v>
          </cell>
        </row>
        <row r="6158">
          <cell r="O6158" t="str">
            <v xml:space="preserve">CONSTRUCTORA AYAMONTE LTDA                                                                          </v>
          </cell>
        </row>
        <row r="6159">
          <cell r="O6159" t="str">
            <v xml:space="preserve">CONSTRUCTORA BAALBAK LTDA                                                                           </v>
          </cell>
        </row>
        <row r="6160">
          <cell r="O6160" t="str">
            <v xml:space="preserve">CONSTRUCTORA BALCONES DE LA COLINA LTDA                                                             </v>
          </cell>
        </row>
        <row r="6161">
          <cell r="O6161" t="str">
            <v xml:space="preserve">CONSTRUCTORA BALEARES S A EN ACUERDO DE REESTRUCTURACION                                            </v>
          </cell>
        </row>
        <row r="6162">
          <cell r="O6162" t="str">
            <v xml:space="preserve">CONSTRUCTORA BARAJAS S.A.                                                                           </v>
          </cell>
        </row>
        <row r="6163">
          <cell r="O6163" t="str">
            <v xml:space="preserve">CONSTRUCTORA BARCAR LTDA                                                                            </v>
          </cell>
        </row>
        <row r="6164">
          <cell r="O6164" t="str">
            <v xml:space="preserve">CONSTRUCTORA BELARRU S.A.                                                                           </v>
          </cell>
        </row>
        <row r="6165">
          <cell r="O6165" t="str">
            <v xml:space="preserve">CONSTRUCTORA BELL LIMITADA                                                                          </v>
          </cell>
        </row>
        <row r="6166">
          <cell r="O6166" t="str">
            <v xml:space="preserve">CONSTRUCTORA BELLAREA LTDA                                                                          </v>
          </cell>
        </row>
        <row r="6167">
          <cell r="O6167" t="str">
            <v xml:space="preserve">CONSTRUCTORA BERLIN S.A.                                                                            </v>
          </cell>
        </row>
        <row r="6168">
          <cell r="O6168" t="str">
            <v xml:space="preserve">CONSTRUCTORA BEROM LTDA                                                                             </v>
          </cell>
        </row>
        <row r="6169">
          <cell r="O6169" t="str">
            <v xml:space="preserve">CONSTRUCTORA BLAUVERD CARIBE S.A.S                                                                  </v>
          </cell>
        </row>
        <row r="6170">
          <cell r="O6170" t="str">
            <v xml:space="preserve">CONSTRUCTORA BOGOTA FASE III S A                                                                    </v>
          </cell>
        </row>
        <row r="6171">
          <cell r="O6171" t="str">
            <v xml:space="preserve">CONSTRUCTORA BOLIVAR BOGOTA S A                                                                     </v>
          </cell>
        </row>
        <row r="6172">
          <cell r="O6172" t="str">
            <v xml:space="preserve">CONSTRUCTORA BOLIVAR CALI S.A.                                                                      </v>
          </cell>
        </row>
        <row r="6173">
          <cell r="O6173" t="str">
            <v xml:space="preserve">CONSTRUCTORA BORINQUEN LTDA                                                                         </v>
          </cell>
        </row>
        <row r="6174">
          <cell r="O6174" t="str">
            <v xml:space="preserve">CONSTRUCTORA BOSQUEADENTRO S.A                                                                      </v>
          </cell>
        </row>
        <row r="6175">
          <cell r="O6175" t="str">
            <v xml:space="preserve">CONSTRUCTORA BRIMOS LTDA                                                                            </v>
          </cell>
        </row>
        <row r="6176">
          <cell r="O6176" t="str">
            <v xml:space="preserve">CONSTRUCTORA C.R.P. S.A.S.                                                                          </v>
          </cell>
        </row>
        <row r="6177">
          <cell r="O6177" t="str">
            <v xml:space="preserve">CONSTRUCTORA CALLE 3 S.A.                                                                           </v>
          </cell>
        </row>
        <row r="6178">
          <cell r="O6178" t="str">
            <v xml:space="preserve">CONSTRUCTORA CAMINO DEL NORTE S.A.                                                                  </v>
          </cell>
        </row>
        <row r="6179">
          <cell r="O6179" t="str">
            <v xml:space="preserve">CONSTRUCTORA CAMINOS S.A                                                                            </v>
          </cell>
        </row>
        <row r="6180">
          <cell r="O6180" t="str">
            <v xml:space="preserve">CONSTRUCTORA CAMU LIMITADA                                                                          </v>
          </cell>
        </row>
        <row r="6181">
          <cell r="O6181" t="str">
            <v xml:space="preserve">CONSTRUCTORA CANAAN S.A. EN REORGANIZACION                                                          </v>
          </cell>
        </row>
        <row r="6182">
          <cell r="O6182" t="str">
            <v xml:space="preserve">CONSTRUCTORA CANTABRIA LTDA                                                                         </v>
          </cell>
        </row>
        <row r="6183">
          <cell r="O6183" t="str">
            <v xml:space="preserve">CONSTRUCTORA CANTOR S. A.                                                                           </v>
          </cell>
        </row>
        <row r="6184">
          <cell r="O6184" t="str">
            <v xml:space="preserve">CONSTRUCTORA CAPITAL BOGOTA S.A.                                                                    </v>
          </cell>
        </row>
        <row r="6185">
          <cell r="O6185" t="str">
            <v xml:space="preserve">CONSTRUCTORA CARES S.A.                                                                             </v>
          </cell>
        </row>
        <row r="6186">
          <cell r="O6186" t="str">
            <v xml:space="preserve">CONSTRUCTORA CARLOS COLLINS S.A.                                                                    </v>
          </cell>
        </row>
        <row r="6187">
          <cell r="O6187" t="str">
            <v xml:space="preserve">CONSTRUCTORA CARPOL LTDA.                                                                           </v>
          </cell>
        </row>
        <row r="6188">
          <cell r="O6188" t="str">
            <v xml:space="preserve">CONSTRUCTORA CARVAJAL &amp; RIVERA LTDA.                                                                </v>
          </cell>
        </row>
        <row r="6189">
          <cell r="O6189" t="str">
            <v xml:space="preserve">CONSTRUCTORA CASTELL CAMEL LTDA                                                                     </v>
          </cell>
        </row>
        <row r="6190">
          <cell r="O6190" t="str">
            <v xml:space="preserve">CONSTRUCTORA CASTILLA LTDA                                                                          </v>
          </cell>
        </row>
        <row r="6191">
          <cell r="O6191" t="str">
            <v xml:space="preserve">CONSTRUCTORA CASTILLETES S.A.                                                                       </v>
          </cell>
        </row>
        <row r="6192">
          <cell r="O6192" t="str">
            <v xml:space="preserve">CONSTRUCTORA CAVALIERI LTDA                                                                         </v>
          </cell>
        </row>
        <row r="6193">
          <cell r="O6193" t="str">
            <v xml:space="preserve">CONSTRUCTORA CEAS S.A.S.                                                                            </v>
          </cell>
        </row>
        <row r="6194">
          <cell r="O6194" t="str">
            <v xml:space="preserve">CONSTRUCTORA CENTENARIO S.A.S.                                                                      </v>
          </cell>
        </row>
        <row r="6195">
          <cell r="O6195" t="str">
            <v xml:space="preserve">CONSTRUCTORA CERCA DE PIEDRA LTDA                                                                   </v>
          </cell>
        </row>
        <row r="6196">
          <cell r="O6196" t="str">
            <v xml:space="preserve">CONSTRUCTORA CHAMBERY S.A                                                                           </v>
          </cell>
        </row>
        <row r="6197">
          <cell r="O6197" t="str">
            <v xml:space="preserve">CONSTRUCTORA CHUNUGUA S.A.                                                                          </v>
          </cell>
        </row>
        <row r="6198">
          <cell r="O6198" t="str">
            <v xml:space="preserve">CONSTRUCTORA CHUZACA CIA LTDA                                                                       </v>
          </cell>
        </row>
        <row r="6199">
          <cell r="O6199" t="str">
            <v xml:space="preserve">CONSTRUCTORA CINCO ESTRELLAS LTDA                                                                   </v>
          </cell>
        </row>
        <row r="6200">
          <cell r="O6200" t="str">
            <v xml:space="preserve">CONSTRUCTORA CLASICA S.A.                                                                           </v>
          </cell>
        </row>
        <row r="6201">
          <cell r="O6201" t="str">
            <v xml:space="preserve">CONSTRUCTORA COALA S.A.                                                                             </v>
          </cell>
        </row>
        <row r="6202">
          <cell r="O6202" t="str">
            <v xml:space="preserve">CONSTRUCTORA COMOWERMAN LTDA                                                                        </v>
          </cell>
        </row>
        <row r="6203">
          <cell r="O6203" t="str">
            <v xml:space="preserve">CONSTRUCTORA CONSUEGRA SANTOS S.A.                                                                  </v>
          </cell>
        </row>
        <row r="6204">
          <cell r="O6204" t="str">
            <v xml:space="preserve">CONSTRUCTORA CORBE LTDA                                                                             </v>
          </cell>
        </row>
        <row r="6205">
          <cell r="O6205" t="str">
            <v xml:space="preserve">CONSTRUCTORA CORCEGA LTDA                                                                           </v>
          </cell>
        </row>
        <row r="6206">
          <cell r="O6206" t="str">
            <v xml:space="preserve">CONSTRUCTORA CORFIAMERICA S.A.                                                                      </v>
          </cell>
        </row>
        <row r="6207">
          <cell r="O6207" t="str">
            <v xml:space="preserve">CONSTRUCTORA CRD LTDA                                                                               </v>
          </cell>
        </row>
        <row r="6208">
          <cell r="O6208" t="str">
            <v xml:space="preserve">CONSTRUCTORA CYAN S.A.                                                                              </v>
          </cell>
        </row>
        <row r="6209">
          <cell r="O6209" t="str">
            <v xml:space="preserve">CONSTRUCTORA D.C. LTDA.                                                                             </v>
          </cell>
        </row>
        <row r="6210">
          <cell r="O6210" t="str">
            <v xml:space="preserve">CONSTRUCTORA D.O.M. LTDA                                                                            </v>
          </cell>
        </row>
        <row r="6211">
          <cell r="O6211" t="str">
            <v xml:space="preserve">CONSTRUCTORA DE CENTROS COMERCIALES S.A.                                                            </v>
          </cell>
        </row>
        <row r="6212">
          <cell r="O6212" t="str">
            <v xml:space="preserve">CONSTRUCTORA DE INFRAESTRUCTURA SOCIAL LTDA                                                         </v>
          </cell>
        </row>
        <row r="6213">
          <cell r="O6213" t="str">
            <v xml:space="preserve">CONSTRUCTORA DE LA SABANA Y SUMAPAZ S.A.                                                            </v>
          </cell>
        </row>
        <row r="6214">
          <cell r="O6214" t="str">
            <v xml:space="preserve">CONSTRUCTORA DE LOS ANDES COANDES CIA LTDA SUCURSAL COLOMBIA                                        </v>
          </cell>
        </row>
        <row r="6215">
          <cell r="O6215" t="str">
            <v xml:space="preserve">CONSTRUCTORA DE LOS MOLINOS DEL CHICO LTDA.                                                         </v>
          </cell>
        </row>
        <row r="6216">
          <cell r="O6216" t="str">
            <v xml:space="preserve">CONSTRUCTORA DE MARCAS LTDA                                                                         </v>
          </cell>
        </row>
        <row r="6217">
          <cell r="O6217" t="str">
            <v xml:space="preserve">CONSTRUCTORA DE VIVIENDA ESTRELLA DEL NORTE COVIEST LTDA                                            </v>
          </cell>
        </row>
        <row r="6218">
          <cell r="O6218" t="str">
            <v xml:space="preserve">CONSTRUCTORA DE VIVIENDA SANTA MARTA LTDA                                                           </v>
          </cell>
        </row>
        <row r="6219">
          <cell r="O6219" t="str">
            <v xml:space="preserve">CONSTRUCTORA DEL CAFE INGENIERIA COLOMBIA S.A.                                                      </v>
          </cell>
        </row>
        <row r="6220">
          <cell r="O6220" t="str">
            <v xml:space="preserve">CONSTRUCTORA DEL CAMPO LTDA.                                                                        </v>
          </cell>
        </row>
        <row r="6221">
          <cell r="O6221" t="str">
            <v xml:space="preserve">CONSTRUCTORA DEL CESAR LTDA.                                                                        </v>
          </cell>
        </row>
        <row r="6222">
          <cell r="O6222" t="str">
            <v xml:space="preserve">CONSTRUCTORA DEL ORIENTE LTDA.                                                                      </v>
          </cell>
        </row>
        <row r="6223">
          <cell r="O6223" t="str">
            <v xml:space="preserve">CONSTRUCTORA DEL PAIS S.A.                                                                          </v>
          </cell>
        </row>
        <row r="6224">
          <cell r="O6224" t="str">
            <v xml:space="preserve">CONSTRUCTORA DEL VALLE SA                                                                           </v>
          </cell>
        </row>
        <row r="6225">
          <cell r="O6225" t="str">
            <v xml:space="preserve">CONSTRUCTORA DIANA CAROLINA S.A.                                                                    </v>
          </cell>
        </row>
        <row r="6226">
          <cell r="O6226" t="str">
            <v xml:space="preserve">CONSTRUCTORA DIGAMMA S A                                                                            </v>
          </cell>
        </row>
        <row r="6227">
          <cell r="O6227" t="str">
            <v xml:space="preserve">CONSTRUCTORA DOUQUEM LTDA                                                                           </v>
          </cell>
        </row>
        <row r="6228">
          <cell r="O6228" t="str">
            <v xml:space="preserve">CONSTRUCTORA E INMOBILIARIA MEGO LTDA                                                               </v>
          </cell>
        </row>
        <row r="6229">
          <cell r="O6229" t="str">
            <v xml:space="preserve">CONSTRUCTORA E INVERSIONES CONIN SAIEH &amp; CIA LTDA                                                   </v>
          </cell>
        </row>
        <row r="6230">
          <cell r="O6230" t="str">
            <v xml:space="preserve">CONSTRUCTORA E INVERSIONES EL SOLAR SA                                                              </v>
          </cell>
        </row>
        <row r="6231">
          <cell r="O6231" t="str">
            <v xml:space="preserve">CONSTRUCTORA E INVERSIONES MAURICIO ANCINEZ Y CIA LTDA                                              </v>
          </cell>
        </row>
        <row r="6232">
          <cell r="O6232" t="str">
            <v xml:space="preserve">CONSTRUCTORA ECCO S.A.                                                                              </v>
          </cell>
        </row>
        <row r="6233">
          <cell r="O6233" t="str">
            <v xml:space="preserve">CONSTRUCTORA ECHEVERRI Y GIRALDO S.A.                                                               </v>
          </cell>
        </row>
        <row r="6234">
          <cell r="O6234" t="str">
            <v xml:space="preserve">CONSTRUCTORA EL BALCON SA                                                                           </v>
          </cell>
        </row>
        <row r="6235">
          <cell r="O6235" t="str">
            <v xml:space="preserve">CONSTRUCTORA EL BOSQUE LTDA                                                                         </v>
          </cell>
        </row>
        <row r="6236">
          <cell r="O6236" t="str">
            <v xml:space="preserve">CONSTRUCTORA EL BOSQUE Y CIA LTDA                                                                   </v>
          </cell>
        </row>
        <row r="6237">
          <cell r="O6237" t="str">
            <v xml:space="preserve">CONSTRUCTORA EL CAIRO SAS                                                                           </v>
          </cell>
        </row>
        <row r="6238">
          <cell r="O6238" t="str">
            <v xml:space="preserve">CONSTRUCTORA EL GALEON LTDA                                                                         </v>
          </cell>
        </row>
        <row r="6239">
          <cell r="O6239" t="str">
            <v xml:space="preserve">CONSTRUCTORA EL PALMAR LTDA                                                                         </v>
          </cell>
        </row>
        <row r="6240">
          <cell r="O6240" t="str">
            <v xml:space="preserve">CONSTRUCTORA EL POMAR LTDA                                                                          </v>
          </cell>
        </row>
        <row r="6241">
          <cell r="O6241" t="str">
            <v xml:space="preserve">CONSTRUCTORA EL PORTAL LTDA                                                                         </v>
          </cell>
        </row>
        <row r="6242">
          <cell r="O6242" t="str">
            <v xml:space="preserve">CONSTRUCTORA EL PORTAL S,A.                                                                         </v>
          </cell>
        </row>
        <row r="6243">
          <cell r="O6243" t="str">
            <v xml:space="preserve">CONSTRUCTORA EL RECREO S.A.                                                                         </v>
          </cell>
        </row>
        <row r="6244">
          <cell r="O6244" t="str">
            <v xml:space="preserve">CONSTRUCTORA ELECTRICA V.P. LTDA                                                                    </v>
          </cell>
        </row>
        <row r="6245">
          <cell r="O6245" t="str">
            <v xml:space="preserve">CONSTRUCTORA ELIPSE S.A.                                                                            </v>
          </cell>
        </row>
        <row r="6246">
          <cell r="O6246" t="str">
            <v xml:space="preserve">CONSTRUCTORA EMINDUMAR S.A.                                                                         </v>
          </cell>
        </row>
        <row r="6247">
          <cell r="O6247" t="str">
            <v xml:space="preserve">CONSTRUCTORA ENTRE VERDES S A                                                                       </v>
          </cell>
        </row>
        <row r="6248">
          <cell r="O6248" t="str">
            <v xml:space="preserve">CONSTRUCTORA ENTRELAGOS LTDA                                                                        </v>
          </cell>
        </row>
        <row r="6249">
          <cell r="O6249" t="str">
            <v xml:space="preserve">CONSTRUCTORA ESTELAR S.A.                                                                           </v>
          </cell>
        </row>
        <row r="6250">
          <cell r="O6250" t="str">
            <v xml:space="preserve">CONSTRUCTORA EUBEA SA                                                                               </v>
          </cell>
        </row>
        <row r="6251">
          <cell r="O6251" t="str">
            <v xml:space="preserve">CONSTRUCTORA FALATTYS LIMITADA                                                                      </v>
          </cell>
        </row>
        <row r="6252">
          <cell r="O6252" t="str">
            <v xml:space="preserve">CONSTRUCTORA FALCON S.A.                                                                            </v>
          </cell>
        </row>
        <row r="6253">
          <cell r="O6253" t="str">
            <v xml:space="preserve">CONSTRUCTORA FAMORISA S.A.                                                                          </v>
          </cell>
        </row>
        <row r="6254">
          <cell r="O6254" t="str">
            <v xml:space="preserve">CONSTRUCTORA FEDERAL LTDA                                                                           </v>
          </cell>
        </row>
        <row r="6255">
          <cell r="O6255" t="str">
            <v xml:space="preserve">CONSTRUCTORA FERNANDO MAZUERA S.A.                                                                  </v>
          </cell>
        </row>
        <row r="6256">
          <cell r="O6256" t="str">
            <v xml:space="preserve">CONSTRUCTORA FG S A                                                                                 </v>
          </cell>
        </row>
        <row r="6257">
          <cell r="O6257" t="str">
            <v xml:space="preserve">CONSTRUCTORA FORSTER LTDA                                                                           </v>
          </cell>
        </row>
        <row r="6258">
          <cell r="O6258" t="str">
            <v xml:space="preserve">CONSTRUCTORA FRAPEL LTDA                                                                            </v>
          </cell>
        </row>
        <row r="6259">
          <cell r="O6259" t="str">
            <v xml:space="preserve">CONSTRUCTORA FUTURO LTDA                                                                            </v>
          </cell>
        </row>
        <row r="6260">
          <cell r="O6260" t="str">
            <v xml:space="preserve">CONSTRUCTORA G A P S.A                                                                              </v>
          </cell>
        </row>
        <row r="6261">
          <cell r="O6261" t="str">
            <v xml:space="preserve">CONSTRUCTORA G Y G Y CIA S EN C                                                                     </v>
          </cell>
        </row>
        <row r="6262">
          <cell r="O6262" t="str">
            <v xml:space="preserve">CONSTRUCTORA G7 LIMITADA                                                                            </v>
          </cell>
        </row>
        <row r="6263">
          <cell r="O6263" t="str">
            <v xml:space="preserve">CONSTRUCTORA GALAPAGOS LTDA                                                                         </v>
          </cell>
        </row>
        <row r="6264">
          <cell r="O6264" t="str">
            <v xml:space="preserve">CONSTRUCTORA GALAPAGOS S.A.                                                                         </v>
          </cell>
        </row>
        <row r="6265">
          <cell r="O6265" t="str">
            <v xml:space="preserve">CONSTRUCTORA GALLERY REAL LTDA.                                                                     </v>
          </cell>
        </row>
        <row r="6266">
          <cell r="O6266" t="str">
            <v xml:space="preserve">CONSTRUCTORA GALOPA S.A.                                                                            </v>
          </cell>
        </row>
        <row r="6267">
          <cell r="O6267" t="str">
            <v xml:space="preserve">CONSTRUCTORA GAMATELO S.A.                                                                          </v>
          </cell>
        </row>
        <row r="6268">
          <cell r="O6268" t="str">
            <v xml:space="preserve">CONSTRUCTORA GARVA Y CIA S EN C                                                                     </v>
          </cell>
        </row>
        <row r="6269">
          <cell r="O6269" t="str">
            <v xml:space="preserve">CONSTRUCTORA GAUDI LTDA                                                                             </v>
          </cell>
        </row>
        <row r="6270">
          <cell r="O6270" t="str">
            <v xml:space="preserve">CONSTRUCTORA GENESAB S.A.                                                                           </v>
          </cell>
        </row>
        <row r="6271">
          <cell r="O6271" t="str">
            <v xml:space="preserve">CONSTRUCTORA GERARDO MARTINEZ E HIJOS -EN CONCORDATO                                                </v>
          </cell>
        </row>
        <row r="6272">
          <cell r="O6272" t="str">
            <v xml:space="preserve">CONSTRUCTORA GERMANIA LTDA                                                                          </v>
          </cell>
        </row>
        <row r="6273">
          <cell r="O6273" t="str">
            <v xml:space="preserve">CONSTRUCTORA GERONA DEL VERGEL S.A.                                                                 </v>
          </cell>
        </row>
        <row r="6274">
          <cell r="O6274" t="str">
            <v xml:space="preserve">CONSTRUCTORA GIRALDO JARAMILLO SA                                                                   </v>
          </cell>
        </row>
        <row r="6275">
          <cell r="O6275" t="str">
            <v xml:space="preserve">CONSTRUCTORA GISAICO S.A.                                                                           </v>
          </cell>
        </row>
        <row r="6276">
          <cell r="O6276" t="str">
            <v xml:space="preserve">CONSTRUCTORA GLOBAL MEDICAL CENTER S.A.                                                             </v>
          </cell>
        </row>
        <row r="6277">
          <cell r="O6277" t="str">
            <v xml:space="preserve">CONSTRUCTORA GLOBAL PROYECT S.A.                                                                    </v>
          </cell>
        </row>
        <row r="6278">
          <cell r="O6278" t="str">
            <v xml:space="preserve">CONSTRUCTORA GOAS S.A.                                                                              </v>
          </cell>
        </row>
        <row r="6279">
          <cell r="O6279" t="str">
            <v xml:space="preserve">CONSTRUCTORA GOMEZ ASOCIADOS S.A                                                                    </v>
          </cell>
        </row>
        <row r="6280">
          <cell r="O6280" t="str">
            <v xml:space="preserve">CONSTRUCTORA GONZALEZ ANDINA LTDA.                                                                  </v>
          </cell>
        </row>
        <row r="6281">
          <cell r="O6281" t="str">
            <v xml:space="preserve">CONSTRUCTORA GUANATA LTDA                                                                           </v>
          </cell>
        </row>
        <row r="6282">
          <cell r="O6282" t="str">
            <v xml:space="preserve">CONSTRUCTORA GUERRERO Y CIA S EN C                                                                  </v>
          </cell>
        </row>
        <row r="6283">
          <cell r="O6283" t="str">
            <v xml:space="preserve">CONSTRUCTORA GVC LTDA.                                                                              </v>
          </cell>
        </row>
        <row r="6284">
          <cell r="O6284" t="str">
            <v xml:space="preserve">CONSTRUCTORA HABITAT PIJAO LTDA                                                                     </v>
          </cell>
        </row>
        <row r="6285">
          <cell r="O6285" t="str">
            <v xml:space="preserve">CONSTRUCTORA HABITEC LTDA.                                                                          </v>
          </cell>
        </row>
        <row r="6286">
          <cell r="O6286" t="str">
            <v xml:space="preserve">CONSTRUCTORA HARTS LTDA                                                                             </v>
          </cell>
        </row>
        <row r="6287">
          <cell r="O6287" t="str">
            <v xml:space="preserve">CONSTRUCTORA HEILEX S.A.                                                                            </v>
          </cell>
        </row>
        <row r="6288">
          <cell r="O6288" t="str">
            <v xml:space="preserve">CONSTRUCTORA HERREÑA FRONPECA SUCURSAL COLOMBIA                                                     </v>
          </cell>
        </row>
        <row r="6289">
          <cell r="O6289" t="str">
            <v xml:space="preserve">CONSTRUCTORA HHCP SA                                                                                </v>
          </cell>
        </row>
        <row r="6290">
          <cell r="O6290" t="str">
            <v xml:space="preserve">CONSTRUCTORA IBIZA LTDA                                                                             </v>
          </cell>
        </row>
        <row r="6291">
          <cell r="O6291" t="str">
            <v xml:space="preserve">CONSTRUCTORA INCA LIMITADA                                                                          </v>
          </cell>
        </row>
        <row r="6292">
          <cell r="O6292" t="str">
            <v xml:space="preserve">CONSTRUCTORA INCON SOCIEDAD ANONIMA                                                                 </v>
          </cell>
        </row>
        <row r="6293">
          <cell r="O6293" t="str">
            <v xml:space="preserve">CONSTRUCTORA INGEZA LTDA                                                                            </v>
          </cell>
        </row>
        <row r="6294">
          <cell r="O6294" t="str">
            <v xml:space="preserve">CONSTRUCTORA INMOBILIARIA E INVERSIONES JOSE LIBARDO CARDONA Y CIA LTD                              </v>
          </cell>
        </row>
        <row r="6295">
          <cell r="O6295" t="str">
            <v xml:space="preserve">CONSTRUCTORA INVERSORA PARA VIVIENDA DE INTERES SOCIAL SA                                           </v>
          </cell>
        </row>
        <row r="6296">
          <cell r="O6296" t="str">
            <v xml:space="preserve">CONSTRUCTORA ISHVARA SA                                                                             </v>
          </cell>
        </row>
        <row r="6297">
          <cell r="O6297" t="str">
            <v xml:space="preserve">CONSTRUCTORA J ORTIZ G Y CIA S EN C                                                                 </v>
          </cell>
        </row>
        <row r="6298">
          <cell r="O6298" t="str">
            <v xml:space="preserve">CONSTRUCTORA J.R. LTDA.                                                                             </v>
          </cell>
        </row>
        <row r="6299">
          <cell r="O6299" t="str">
            <v xml:space="preserve">CONSTRUCTORA JG &amp; A LTDA                                                                            </v>
          </cell>
        </row>
        <row r="6300">
          <cell r="O6300" t="str">
            <v xml:space="preserve">CONSTRUCTORA JUANAMBU S.A.                                                                          </v>
          </cell>
        </row>
        <row r="6301">
          <cell r="O6301" t="str">
            <v xml:space="preserve">CONSTRUCTORA KG LTDA                                                                                </v>
          </cell>
        </row>
        <row r="6302">
          <cell r="O6302" t="str">
            <v xml:space="preserve">CONSTRUCTORA KOVOK S A                                                                              </v>
          </cell>
        </row>
        <row r="6303">
          <cell r="O6303" t="str">
            <v xml:space="preserve">CONSTRUCTORA LA ARBOLEDA S.A.                                                                       </v>
          </cell>
        </row>
        <row r="6304">
          <cell r="O6304" t="str">
            <v xml:space="preserve">CONSTRUCTORA LA CATALINA LTDA                                                                       </v>
          </cell>
        </row>
        <row r="6305">
          <cell r="O6305" t="str">
            <v xml:space="preserve">CONSTRUCTORA LA HACIENDA S.A.                                                                       </v>
          </cell>
        </row>
        <row r="6306">
          <cell r="O6306" t="str">
            <v xml:space="preserve">CONSTRUCTORA LA PERLA S.A.                                                                          </v>
          </cell>
        </row>
        <row r="6307">
          <cell r="O6307" t="str">
            <v xml:space="preserve">CONSTRUCTORA LA SIERRA S.A.                                                                         </v>
          </cell>
        </row>
        <row r="6308">
          <cell r="O6308" t="str">
            <v xml:space="preserve">CONSTRUCTORA LANDA LTDA                                                                             </v>
          </cell>
        </row>
        <row r="6309">
          <cell r="O6309" t="str">
            <v xml:space="preserve">CONSTRUCTORA LARES LTDA                                                                             </v>
          </cell>
        </row>
        <row r="6310">
          <cell r="O6310" t="str">
            <v xml:space="preserve">CONSTRUCTORA LAS GALIAS S.A                                                                         </v>
          </cell>
        </row>
        <row r="6311">
          <cell r="O6311" t="str">
            <v xml:space="preserve">CONSTRUCTORA LAS SANTAS S.A.                                                                        </v>
          </cell>
        </row>
        <row r="6312">
          <cell r="O6312" t="str">
            <v xml:space="preserve">CONSTRUCTORA LC S.A                                                                                 </v>
          </cell>
        </row>
        <row r="6313">
          <cell r="O6313" t="str">
            <v xml:space="preserve">CONSTRUCTORA LHS S.A                                                                                </v>
          </cell>
        </row>
        <row r="6314">
          <cell r="O6314" t="str">
            <v xml:space="preserve">CONSTRUCTORA LIMONAR S.A.                                                                           </v>
          </cell>
        </row>
        <row r="6315">
          <cell r="O6315" t="str">
            <v xml:space="preserve">CONSTRUCTORA LINDARAJA LTDA.                                                                        </v>
          </cell>
        </row>
        <row r="6316">
          <cell r="O6316" t="str">
            <v xml:space="preserve">CONSTRUCTORA LISBOETA S.A.                                                                          </v>
          </cell>
        </row>
        <row r="6317">
          <cell r="O6317" t="str">
            <v xml:space="preserve">CONSTRUCTORA LOMALINDA LTDA                                                                         </v>
          </cell>
        </row>
        <row r="6318">
          <cell r="O6318" t="str">
            <v xml:space="preserve">CONSTRUCTORA LOREMA S.A.                                                                            </v>
          </cell>
        </row>
        <row r="6319">
          <cell r="O6319" t="str">
            <v xml:space="preserve">CONSTRUCTORA LOS HAYUELOS S.A.                                                                      </v>
          </cell>
        </row>
        <row r="6320">
          <cell r="O6320" t="str">
            <v xml:space="preserve">CONSTRUCTORA LOS MAYALES SA                                                                         </v>
          </cell>
        </row>
        <row r="6321">
          <cell r="O6321" t="str">
            <v xml:space="preserve">CONSTRUCTORA MALAJUL DE COLOMBIA LTDA                                                               </v>
          </cell>
        </row>
        <row r="6322">
          <cell r="O6322" t="str">
            <v xml:space="preserve">CONSTRUCTORA MANIZALES S.A.                                                                         </v>
          </cell>
        </row>
        <row r="6323">
          <cell r="O6323" t="str">
            <v xml:space="preserve">CONSTRUCTORA MANZANARES S.A.                                                                        </v>
          </cell>
        </row>
        <row r="6324">
          <cell r="O6324" t="str">
            <v xml:space="preserve">CONSTRUCTORA MARDEL S.A.                                                                            </v>
          </cell>
        </row>
        <row r="6325">
          <cell r="O6325" t="str">
            <v xml:space="preserve">CONSTRUCTORA MARQUIS S.A.                                                                           </v>
          </cell>
        </row>
        <row r="6326">
          <cell r="O6326" t="str">
            <v xml:space="preserve">CONSTRUCTORA MELENDEZ S A EN ACUERDO DE REESTRUCTURACION                                            </v>
          </cell>
        </row>
        <row r="6327">
          <cell r="O6327" t="str">
            <v xml:space="preserve">CONSTRUCTORA MILENIA S.A.                                                                           </v>
          </cell>
        </row>
        <row r="6328">
          <cell r="O6328" t="str">
            <v xml:space="preserve">CONSTRUCTORA MMVR LTDA                                                                              </v>
          </cell>
        </row>
        <row r="6329">
          <cell r="O6329" t="str">
            <v xml:space="preserve">CONSTRUCTORA MONSERRATE DE COLOMBIA S.A.                                                            </v>
          </cell>
        </row>
        <row r="6330">
          <cell r="O6330" t="str">
            <v xml:space="preserve">CONSTRUCTORA MONSERRATE LTDA                                                                        </v>
          </cell>
        </row>
        <row r="6331">
          <cell r="O6331" t="str">
            <v xml:space="preserve">CONSTRUCTORA MONTE ALTO S.A.                                                                        </v>
          </cell>
        </row>
        <row r="6332">
          <cell r="O6332" t="str">
            <v xml:space="preserve">CONSTRUCTORA MONTE REDONDO LTDA                                                                     </v>
          </cell>
        </row>
        <row r="6333">
          <cell r="O6333" t="str">
            <v xml:space="preserve">CONSTRUCTORA MONTEPINAR S.A                                                                         </v>
          </cell>
        </row>
        <row r="6334">
          <cell r="O6334" t="str">
            <v xml:space="preserve">CONSTRUCTORA MONTICELO S.A.                                                                         </v>
          </cell>
        </row>
        <row r="6335">
          <cell r="O6335" t="str">
            <v xml:space="preserve">CONSTRUCTORA NACIONAL MACLER S.A.                                                                   </v>
          </cell>
        </row>
        <row r="6336">
          <cell r="O6336" t="str">
            <v xml:space="preserve">CONSTRUCTORA NEIVA LA NUEVA LTDA                                                                    </v>
          </cell>
        </row>
        <row r="6337">
          <cell r="O6337" t="str">
            <v xml:space="preserve">CONSTRUCTORA NELEKONAR S. A.                                                                        </v>
          </cell>
        </row>
        <row r="6338">
          <cell r="O6338" t="str">
            <v xml:space="preserve">CONSTRUCTORA NEMESIS S.A.                                                                           </v>
          </cell>
        </row>
        <row r="6339">
          <cell r="O6339" t="str">
            <v xml:space="preserve">CONSTRUCTORA NEW MILLENIIUN PEREIRA S.A.                                                            </v>
          </cell>
        </row>
        <row r="6340">
          <cell r="O6340" t="str">
            <v xml:space="preserve">CONSTRUCTORA NILOS LIMITADA                                                                         </v>
          </cell>
        </row>
        <row r="6341">
          <cell r="O6341" t="str">
            <v xml:space="preserve">CONSTRUCTORA NIRVANA LTDA                                                                           </v>
          </cell>
        </row>
        <row r="6342">
          <cell r="O6342" t="str">
            <v xml:space="preserve">CONSTRUCTORA NISA BULEVAR LTDA                                                                      </v>
          </cell>
        </row>
        <row r="6343">
          <cell r="O6343" t="str">
            <v xml:space="preserve">CONSTRUCTORA NORBERTO ODEBRECHT DE COLOMBIA LTDA.                                                   </v>
          </cell>
        </row>
        <row r="6344">
          <cell r="O6344" t="str">
            <v xml:space="preserve">CONSTRUCTORA NORBERTO ODEBRECHT S A                                                                 </v>
          </cell>
        </row>
        <row r="6345">
          <cell r="O6345" t="str">
            <v xml:space="preserve">CONSTRUCTORA NUMA LTDA                                                                              </v>
          </cell>
        </row>
        <row r="6346">
          <cell r="O6346" t="str">
            <v xml:space="preserve">CONSTRUCTORA NUMA S.A.                                                                              </v>
          </cell>
        </row>
        <row r="6347">
          <cell r="O6347" t="str">
            <v xml:space="preserve">CONSTRUCTORA OBREVAL SA                                                                             </v>
          </cell>
        </row>
        <row r="6348">
          <cell r="O6348" t="str">
            <v xml:space="preserve">CONSTRUCTORA OMAGA LTDA                                                                             </v>
          </cell>
        </row>
        <row r="6349">
          <cell r="O6349" t="str">
            <v xml:space="preserve">CONSTRUCTORA OPCION 2000 S A                                                                        </v>
          </cell>
        </row>
        <row r="6350">
          <cell r="O6350" t="str">
            <v xml:space="preserve">CONSTRUCTORA PAISAJE URBANO S.A.                                                                    </v>
          </cell>
        </row>
        <row r="6351">
          <cell r="O6351" t="str">
            <v xml:space="preserve">CONSTRUCTORA PALMA DE MALLORCA S.A.                                                                 </v>
          </cell>
        </row>
        <row r="6352">
          <cell r="O6352" t="str">
            <v xml:space="preserve">CONSTRUCTORA PALMA DE ORO S.A                                                                       </v>
          </cell>
        </row>
        <row r="6353">
          <cell r="O6353" t="str">
            <v xml:space="preserve">CONSTRUCTORA PALMER BUSTAMANTE LTDA                                                                 </v>
          </cell>
        </row>
        <row r="6354">
          <cell r="O6354" t="str">
            <v xml:space="preserve">CONSTRUCTORA PALO VERDE S A                                                                         </v>
          </cell>
        </row>
        <row r="6355">
          <cell r="O6355" t="str">
            <v xml:space="preserve">CONSTRUCTORA PARQUE CENTRAL S A                                                                     </v>
          </cell>
        </row>
        <row r="6356">
          <cell r="O6356" t="str">
            <v xml:space="preserve">CONSTRUCTORA PARQUE SANTA ANA S.A.                                                                  </v>
          </cell>
        </row>
        <row r="6357">
          <cell r="O6357" t="str">
            <v xml:space="preserve">CONSTRUCTORA PASADENA LTDA                                                                          </v>
          </cell>
        </row>
        <row r="6358">
          <cell r="O6358" t="str">
            <v xml:space="preserve">CONSTRUCTORA PATMOS SA                                                                              </v>
          </cell>
        </row>
        <row r="6359">
          <cell r="O6359" t="str">
            <v xml:space="preserve">CONSTRUCTORA PERFIL URBANO S.A.                                                                     </v>
          </cell>
        </row>
        <row r="6360">
          <cell r="O6360" t="str">
            <v xml:space="preserve">CONSTRUCTORA PI SA                                                                                  </v>
          </cell>
        </row>
        <row r="6361">
          <cell r="O6361" t="str">
            <v xml:space="preserve">CONSTRUCTORA PLAZA DEL RIO S.A.                                                                     </v>
          </cell>
        </row>
        <row r="6362">
          <cell r="O6362" t="str">
            <v xml:space="preserve">CONSTRUCTORA PLAZA SUR LTDA                                                                         </v>
          </cell>
        </row>
        <row r="6363">
          <cell r="O6363" t="str">
            <v xml:space="preserve">CONSTRUCTORA PORTO VITA LTDA                                                                        </v>
          </cell>
        </row>
        <row r="6364">
          <cell r="O6364" t="str">
            <v xml:space="preserve">CONSTRUCTORA PRAES LTDA.                                                                            </v>
          </cell>
        </row>
        <row r="6365">
          <cell r="O6365" t="str">
            <v xml:space="preserve">CONSTRUCTORA PRAGA S.A.                                                                             </v>
          </cell>
        </row>
        <row r="6366">
          <cell r="O6366" t="str">
            <v xml:space="preserve">CONSTRUCTORA PRAVEZ S.A.                                                                            </v>
          </cell>
        </row>
        <row r="6367">
          <cell r="O6367" t="str">
            <v xml:space="preserve">CONSTRUCTORA PRECOMPRIMIDOS S.A.                                                                    </v>
          </cell>
        </row>
        <row r="6368">
          <cell r="O6368" t="str">
            <v xml:space="preserve">CONSTRUCTORA PROVENZA S.A                                                                           </v>
          </cell>
        </row>
        <row r="6369">
          <cell r="O6369" t="str">
            <v xml:space="preserve">CONSTRUCTORA PUNTA AZUL S.A.                                                                        </v>
          </cell>
        </row>
        <row r="6370">
          <cell r="O6370" t="str">
            <v xml:space="preserve">CONSTRUCTORA PUNTO DORADO S.A.                                                                      </v>
          </cell>
        </row>
        <row r="6371">
          <cell r="O6371" t="str">
            <v xml:space="preserve">CONSTRUCTORA PUNTO URBANO LTDA                                                                      </v>
          </cell>
        </row>
        <row r="6372">
          <cell r="O6372" t="str">
            <v xml:space="preserve">CONSTRUCTORA QUINTAROSALES LTDA.                                                                    </v>
          </cell>
        </row>
        <row r="6373">
          <cell r="O6373" t="str">
            <v xml:space="preserve">CONSTRUCTORA R.P. CENTAURO LTDA.                                                                    </v>
          </cell>
        </row>
        <row r="6374">
          <cell r="O6374" t="str">
            <v xml:space="preserve">CONSTRUCTORA RCB S.A.                                                                               </v>
          </cell>
        </row>
        <row r="6375">
          <cell r="O6375" t="str">
            <v xml:space="preserve">CONSTRUCTORA RINCON DE SAN LUCAS S.A.                                                               </v>
          </cell>
        </row>
        <row r="6376">
          <cell r="O6376" t="str">
            <v xml:space="preserve">CONSTRUCTORA RIO AZUL S.A                                                                           </v>
          </cell>
        </row>
        <row r="6377">
          <cell r="O6377" t="str">
            <v xml:space="preserve">CONSTRUCTORA RIO LUNA S A                                                                           </v>
          </cell>
        </row>
        <row r="6378">
          <cell r="O6378" t="str">
            <v xml:space="preserve">CONSTRUCTORA ROGAL LTDA                                                                             </v>
          </cell>
        </row>
        <row r="6379">
          <cell r="O6379" t="str">
            <v xml:space="preserve">CONSTRUCTORA ROMERO Y SUAREZ LTDA                                                                   </v>
          </cell>
        </row>
        <row r="6380">
          <cell r="O6380" t="str">
            <v xml:space="preserve">CONSTRUCTORA RSI SA                                                                                 </v>
          </cell>
        </row>
        <row r="6381">
          <cell r="O6381" t="str">
            <v xml:space="preserve">CONSTRUCTORA SABANA PLAZA S.A.                                                                      </v>
          </cell>
        </row>
        <row r="6382">
          <cell r="O6382" t="str">
            <v xml:space="preserve">CONSTRUCTORA SADEQUIPOS S.A.                                                                        </v>
          </cell>
        </row>
        <row r="6383">
          <cell r="O6383" t="str">
            <v xml:space="preserve">CONSTRUCTORA SAINT TROPEZ LTDA                                                                      </v>
          </cell>
        </row>
        <row r="6384">
          <cell r="O6384" t="str">
            <v xml:space="preserve">CONSTRUCTORA SAMARIA S.A.                                                                           </v>
          </cell>
        </row>
        <row r="6385">
          <cell r="O6385" t="str">
            <v xml:space="preserve">CONSTRUCTORA SAN BLAS S.A.S                                                                         </v>
          </cell>
        </row>
        <row r="6386">
          <cell r="O6386" t="str">
            <v xml:space="preserve">CONSTRUCTORA SAN CAYETANO S.A.                                                                      </v>
          </cell>
        </row>
        <row r="6387">
          <cell r="O6387" t="str">
            <v xml:space="preserve">CONSTRUCTORA SAN DIEGO MILENIO S A                                                                  </v>
          </cell>
        </row>
        <row r="6388">
          <cell r="O6388" t="str">
            <v xml:space="preserve">CONSTRUCTORA SAN FELIPE CAMACHO ESTUPIÑAN LTDA                                                      </v>
          </cell>
        </row>
        <row r="6389">
          <cell r="O6389" t="str">
            <v xml:space="preserve">CONSTRUCTORA SAN FRANCISCO S.A                                                                      </v>
          </cell>
        </row>
        <row r="6390">
          <cell r="O6390" t="str">
            <v xml:space="preserve">CONSTRUCTORA SAN ISIDRO S A                                                                         </v>
          </cell>
        </row>
        <row r="6391">
          <cell r="O6391" t="str">
            <v xml:space="preserve">CONSTRUCTORA SAN PATRICIO LTDA.                                                                     </v>
          </cell>
        </row>
        <row r="6392">
          <cell r="O6392" t="str">
            <v xml:space="preserve">CONSTRUCTORA SANTA CLARA S.A.                                                                       </v>
          </cell>
        </row>
        <row r="6393">
          <cell r="O6393" t="str">
            <v xml:space="preserve">CONSTRUCTORA SANTA LUCIA LTDA                                                                       </v>
          </cell>
        </row>
        <row r="6394">
          <cell r="O6394" t="str">
            <v xml:space="preserve">CONSTRUCTORA SENERCO  LTDA                                                                          </v>
          </cell>
        </row>
        <row r="6395">
          <cell r="O6395" t="str">
            <v xml:space="preserve">CONSTRUCTORA SERRANIA S.A                                                                           </v>
          </cell>
        </row>
        <row r="6396">
          <cell r="O6396" t="str">
            <v xml:space="preserve">CONSTRUCTORA SESTRAL S.A.                                                                           </v>
          </cell>
        </row>
        <row r="6397">
          <cell r="O6397" t="str">
            <v xml:space="preserve">CONSTRUCTORA SHANKARA SA                                                                            </v>
          </cell>
        </row>
        <row r="6398">
          <cell r="O6398" t="str">
            <v xml:space="preserve">CONSTRUCTORA SIGLO XXI SANTODOMINGO LTDA                                                            </v>
          </cell>
        </row>
        <row r="6399">
          <cell r="O6399" t="str">
            <v xml:space="preserve">CONSTRUCTORA SILMA LIMITADA                                                                         </v>
          </cell>
        </row>
        <row r="6400">
          <cell r="O6400" t="str">
            <v xml:space="preserve">CONSTRUCTORA SOLANOS LTDA                                                                           </v>
          </cell>
        </row>
        <row r="6401">
          <cell r="O6401" t="str">
            <v xml:space="preserve">CONSTRUCTORA STARMOVIL DE COLOMBIA S.A.                                                             </v>
          </cell>
        </row>
        <row r="6402">
          <cell r="O6402" t="str">
            <v xml:space="preserve">CONSTRUCTORA SUBA S.A.                                                                              </v>
          </cell>
        </row>
        <row r="6403">
          <cell r="O6403" t="str">
            <v xml:space="preserve">CONSTRUCTORA TAMACA S.A.                                                                            </v>
          </cell>
        </row>
        <row r="6404">
          <cell r="O6404" t="str">
            <v xml:space="preserve">CONSTRUCTORA TAO LTDA.                                                                              </v>
          </cell>
        </row>
        <row r="6405">
          <cell r="O6405" t="str">
            <v xml:space="preserve">CONSTRUCTORA TAPYRUS LTDA                                                                           </v>
          </cell>
        </row>
        <row r="6406">
          <cell r="O6406" t="str">
            <v xml:space="preserve">CONSTRUCTORA TAURO LIMITADA                                                                         </v>
          </cell>
        </row>
        <row r="6407">
          <cell r="O6407" t="str">
            <v xml:space="preserve">CONSTRUCTORA TENIS S.A.                                                                             </v>
          </cell>
        </row>
        <row r="6408">
          <cell r="O6408" t="str">
            <v xml:space="preserve">CONSTRUCTORA TERRA LTDA                                                                             </v>
          </cell>
        </row>
        <row r="6409">
          <cell r="O6409" t="str">
            <v xml:space="preserve">CONSTRUCTORA TEYPRO S.A.                                                                            </v>
          </cell>
        </row>
        <row r="6410">
          <cell r="O6410" t="str">
            <v xml:space="preserve">CONSTRUCTORA TOMINA Y CIA S A                                                                       </v>
          </cell>
        </row>
        <row r="6411">
          <cell r="O6411" t="str">
            <v xml:space="preserve">CONSTRUCTORA TORRE SAN RAFAEL S.A.                                                                  </v>
          </cell>
        </row>
        <row r="6412">
          <cell r="O6412" t="str">
            <v xml:space="preserve">CONSTRUCTORA TRES L S.A.                                                                            </v>
          </cell>
        </row>
        <row r="6413">
          <cell r="O6413" t="str">
            <v xml:space="preserve">CONSTRUCTORA TRS LTDA.                                                                              </v>
          </cell>
        </row>
        <row r="6414">
          <cell r="O6414" t="str">
            <v xml:space="preserve">CONSTRUCTORA UNICA S.A. UNICA S.A.                                                                  </v>
          </cell>
        </row>
        <row r="6415">
          <cell r="O6415" t="str">
            <v xml:space="preserve">CONSTRUCTORA UNILOR LTDA                                                                            </v>
          </cell>
        </row>
        <row r="6416">
          <cell r="O6416" t="str">
            <v xml:space="preserve">CONSTRUCTORA URBANA SAN RAFAEL S.A                                                                  </v>
          </cell>
        </row>
        <row r="6417">
          <cell r="O6417" t="str">
            <v xml:space="preserve">CONSTRUCTORA URCO S.A                                                                               </v>
          </cell>
        </row>
        <row r="6418">
          <cell r="O6418" t="str">
            <v xml:space="preserve">CONSTRUCTORA V.C. LTDA                                                                              </v>
          </cell>
        </row>
        <row r="6419">
          <cell r="O6419" t="str">
            <v xml:space="preserve">CONSTRUCTORA VALLE DEL REFOUS S.A.                                                                  </v>
          </cell>
        </row>
        <row r="6420">
          <cell r="O6420" t="str">
            <v xml:space="preserve">CONSTRUCTORA VALLE REAL S.A                                                                         </v>
          </cell>
        </row>
        <row r="6421">
          <cell r="O6421" t="str">
            <v xml:space="preserve">CONSTRUCTORA VALLEHERMOSO S.A                                                                       </v>
          </cell>
        </row>
        <row r="6422">
          <cell r="O6422" t="str">
            <v xml:space="preserve">CONSTRUCTORA VALLEHERMOSO S.A.                                                                      </v>
          </cell>
        </row>
        <row r="6423">
          <cell r="O6423" t="str">
            <v xml:space="preserve">CONSTRUCTORA VARGAS LTDA.                                                                           </v>
          </cell>
        </row>
        <row r="6424">
          <cell r="O6424" t="str">
            <v xml:space="preserve">CONSTRUCTORA VECA LTDA                                                                              </v>
          </cell>
        </row>
        <row r="6425">
          <cell r="O6425" t="str">
            <v xml:space="preserve">CONSTRUCTORA VIALPA S.A. SUCURSAL COLOMBIA                                                          </v>
          </cell>
        </row>
        <row r="6426">
          <cell r="O6426" t="str">
            <v xml:space="preserve">CONSTRUCTORA VIGIA DEL PARQUE S.A.                                                                  </v>
          </cell>
        </row>
        <row r="6427">
          <cell r="O6427" t="str">
            <v xml:space="preserve">CONSTRUCTORA VIGO LTDA                                                                              </v>
          </cell>
        </row>
        <row r="6428">
          <cell r="O6428" t="str">
            <v xml:space="preserve">CONSTRUCTORA VILLA ANGELA LTDA.                                                                     </v>
          </cell>
        </row>
        <row r="6429">
          <cell r="O6429" t="str">
            <v xml:space="preserve">CONSTRUCTORA VILLA CAROLINA S.A                                                                     </v>
          </cell>
        </row>
        <row r="6430">
          <cell r="O6430" t="str">
            <v xml:space="preserve">CONSTRUCTORA VISTA ALEGRE LTDA.                                                                     </v>
          </cell>
        </row>
        <row r="6431">
          <cell r="O6431" t="str">
            <v xml:space="preserve">CONSTRUCTORA VIVIENDAS FINANCIADAS S.A.                                                             </v>
          </cell>
        </row>
        <row r="6432">
          <cell r="O6432" t="str">
            <v xml:space="preserve">CONSTRUCTORA VIVIENDAS Y PROYECTOS E.U.                                                             </v>
          </cell>
        </row>
        <row r="6433">
          <cell r="O6433" t="str">
            <v xml:space="preserve">CONSTRUCTORA WOARCO LTDA                                                                            </v>
          </cell>
        </row>
        <row r="6434">
          <cell r="O6434" t="str">
            <v xml:space="preserve">CONSTRUCTORA Y COMERCIALIZADORA CAMU                                                                </v>
          </cell>
        </row>
        <row r="6435">
          <cell r="O6435" t="str">
            <v xml:space="preserve">CONSTRUCTORA Y COMERCIALIZADORA PARQUE CEMENTERIO DE POPAYAN S A                                    </v>
          </cell>
        </row>
        <row r="6436">
          <cell r="O6436" t="str">
            <v xml:space="preserve">CONSTRUCTORA Y PROMOTORA INMOBILIARIA ANTARES LTDA                                                  </v>
          </cell>
        </row>
        <row r="6437">
          <cell r="O6437" t="str">
            <v xml:space="preserve">CONSTRUCTORA Y PROMOTORA SAN JORGE S.A.                                                             </v>
          </cell>
        </row>
        <row r="6438">
          <cell r="O6438" t="str">
            <v xml:space="preserve">CONSTRUCTORA YACAMAN VIVERO LTDA                                                                    </v>
          </cell>
        </row>
        <row r="6439">
          <cell r="O6439" t="str">
            <v xml:space="preserve">CONSTRUCTORA YADEL LIMITADA                                                                         </v>
          </cell>
        </row>
        <row r="6440">
          <cell r="O6440" t="str">
            <v xml:space="preserve">CONSTRUCTORA YPACARAI LTDA                                                                          </v>
          </cell>
        </row>
        <row r="6441">
          <cell r="O6441" t="str">
            <v xml:space="preserve">CONSTRUCTORA ZUCCARO S.A.                                                                           </v>
          </cell>
        </row>
        <row r="6442">
          <cell r="O6442" t="str">
            <v xml:space="preserve">CONSTRUCTORAS EL RINCON DE SAN APTRICIO S.A.                                                        </v>
          </cell>
        </row>
        <row r="6443">
          <cell r="O6443" t="str">
            <v xml:space="preserve">CONSTRUCTORES ASOCIADOS LTDA                                                                        </v>
          </cell>
        </row>
        <row r="6444">
          <cell r="O6444" t="str">
            <v xml:space="preserve">CONSTRUCTORES EN LINEA LTDA                                                                         </v>
          </cell>
        </row>
        <row r="6445">
          <cell r="O6445" t="str">
            <v xml:space="preserve">CONSTRUCTORES HENAO PATIÑO SAS                                                                      </v>
          </cell>
        </row>
        <row r="6446">
          <cell r="O6446" t="str">
            <v xml:space="preserve">CONSTRUCTORES INGENIEROS Y ARQUITECTOS CASTELBLANCO                                                 </v>
          </cell>
        </row>
        <row r="6447">
          <cell r="O6447" t="str">
            <v xml:space="preserve">CONSTRUCTORES TELEFONICOS Y ELECTRONICOS CONTELEC LTDA                                              </v>
          </cell>
        </row>
        <row r="6448">
          <cell r="O6448" t="str">
            <v xml:space="preserve">CONSTRUCTORES Y CONSULTORES DE INGENIERIA LIMITADA                                                  </v>
          </cell>
        </row>
        <row r="6449">
          <cell r="O6449" t="str">
            <v xml:space="preserve">CONSTRUCTORES Y EMPRESARIOS S.A.S.                                                                  </v>
          </cell>
        </row>
        <row r="6450">
          <cell r="O6450" t="str">
            <v xml:space="preserve">CONSTRUCTOTA E INMOBILIARIA ARABELLA E.U.                                                           </v>
          </cell>
        </row>
        <row r="6451">
          <cell r="O6451" t="str">
            <v xml:space="preserve">CONSTRUEQUIPOS &amp; CIA LTDA                                                                           </v>
          </cell>
        </row>
        <row r="6452">
          <cell r="O6452" t="str">
            <v xml:space="preserve">CONSTRUGAS LTDA                                                                                     </v>
          </cell>
        </row>
        <row r="6453">
          <cell r="O6453" t="str">
            <v xml:space="preserve">CONSTRUIMOS DEL HUILA S.A.                                                                          </v>
          </cell>
        </row>
        <row r="6454">
          <cell r="O6454" t="str">
            <v xml:space="preserve">CONSTRUIMOS PARK WAY AVENIDA LTDA                                                                   </v>
          </cell>
        </row>
        <row r="6455">
          <cell r="O6455" t="str">
            <v xml:space="preserve">CONSTRUIMOS PROPIEDAD S.A.                                                                          </v>
          </cell>
        </row>
        <row r="6456">
          <cell r="O6456" t="str">
            <v xml:space="preserve">CONSTRUIMOS Y RECREAMOS LTDA                                                                        </v>
          </cell>
        </row>
        <row r="6457">
          <cell r="O6457" t="str">
            <v xml:space="preserve">CONSTRUIMOS Y SE¥ALIZAMOS S.A.                                                                      </v>
          </cell>
        </row>
        <row r="6458">
          <cell r="O6458" t="str">
            <v xml:space="preserve">CONSTRUIR INGENIERIA S A  - EN CONCORDATO                                                           </v>
          </cell>
        </row>
        <row r="6459">
          <cell r="O6459" t="str">
            <v xml:space="preserve">CONSTRUIR LIMITADA                                                                                  </v>
          </cell>
        </row>
        <row r="6460">
          <cell r="O6460" t="str">
            <v xml:space="preserve">CONSTRUIR LOS ALGARROBOS LTDA.                                                                      </v>
          </cell>
        </row>
        <row r="6461">
          <cell r="O6461" t="str">
            <v xml:space="preserve">CONSTRUIR O.C. LTDA.                                                                                </v>
          </cell>
        </row>
        <row r="6462">
          <cell r="O6462" t="str">
            <v xml:space="preserve">CONSTRUIRTE LTDA                                                                                    </v>
          </cell>
        </row>
        <row r="6463">
          <cell r="O6463" t="str">
            <v xml:space="preserve">CONSTRUKAPITAL LTDA                                                                                 </v>
          </cell>
        </row>
        <row r="6464">
          <cell r="O6464" t="str">
            <v xml:space="preserve">CONSTRUMAR LTDA                                                                                     </v>
          </cell>
        </row>
        <row r="6465">
          <cell r="O6465" t="str">
            <v xml:space="preserve">CONSTRUMETA OMEGA &amp; CIA LTDA                                                                        </v>
          </cell>
        </row>
        <row r="6466">
          <cell r="O6466" t="str">
            <v xml:space="preserve">CONSTRUMEVER S.A.                                                                                   </v>
          </cell>
        </row>
        <row r="6467">
          <cell r="O6467" t="str">
            <v xml:space="preserve">CONSTRUMIL LTDA                                                                                     </v>
          </cell>
        </row>
        <row r="6468">
          <cell r="O6468" t="str">
            <v xml:space="preserve">CONSTRUNAL LTDA.                                                                                    </v>
          </cell>
        </row>
        <row r="6469">
          <cell r="O6469" t="str">
            <v xml:space="preserve">CONSTRUNOVA S.A.                                                                                    </v>
          </cell>
        </row>
        <row r="6470">
          <cell r="O6470" t="str">
            <v xml:space="preserve">CONSTRUPROYECTOS LTDA                                                                               </v>
          </cell>
        </row>
        <row r="6471">
          <cell r="O6471" t="str">
            <v xml:space="preserve">CONSTRURESPO S A                                                                                    </v>
          </cell>
        </row>
        <row r="6472">
          <cell r="O6472" t="str">
            <v xml:space="preserve">CONSTRUSAR S.A.                                                                                     </v>
          </cell>
        </row>
        <row r="6473">
          <cell r="O6473" t="str">
            <v xml:space="preserve">CONSTRUSOCIAL LIMITADA                                                                              </v>
          </cell>
        </row>
        <row r="6474">
          <cell r="O6474" t="str">
            <v xml:space="preserve">CONSTRUTECNIA LTDA                                                                                  </v>
          </cell>
        </row>
        <row r="6475">
          <cell r="O6475" t="str">
            <v xml:space="preserve">CONSTRUTORA AUREA LTDA                                                                              </v>
          </cell>
        </row>
        <row r="6476">
          <cell r="O6476" t="str">
            <v xml:space="preserve">CONSTRUTUBOS S A                                                                                    </v>
          </cell>
        </row>
        <row r="6477">
          <cell r="O6477" t="str">
            <v xml:space="preserve">CONSTRUVIAL LTDA                                                                                    </v>
          </cell>
        </row>
        <row r="6478">
          <cell r="O6478" t="str">
            <v xml:space="preserve">CONSTRUVIAS DE COLOMBIA S.A.                                                                        </v>
          </cell>
        </row>
        <row r="6479">
          <cell r="O6479" t="str">
            <v xml:space="preserve">CONSTRUVIS S.A.                                                                                     </v>
          </cell>
        </row>
        <row r="6480">
          <cell r="O6480" t="str">
            <v xml:space="preserve">CONSTRUYE DISEÑO INGENIERIA TECNOLOGIA EMPRESA UNIPERSONAL                                          </v>
          </cell>
        </row>
        <row r="6481">
          <cell r="O6481" t="str">
            <v xml:space="preserve">CONSTRUYENDO CIUDAD LTDA.                                                                           </v>
          </cell>
        </row>
        <row r="6482">
          <cell r="O6482" t="str">
            <v xml:space="preserve">CONSUCASA LIMITADA                                                                                  </v>
          </cell>
        </row>
        <row r="6483">
          <cell r="O6483" t="str">
            <v xml:space="preserve">CONSUELO DE CRUMP Y CIA S EN C                                                                      </v>
          </cell>
        </row>
        <row r="6484">
          <cell r="O6484" t="str">
            <v xml:space="preserve">CONSULCONTAF LTDA                                                                                   </v>
          </cell>
        </row>
        <row r="6485">
          <cell r="O6485" t="str">
            <v xml:space="preserve">CONSULT SOFT S.A.                                                                                   </v>
          </cell>
        </row>
        <row r="6486">
          <cell r="O6486" t="str">
            <v xml:space="preserve">CONSULTA Y DESARROLLO CONYDE LTDA                                                                   </v>
          </cell>
        </row>
        <row r="6487">
          <cell r="O6487" t="str">
            <v xml:space="preserve">CONSULTANTE PANAMERICANA DE COLOMBIA S.A.                                                           </v>
          </cell>
        </row>
        <row r="6488">
          <cell r="O6488" t="str">
            <v xml:space="preserve">CONSULTAS TECNICAS S A                                                                              </v>
          </cell>
        </row>
        <row r="6489">
          <cell r="O6489" t="str">
            <v xml:space="preserve">CONSULTAS Y ASESORIAS FORESTALES LTDA                                                               </v>
          </cell>
        </row>
        <row r="6490">
          <cell r="O6490" t="str">
            <v xml:space="preserve">CONSULTING AND ACCOUNTING  S A                                                                      </v>
          </cell>
        </row>
        <row r="6491">
          <cell r="O6491" t="str">
            <v xml:space="preserve">CONSULTING NET S.A.                                                                                 </v>
          </cell>
        </row>
        <row r="6492">
          <cell r="O6492" t="str">
            <v xml:space="preserve">CONSULTORES DE INTEGRACION DE SISTEMAS S.A.                                                         </v>
          </cell>
        </row>
        <row r="6493">
          <cell r="O6493" t="str">
            <v xml:space="preserve">CONSULTORES DE PROTECCION Y RIESGOS LTDA                                                            </v>
          </cell>
        </row>
        <row r="6494">
          <cell r="O6494" t="str">
            <v xml:space="preserve">CONSULTORES DEL DESARROLLO S A                                                                      </v>
          </cell>
        </row>
        <row r="6495">
          <cell r="O6495" t="str">
            <v xml:space="preserve">CONSULTORES EN RED Y CIA LTDA                                                                       </v>
          </cell>
        </row>
        <row r="6496">
          <cell r="O6496" t="str">
            <v xml:space="preserve">CONSULTORES FUNERARIOS DE BARRANQUILLA LTDA.                                                        </v>
          </cell>
        </row>
        <row r="6497">
          <cell r="O6497" t="str">
            <v xml:space="preserve">CONSULTORES INTERNACIONALES DE NEGOCIOS LIMITADA                                                    </v>
          </cell>
        </row>
        <row r="6498">
          <cell r="O6498" t="str">
            <v xml:space="preserve">CONSULTORES NACIONALES ASOCIADOS LTDA                                                               </v>
          </cell>
        </row>
        <row r="6499">
          <cell r="O6499" t="str">
            <v xml:space="preserve">CONSULTORES OCCIDENTALES S.A. SUCURSAL COLOMBIA                                                     </v>
          </cell>
        </row>
        <row r="6500">
          <cell r="O6500" t="str">
            <v xml:space="preserve">CONSULTORES OPA S.A.                                                                                </v>
          </cell>
        </row>
        <row r="6501">
          <cell r="O6501" t="str">
            <v xml:space="preserve">CONSULTORES REGIONALES ASOCIADOS CRA LTDA                                                           </v>
          </cell>
        </row>
        <row r="6502">
          <cell r="O6502" t="str">
            <v xml:space="preserve">CONSULTORES TECNICOS Y ECONOMICOS S.A CONSULTECNICOS                                                </v>
          </cell>
        </row>
        <row r="6503">
          <cell r="O6503" t="str">
            <v xml:space="preserve">CONSULTORES UNIDOS S.A.                                                                             </v>
          </cell>
        </row>
        <row r="6504">
          <cell r="O6504" t="str">
            <v xml:space="preserve">CONSULTORES Y COMERCIALIZADORES DE SERVICIOS DE TELECOMUNICACIONES LTD                              </v>
          </cell>
        </row>
        <row r="6505">
          <cell r="O6505" t="str">
            <v xml:space="preserve">CONSULTORES,CONSTRUCTORES, ARQUITECTOS, INGENIEROS, ASOCIADOS LIMITADA                              </v>
          </cell>
        </row>
        <row r="6506">
          <cell r="O6506" t="str">
            <v xml:space="preserve">CONSULTORIA COLOMBIANA S A                                                                          </v>
          </cell>
        </row>
        <row r="6507">
          <cell r="O6507" t="str">
            <v xml:space="preserve">CONSULTORIA CONSTRUHERCA LTDA                                                                       </v>
          </cell>
        </row>
        <row r="6508">
          <cell r="O6508" t="str">
            <v xml:space="preserve">CONSULTORIA HUMANA LIMITADA                                                                         </v>
          </cell>
        </row>
        <row r="6509">
          <cell r="O6509" t="str">
            <v xml:space="preserve">CONSULTORIA ORGANIZACIONAL S.A.                                                                     </v>
          </cell>
        </row>
        <row r="6510">
          <cell r="O6510" t="str">
            <v xml:space="preserve">CONSULTORIA TECNICA Y SERVICIOS DE INGENIERIA LTDA                                                  </v>
          </cell>
        </row>
        <row r="6511">
          <cell r="O6511" t="str">
            <v xml:space="preserve">CONSULTORIA Y ANALISIS TECNICOS S A                                                                 </v>
          </cell>
        </row>
        <row r="6512">
          <cell r="O6512" t="str">
            <v xml:space="preserve">CONSULTORIA Y CONSTRUCCION DE OBRA CIVILES LIMITADA                                                 </v>
          </cell>
        </row>
        <row r="6513">
          <cell r="O6513" t="str">
            <v xml:space="preserve">CONSULTORIA Y CONSTRUCCIONES CON Y CON LTDA                                                         </v>
          </cell>
        </row>
        <row r="6514">
          <cell r="O6514" t="str">
            <v xml:space="preserve">CONSULTORIA Y DIRECCION DE PROYECTOS LTDA CYDEP LTDA                                                </v>
          </cell>
        </row>
        <row r="6515">
          <cell r="O6515" t="str">
            <v xml:space="preserve">CONSULTORIA Y MEDIO AMBIENTE LTDA                                                                   </v>
          </cell>
        </row>
        <row r="6516">
          <cell r="O6516" t="str">
            <v xml:space="preserve">CONSULTORIA Y PROYECTOS CIVILES LTDA                                                                </v>
          </cell>
        </row>
        <row r="6517">
          <cell r="O6517" t="str">
            <v xml:space="preserve">CONSULTORIA Y SERVICIOS CONOSER LIMITADA                                                            </v>
          </cell>
        </row>
        <row r="6518">
          <cell r="O6518" t="str">
            <v xml:space="preserve">CONSULTORIAS E INVERSIONES ORTIZ S A S                                                              </v>
          </cell>
        </row>
        <row r="6519">
          <cell r="O6519" t="str">
            <v xml:space="preserve">CONSULTORIAS ELECTRICAS Y ELECTRONICAS CONSULTEL LTDA                                               </v>
          </cell>
        </row>
        <row r="6520">
          <cell r="O6520" t="str">
            <v xml:space="preserve">CONSULTORIAS GEOLOGICAS Y AMBIENTALES XILOPALOS LTDA                                                </v>
          </cell>
        </row>
        <row r="6521">
          <cell r="O6521" t="str">
            <v xml:space="preserve">CONSUPERIOR S.A.                                                                                    </v>
          </cell>
        </row>
        <row r="6522">
          <cell r="O6522" t="str">
            <v xml:space="preserve">CONSUTORIAS Y SERVICIOS ENERGETICOS S.A.                                                            </v>
          </cell>
        </row>
        <row r="6523">
          <cell r="O6523" t="str">
            <v xml:space="preserve">CONTAC CENTER AMERICAS S. A.                                                                        </v>
          </cell>
        </row>
        <row r="6524">
          <cell r="O6524" t="str">
            <v xml:space="preserve">CONTACT SERVICE LTDA                                                                                </v>
          </cell>
        </row>
        <row r="6525">
          <cell r="O6525" t="str">
            <v xml:space="preserve">CONTACT TRADE CENTER Y CIA LTDA                                                                     </v>
          </cell>
        </row>
        <row r="6526">
          <cell r="O6526" t="str">
            <v xml:space="preserve">CONTACTAMOS EQUIPOS S.A.S                                                                           </v>
          </cell>
        </row>
        <row r="6527">
          <cell r="O6527" t="str">
            <v xml:space="preserve">CONTACTAMOS LTDA                                                                                    </v>
          </cell>
        </row>
        <row r="6528">
          <cell r="O6528" t="str">
            <v xml:space="preserve">CONTACTAMOS SERVICIOS LIMITADA                                                                      </v>
          </cell>
        </row>
        <row r="6529">
          <cell r="O6529" t="str">
            <v xml:space="preserve">CONTACTO DE MODA S.A.                                                                               </v>
          </cell>
        </row>
        <row r="6530">
          <cell r="O6530" t="str">
            <v xml:space="preserve">CONTACTO GRAFICO LTDA                                                                               </v>
          </cell>
        </row>
        <row r="6531">
          <cell r="O6531" t="str">
            <v xml:space="preserve">CONTACTO QUIMICO LTDA                                                                               </v>
          </cell>
        </row>
        <row r="6532">
          <cell r="O6532" t="str">
            <v xml:space="preserve">CONTACTOS LTDA                                                                                      </v>
          </cell>
        </row>
        <row r="6533">
          <cell r="O6533" t="str">
            <v xml:space="preserve">CONTECHO LTDA.                                                                                      </v>
          </cell>
        </row>
        <row r="6534">
          <cell r="O6534" t="str">
            <v xml:space="preserve">CONTEGRAL S.A.                                                                                      </v>
          </cell>
        </row>
        <row r="6535">
          <cell r="O6535" t="str">
            <v xml:space="preserve">CONTEXTO URBANO S.A.                                                                                </v>
          </cell>
        </row>
        <row r="6536">
          <cell r="O6536" t="str">
            <v xml:space="preserve">CONTI CONSTRUCCION &amp; INGENIERIA LTDA C I                                                            </v>
          </cell>
        </row>
        <row r="6537">
          <cell r="O6537" t="str">
            <v xml:space="preserve">CONTIFLEX S. A.                                                                                     </v>
          </cell>
        </row>
        <row r="6538">
          <cell r="O6538" t="str">
            <v xml:space="preserve">CONTINENTAL AUTOMOTORA S A                                                                          </v>
          </cell>
        </row>
        <row r="6539">
          <cell r="O6539" t="str">
            <v xml:space="preserve">CONTINENTAL DE ALAMBRES LTDA                                                                        </v>
          </cell>
        </row>
        <row r="6540">
          <cell r="O6540" t="str">
            <v xml:space="preserve">CONTINENTAL DE DISTRIBUCIONES Y PARTES LTDA                                                         </v>
          </cell>
        </row>
        <row r="6541">
          <cell r="O6541" t="str">
            <v xml:space="preserve">CONTINENTAL DE PINTURAS LTDA                                                                        </v>
          </cell>
        </row>
        <row r="6542">
          <cell r="O6542" t="str">
            <v xml:space="preserve">CONTINENTAL DE SISTEMAS LTDA                                                                        </v>
          </cell>
        </row>
        <row r="6543">
          <cell r="O6543" t="str">
            <v xml:space="preserve">CONTINENTAL DEL INVERSIONES JESUS GOMEZ Y CIA S.C.A                                                 </v>
          </cell>
        </row>
        <row r="6544">
          <cell r="O6544" t="str">
            <v xml:space="preserve">CONTINENTAL DRILLING COMPANY E U                                                                    </v>
          </cell>
        </row>
        <row r="6545">
          <cell r="O6545" t="str">
            <v xml:space="preserve">CONTINENTAL EXPORT CORPORATION COLOMBIA                                                             </v>
          </cell>
        </row>
        <row r="6546">
          <cell r="O6546" t="str">
            <v xml:space="preserve">CONTINENTAL FOODS S.A.                                                                              </v>
          </cell>
        </row>
        <row r="6547">
          <cell r="O6547" t="str">
            <v xml:space="preserve">CONTINENTAL INMOBILIARIA LIMITADA                                                                   </v>
          </cell>
        </row>
        <row r="6548">
          <cell r="O6548" t="str">
            <v xml:space="preserve">CONTINENTAL PAPER S.A.                                                                              </v>
          </cell>
        </row>
        <row r="6549">
          <cell r="O6549" t="str">
            <v xml:space="preserve">CONTINENTAL TRADE LTDA                                                                              </v>
          </cell>
        </row>
        <row r="6550">
          <cell r="O6550" t="str">
            <v xml:space="preserve">CONTINENTE S A                                                                                      </v>
          </cell>
        </row>
        <row r="6551">
          <cell r="O6551" t="str">
            <v xml:space="preserve">CONTINTAL S A                                                                                       </v>
          </cell>
        </row>
        <row r="6552">
          <cell r="O6552" t="str">
            <v xml:space="preserve">CONTRACT S.A.                                                                                       </v>
          </cell>
        </row>
        <row r="6553">
          <cell r="O6553" t="str">
            <v xml:space="preserve">CONTRAINING LIMITADA                                                                                </v>
          </cell>
        </row>
        <row r="6554">
          <cell r="O6554" t="str">
            <v xml:space="preserve">CONTRATAMOS LTDA                                                                                    </v>
          </cell>
        </row>
        <row r="6555">
          <cell r="O6555" t="str">
            <v xml:space="preserve">CONTRATEMOS TEMPORALES LTDA                                                                         </v>
          </cell>
        </row>
        <row r="6556">
          <cell r="O6556" t="str">
            <v xml:space="preserve">CONTRATISTAS EN TELEVISION Y COMUNICACION S.A.                                                      </v>
          </cell>
        </row>
        <row r="6557">
          <cell r="O6557" t="str">
            <v xml:space="preserve">CONTRATISTAS Y CONSTRUCCIONES CIVILES S.A EN LIQUIDACION                                            </v>
          </cell>
        </row>
        <row r="6558">
          <cell r="O6558" t="str">
            <v xml:space="preserve">CONTRERAS HERMANOS LIMITADA                                                                         </v>
          </cell>
        </row>
        <row r="6559">
          <cell r="O6559" t="str">
            <v xml:space="preserve">CONTRERAS Y AYALA LTDA                                                                              </v>
          </cell>
        </row>
        <row r="6560">
          <cell r="O6560" t="str">
            <v xml:space="preserve">CONTRERAS Y CIA S. EN C.                                                                            </v>
          </cell>
        </row>
        <row r="6561">
          <cell r="O6561" t="str">
            <v xml:space="preserve">CONTRERAS Y SALCEDO LTDA                                                                            </v>
          </cell>
        </row>
        <row r="6562">
          <cell r="O6562" t="str">
            <v xml:space="preserve">CONTROL BOX LTDA                                                                                    </v>
          </cell>
        </row>
        <row r="6563">
          <cell r="O6563" t="str">
            <v xml:space="preserve">CONTROL CABLES S.A                                                                                  </v>
          </cell>
        </row>
        <row r="6564">
          <cell r="O6564" t="str">
            <v xml:space="preserve">CONTROL CALIDAD Y MONTAJE LTDA                                                                      </v>
          </cell>
        </row>
        <row r="6565">
          <cell r="O6565" t="str">
            <v xml:space="preserve">CONTROL DE MOVIMIENTO LTDA                                                                          </v>
          </cell>
        </row>
        <row r="6566">
          <cell r="O6566" t="str">
            <v xml:space="preserve">CONTROL DE RIESGOS S.A.                                                                             </v>
          </cell>
        </row>
        <row r="6567">
          <cell r="O6567" t="str">
            <v xml:space="preserve">CONTROL E INSTRUMENTACION INDUSTRIAL DE COLOMBIA LTDA                                               </v>
          </cell>
        </row>
        <row r="6568">
          <cell r="O6568" t="str">
            <v xml:space="preserve">CONTROL NUMERICO CORTAR SA                                                                          </v>
          </cell>
        </row>
        <row r="6569">
          <cell r="O6569" t="str">
            <v xml:space="preserve">CONTROL PLUS S.A.S                                                                                  </v>
          </cell>
        </row>
        <row r="6570">
          <cell r="O6570" t="str">
            <v xml:space="preserve">CONTROL Y TELEMATICA LTDA                                                                           </v>
          </cell>
        </row>
        <row r="6571">
          <cell r="O6571" t="str">
            <v xml:space="preserve">CONTROLAR INGENIERIA LIMITADA                                                                       </v>
          </cell>
        </row>
        <row r="6572">
          <cell r="O6572" t="str">
            <v xml:space="preserve">CONTROLES EMPRESARIALES LTDA                                                                        </v>
          </cell>
        </row>
        <row r="6573">
          <cell r="O6573" t="str">
            <v xml:space="preserve">CONTROLFLUID LTDA                                                                                   </v>
          </cell>
        </row>
        <row r="6574">
          <cell r="O6574" t="str">
            <v xml:space="preserve">CONTRONET LTDA                                                                                      </v>
          </cell>
        </row>
        <row r="6575">
          <cell r="O6575" t="str">
            <v xml:space="preserve">CONTRUCTORA JEMUR LTDA                                                                              </v>
          </cell>
        </row>
        <row r="6576">
          <cell r="O6576" t="str">
            <v xml:space="preserve">CONTRUCTORA PESTIGIO S.A.                                                                           </v>
          </cell>
        </row>
        <row r="6577">
          <cell r="O6577" t="str">
            <v xml:space="preserve">CONTUPERSONAL S.A                                                                                   </v>
          </cell>
        </row>
        <row r="6578">
          <cell r="O6578" t="str">
            <v xml:space="preserve">CONUR LTDA                                                                                          </v>
          </cell>
        </row>
        <row r="6579">
          <cell r="O6579" t="str">
            <v xml:space="preserve">CONVERS Y CONVERS LTDA.                                                                             </v>
          </cell>
        </row>
        <row r="6580">
          <cell r="O6580" t="str">
            <v xml:space="preserve">CONVERSION ADHESIVOS Y LAMINADOS INTERNACIONAL S.A                                                  </v>
          </cell>
        </row>
        <row r="6581">
          <cell r="O6581" t="str">
            <v xml:space="preserve">CONVERSION Y RECUBRIMIENTOS S.A. CONVEXA                                                            </v>
          </cell>
        </row>
        <row r="6582">
          <cell r="O6582" t="str">
            <v xml:space="preserve">CONVERTIDORA DE PAPELES FINOS DE COLOMBIA                                                           </v>
          </cell>
        </row>
        <row r="6583">
          <cell r="O6583" t="str">
            <v xml:space="preserve">CONVIAS S.A.                                                                                        </v>
          </cell>
        </row>
        <row r="6584">
          <cell r="O6584" t="str">
            <v xml:space="preserve">CONVINOR LTDA.                                                                                      </v>
          </cell>
        </row>
        <row r="6585">
          <cell r="O6585" t="str">
            <v xml:space="preserve">CONVIVAMOS SEGURIDAD PRIVADA LTDA                                                                   </v>
          </cell>
        </row>
        <row r="6586">
          <cell r="O6586" t="str">
            <v xml:space="preserve">CONVIVIENDA PEREIRA LTDA                                                                            </v>
          </cell>
        </row>
        <row r="6587">
          <cell r="O6587" t="str">
            <v xml:space="preserve">CONYSER ASOCIADOS LTDA                                                                              </v>
          </cell>
        </row>
        <row r="6588">
          <cell r="O6588" t="str">
            <v xml:space="preserve">COOL FASHION LTDA                                                                                   </v>
          </cell>
        </row>
        <row r="6589">
          <cell r="O6589" t="str">
            <v xml:space="preserve">COOMEVA ENTIDAD PROMOTORA DE SALUD S.A.                                                             </v>
          </cell>
        </row>
        <row r="6590">
          <cell r="O6590" t="str">
            <v xml:space="preserve">COOMEVA SERVICIOS ADMINISTRATIVOS SA                                                                </v>
          </cell>
        </row>
        <row r="6591">
          <cell r="O6591" t="str">
            <v xml:space="preserve">COOPER TEXGAS LTDA.                                                                                 </v>
          </cell>
        </row>
        <row r="6592">
          <cell r="O6592" t="str">
            <v xml:space="preserve">COOPSERTEMPO LTDA                                                                                   </v>
          </cell>
        </row>
        <row r="6593">
          <cell r="O6593" t="str">
            <v xml:space="preserve">COORDINADORA DE COMERCIO LTDA                                                                       </v>
          </cell>
        </row>
        <row r="6594">
          <cell r="O6594" t="str">
            <v xml:space="preserve">COORDINADORA DE REPRESENTACIONES LTDA                                                               </v>
          </cell>
        </row>
        <row r="6595">
          <cell r="O6595" t="str">
            <v xml:space="preserve">COORDINADORA DE SERVICIOS DE PARQUE CEMENTERIO S A S                                                </v>
          </cell>
        </row>
        <row r="6596">
          <cell r="O6596" t="str">
            <v xml:space="preserve">COPALMA LTDA.                                                                                       </v>
          </cell>
        </row>
        <row r="6597">
          <cell r="O6597" t="str">
            <v xml:space="preserve">COPEBA LTDA                                                                                         </v>
          </cell>
        </row>
        <row r="6598">
          <cell r="O6598" t="str">
            <v xml:space="preserve">COPEC &amp; CIA LTDA                                                                                    </v>
          </cell>
        </row>
        <row r="6599">
          <cell r="O6599" t="str">
            <v xml:space="preserve">COPEX LTDA CONSULTORIA OPERACIONES EXTERNAS                                                         </v>
          </cell>
        </row>
        <row r="6600">
          <cell r="O6600" t="str">
            <v xml:space="preserve">COPICOPIAS LTDA                                                                                     </v>
          </cell>
        </row>
        <row r="6601">
          <cell r="O6601" t="str">
            <v xml:space="preserve">COPIERS MARKETS E.U.                                                                                </v>
          </cell>
        </row>
        <row r="6602">
          <cell r="O6602" t="str">
            <v xml:space="preserve">COPOWER LTDA                                                                                        </v>
          </cell>
        </row>
        <row r="6603">
          <cell r="O6603" t="str">
            <v xml:space="preserve">COPRICOL LIMITADA                                                                                   </v>
          </cell>
        </row>
        <row r="6604">
          <cell r="O6604" t="str">
            <v xml:space="preserve">COPROARROZ DEL LLANO LTDA                                                                           </v>
          </cell>
        </row>
        <row r="6605">
          <cell r="O6605" t="str">
            <v xml:space="preserve">COPROINVA LTDA                                                                                      </v>
          </cell>
        </row>
        <row r="6606">
          <cell r="O6606" t="str">
            <v xml:space="preserve">COPROYECCIONES S A S                                                                                </v>
          </cell>
        </row>
        <row r="6607">
          <cell r="O6607" t="str">
            <v xml:space="preserve">COPY EVENTOS LTDA                                                                                   </v>
          </cell>
        </row>
        <row r="6608">
          <cell r="O6608" t="str">
            <v xml:space="preserve">COPYONE LTDA                                                                                        </v>
          </cell>
        </row>
        <row r="6609">
          <cell r="O6609" t="str">
            <v xml:space="preserve">COPYPLUS LIMITADA                                                                                   </v>
          </cell>
        </row>
        <row r="6610">
          <cell r="O6610" t="str">
            <v xml:space="preserve">COPYTEL LTDA                                                                                        </v>
          </cell>
        </row>
        <row r="6611">
          <cell r="O6611" t="str">
            <v xml:space="preserve">CORA INMOBILIARIA LTDA                                                                              </v>
          </cell>
        </row>
        <row r="6612">
          <cell r="O6612" t="str">
            <v xml:space="preserve">CORAL DRUGSTORE LTDA                                                                                </v>
          </cell>
        </row>
        <row r="6613">
          <cell r="O6613" t="str">
            <v xml:space="preserve">CORAL QUIMICA COLOMBIANA LTDA                                                                       </v>
          </cell>
        </row>
        <row r="6614">
          <cell r="O6614" t="str">
            <v xml:space="preserve">CORAL VISION LTDA SOCIEDAD DE INTERMEDIACION ADUANERA                                               </v>
          </cell>
        </row>
        <row r="6615">
          <cell r="O6615" t="str">
            <v xml:space="preserve">CORALENE S.A                                                                                        </v>
          </cell>
        </row>
        <row r="6616">
          <cell r="O6616" t="str">
            <v xml:space="preserve">CORALPA EU                                                                                          </v>
          </cell>
        </row>
        <row r="6617">
          <cell r="O6617" t="str">
            <v xml:space="preserve">CORAM COLOMBIA LTDA                                                                                 </v>
          </cell>
        </row>
        <row r="6618">
          <cell r="O6618" t="str">
            <v xml:space="preserve">CORAZONAL S.A.                                                                                      </v>
          </cell>
        </row>
        <row r="6619">
          <cell r="O6619" t="str">
            <v xml:space="preserve">CORBIC GROUP S.A                                                                                    </v>
          </cell>
        </row>
        <row r="6620">
          <cell r="O6620" t="str">
            <v xml:space="preserve">CORCAS EDITORES LTDA                                                                                </v>
          </cell>
        </row>
        <row r="6621">
          <cell r="O6621" t="str">
            <v xml:space="preserve">CORDELES DE HILO S.A.                                                                               </v>
          </cell>
        </row>
        <row r="6622">
          <cell r="O6622" t="str">
            <v xml:space="preserve">CORDELES Y EXTRUIDOS DE COLOMBIA SAS                                                                </v>
          </cell>
        </row>
        <row r="6623">
          <cell r="O6623" t="str">
            <v xml:space="preserve">CORDILLERA EXPLORACIONES MINERAS S.A.                                                               </v>
          </cell>
        </row>
        <row r="6624">
          <cell r="O6624" t="str">
            <v xml:space="preserve">CORDOBA Y CIA S.C.A                                                                                 </v>
          </cell>
        </row>
        <row r="6625">
          <cell r="O6625" t="str">
            <v xml:space="preserve">CORE LABORATORIES                                                                                   </v>
          </cell>
        </row>
        <row r="6626">
          <cell r="O6626" t="str">
            <v xml:space="preserve">COREL Y CIA S. A.                                                                                   </v>
          </cell>
        </row>
        <row r="6627">
          <cell r="O6627" t="str">
            <v xml:space="preserve">CORELEC INGENIERIA ELECTRICA LTDA                                                                   </v>
          </cell>
        </row>
        <row r="6628">
          <cell r="O6628" t="str">
            <v xml:space="preserve">COREMA LTDA                                                                                         </v>
          </cell>
        </row>
        <row r="6629">
          <cell r="O6629" t="str">
            <v xml:space="preserve">CORFINANZAS LIMITADA                                                                                </v>
          </cell>
        </row>
        <row r="6630">
          <cell r="O6630" t="str">
            <v xml:space="preserve">CORFU S.A.                                                                                          </v>
          </cell>
        </row>
        <row r="6631">
          <cell r="O6631" t="str">
            <v xml:space="preserve">CORGAS Y CIA LTDA.                                                                                  </v>
          </cell>
        </row>
        <row r="6632">
          <cell r="O6632" t="str">
            <v xml:space="preserve">CORGIL ANDINA LTDA                                                                                  </v>
          </cell>
        </row>
        <row r="6633">
          <cell r="O6633" t="str">
            <v xml:space="preserve">CORMATEC LTDA.                                                                                      </v>
          </cell>
        </row>
        <row r="6634">
          <cell r="O6634" t="str">
            <v xml:space="preserve">CORMETEX Y CIA LTDA                                                                                 </v>
          </cell>
        </row>
        <row r="6635">
          <cell r="O6635" t="str">
            <v xml:space="preserve">CORO DE COLOMBIA LTDA                                                                               </v>
          </cell>
        </row>
        <row r="6636">
          <cell r="O6636" t="str">
            <v xml:space="preserve">COROLER CIA COLOMBIANA DE RODILLOS LTDA                                                             </v>
          </cell>
        </row>
        <row r="6637">
          <cell r="O6637" t="str">
            <v xml:space="preserve">COROMU LTDA                                                                                         </v>
          </cell>
        </row>
        <row r="6638">
          <cell r="O6638" t="str">
            <v xml:space="preserve">COROPLAST LTDA                                                                                      </v>
          </cell>
        </row>
        <row r="6639">
          <cell r="O6639" t="str">
            <v xml:space="preserve">CORPAC STEEL DE COLOMBIA LTDA                                                                       </v>
          </cell>
        </row>
        <row r="6640">
          <cell r="O6640" t="str">
            <v xml:space="preserve">CORPAPEL SAS                                                                                        </v>
          </cell>
        </row>
        <row r="6641">
          <cell r="O6641" t="str">
            <v xml:space="preserve">CORPHOTELES LTDA                                                                                    </v>
          </cell>
        </row>
        <row r="6642">
          <cell r="O6642" t="str">
            <v xml:space="preserve">CORPOCENTROS S.A.                                                                                   </v>
          </cell>
        </row>
        <row r="6643">
          <cell r="O6643" t="str">
            <v xml:space="preserve">CORPOMEDICA S.A.                                                                                    </v>
          </cell>
        </row>
        <row r="6644">
          <cell r="O6644" t="str">
            <v xml:space="preserve">CORPORACION AMERICANA DE RESINAS CORAMER C A                                                        </v>
          </cell>
        </row>
        <row r="6645">
          <cell r="O6645" t="str">
            <v xml:space="preserve">CORPORACION BRISAS DEL PACIFICO S.A.                                                                </v>
          </cell>
        </row>
        <row r="6646">
          <cell r="O6646" t="str">
            <v xml:space="preserve">CORPORACION CCC S.A.                                                                                </v>
          </cell>
        </row>
        <row r="6647">
          <cell r="O6647" t="str">
            <v xml:space="preserve">CORPORACION COMERCIAL MAN-PAR SA                                                                    </v>
          </cell>
        </row>
        <row r="6648">
          <cell r="O6648" t="str">
            <v xml:space="preserve">CORPORACION DE ABASTECIMIENTOS DEL VALLE DEL CAUCA S.A.                                             </v>
          </cell>
        </row>
        <row r="6649">
          <cell r="O6649" t="str">
            <v xml:space="preserve">CORPORACION DE ABASTOS DE BOGOTA S A  CORABASTOS                                                    </v>
          </cell>
        </row>
        <row r="6650">
          <cell r="O6650" t="str">
            <v xml:space="preserve">CORPORACION DE ACERO CORPACERO S.A.                                                                 </v>
          </cell>
        </row>
        <row r="6651">
          <cell r="O6651" t="str">
            <v xml:space="preserve">CORPORACION DE BOLOS EL SALITRE LTDA                                                                </v>
          </cell>
        </row>
        <row r="6652">
          <cell r="O6652" t="str">
            <v xml:space="preserve">CORPORACION DE CINES LTDA.                                                                          </v>
          </cell>
        </row>
        <row r="6653">
          <cell r="O6653" t="str">
            <v xml:space="preserve">CORPORACION DE FERIAS Y EXPOSICIONES SA                                                             </v>
          </cell>
        </row>
        <row r="6654">
          <cell r="O6654" t="str">
            <v xml:space="preserve">CORPORACION DE INVERSIONES LTDA.                                                                    </v>
          </cell>
        </row>
        <row r="6655">
          <cell r="O6655" t="str">
            <v xml:space="preserve">CORPORACION DE INVERSIONES Y CONSTRUCCIONES LTDA.                                                   </v>
          </cell>
        </row>
        <row r="6656">
          <cell r="O6656" t="str">
            <v xml:space="preserve">CORPORACION DE OCCIDENTE S.A.                                                                       </v>
          </cell>
        </row>
        <row r="6657">
          <cell r="O6657" t="str">
            <v xml:space="preserve">CORPORACION DE PIELES LTDA                                                                          </v>
          </cell>
        </row>
        <row r="6658">
          <cell r="O6658" t="str">
            <v xml:space="preserve">CORPORACION DE PLASTICOS AGRICOLAS S.A.                                                             </v>
          </cell>
        </row>
        <row r="6659">
          <cell r="O6659" t="str">
            <v xml:space="preserve">CORPORACION DE TAXIS DE COLOMBIA S.A. CORPOTAXIS D.C. S.A.                                          </v>
          </cell>
        </row>
        <row r="6660">
          <cell r="O6660" t="str">
            <v xml:space="preserve">CORPORACION DE TRANSPORTADORES NARIENSES S.A.                                                       </v>
          </cell>
        </row>
        <row r="6661">
          <cell r="O6661" t="str">
            <v xml:space="preserve">CORPORACION DEL MEDIO AMBIENTE S.A.                                                                 </v>
          </cell>
        </row>
        <row r="6662">
          <cell r="O6662" t="str">
            <v xml:space="preserve">CORPORACION DEPORTIVA ATLETICO NACIONAL                                                             </v>
          </cell>
        </row>
        <row r="6663">
          <cell r="O6663" t="str">
            <v xml:space="preserve">CORPORACION EDUCATIVA INDOAMERICANA LTDA                                                            </v>
          </cell>
        </row>
        <row r="6664">
          <cell r="O6664" t="str">
            <v xml:space="preserve">CORPORACION ELECTRONICA DE AMERICA S.A SUCURSAL COLOMBIA                                            </v>
          </cell>
        </row>
        <row r="6665">
          <cell r="O6665" t="str">
            <v xml:space="preserve">CORPORACION EMPRESARIAL CARRERA S A                                                                 </v>
          </cell>
        </row>
        <row r="6666">
          <cell r="O6666" t="str">
            <v xml:space="preserve">CORPORACION FIMACA ANDINA S.A.                                                                      </v>
          </cell>
        </row>
        <row r="6667">
          <cell r="O6667" t="str">
            <v xml:space="preserve">CORPORACION INTERNACIONAL DE REPARACION AUTOMOTRIZ S.A.                                             </v>
          </cell>
        </row>
        <row r="6668">
          <cell r="O6668" t="str">
            <v xml:space="preserve">CORPORACION MANUFACTURERA LIMITADA                                                                  </v>
          </cell>
        </row>
        <row r="6669">
          <cell r="O6669" t="str">
            <v xml:space="preserve">CORPORACION MINERA DE COLOMBIA S.A.                                                                 </v>
          </cell>
        </row>
        <row r="6670">
          <cell r="O6670" t="str">
            <v xml:space="preserve">CORPORACION ODONTOMEDICIS LTDA                                                                      </v>
          </cell>
        </row>
        <row r="6671">
          <cell r="O6671" t="str">
            <v xml:space="preserve">CORPORACION PANELERA DOÑA PANELA LTDA                                                               </v>
          </cell>
        </row>
        <row r="6672">
          <cell r="O6672" t="str">
            <v xml:space="preserve">CORPORACION PLASTICA S.A.S                                                                          </v>
          </cell>
        </row>
        <row r="6673">
          <cell r="O6673" t="str">
            <v xml:space="preserve">CORPORACION PUBLICITARIA DE COLOMBIA S.A.                                                           </v>
          </cell>
        </row>
        <row r="6674">
          <cell r="O6674" t="str">
            <v xml:space="preserve">CORPORACION TECNOLOGICA EMPRESARIAL LTDA                                                            </v>
          </cell>
        </row>
        <row r="6675">
          <cell r="O6675" t="str">
            <v xml:space="preserve">CORPORACION TX DE VENEZUELA CA                                                                      </v>
          </cell>
        </row>
        <row r="6676">
          <cell r="O6676" t="str">
            <v xml:space="preserve">CORPORACIONES E INVERSIONES DEL MAR CARIBE S.A.S                                                    </v>
          </cell>
        </row>
        <row r="6677">
          <cell r="O6677" t="str">
            <v xml:space="preserve">CORPORATIVA COMUNICACIONES ESTRATEGICAS LTDA                                                        </v>
          </cell>
        </row>
        <row r="6678">
          <cell r="O6678" t="str">
            <v xml:space="preserve">CORPORATIVE ADV LIMITADA                                                                            </v>
          </cell>
        </row>
        <row r="6679">
          <cell r="O6679" t="str">
            <v xml:space="preserve">CORRAL MALDONADO ASOCIADOS LTDA.                                                                    </v>
          </cell>
        </row>
        <row r="6680">
          <cell r="O6680" t="str">
            <v xml:space="preserve">CORREA ARROYAVE Y CIA S.C.A.                                                                        </v>
          </cell>
        </row>
        <row r="6681">
          <cell r="O6681" t="str">
            <v xml:space="preserve">CORREA BOTERO LTDA.                                                                                 </v>
          </cell>
        </row>
        <row r="6682">
          <cell r="O6682" t="str">
            <v xml:space="preserve">CORREA ECHEVERRI HERMANOS SA                                                                        </v>
          </cell>
        </row>
        <row r="6683">
          <cell r="O6683" t="str">
            <v xml:space="preserve">CORREA ESCOBAR FAJARDO S.A                                                                          </v>
          </cell>
        </row>
        <row r="6684">
          <cell r="O6684" t="str">
            <v xml:space="preserve">CORREA Y VALLECILLA &amp; CIA SCA                                                                       </v>
          </cell>
        </row>
        <row r="6685">
          <cell r="O6685" t="str">
            <v xml:space="preserve">CORREAS MANGUERAS Y SELLOS LIMITADA                                                                 </v>
          </cell>
        </row>
        <row r="6686">
          <cell r="O6686" t="str">
            <v xml:space="preserve">CORREDOR MEJIA S. A.                                                                                </v>
          </cell>
        </row>
        <row r="6687">
          <cell r="O6687" t="str">
            <v xml:space="preserve">CORRIENTE ALTERNA LTDA                                                                              </v>
          </cell>
        </row>
        <row r="6688">
          <cell r="O6688" t="str">
            <v xml:space="preserve">CORRUGADOS DE COLOMBIA LTDA                                                                         </v>
          </cell>
        </row>
        <row r="6689">
          <cell r="O6689" t="str">
            <v xml:space="preserve">CORRUGADOS DEL DARIEN S A                                                                           </v>
          </cell>
        </row>
        <row r="6690">
          <cell r="O6690" t="str">
            <v xml:space="preserve">CORRUGADOS TUBOS PAPELES LTDA                                                                       </v>
          </cell>
        </row>
        <row r="6691">
          <cell r="O6691" t="str">
            <v xml:space="preserve">CORRUMED S.A. EMPAQUES CORRUGADOS                                                                   </v>
          </cell>
        </row>
        <row r="6692">
          <cell r="O6692" t="str">
            <v xml:space="preserve">CORRUPACK LTDA                                                                                      </v>
          </cell>
        </row>
        <row r="6693">
          <cell r="O6693" t="str">
            <v xml:space="preserve">CORSO Y CIA S.EN C.                                                                                 </v>
          </cell>
        </row>
        <row r="6694">
          <cell r="O6694" t="str">
            <v xml:space="preserve">CORTAZAR Y GUTIERREZ LTDA.                                                                          </v>
          </cell>
        </row>
        <row r="6695">
          <cell r="O6695" t="str">
            <v xml:space="preserve">CORTE ALCE Y TRANSPORTE DE OCCIDENTE S.A.                                                           </v>
          </cell>
        </row>
        <row r="6696">
          <cell r="O6696" t="str">
            <v xml:space="preserve">CORTEACEROS S.A                                                                                     </v>
          </cell>
        </row>
        <row r="6697">
          <cell r="O6697" t="str">
            <v xml:space="preserve">CORTES ARBOLEDA Y CIA. S. EN C.                                                                     </v>
          </cell>
        </row>
        <row r="6698">
          <cell r="O6698" t="str">
            <v xml:space="preserve">CORTES CAÑON INGENIEROS CIVILES LTDA                                                                </v>
          </cell>
        </row>
        <row r="6699">
          <cell r="O6699" t="str">
            <v xml:space="preserve">CORTES E IMPRESOS S.A.                                                                              </v>
          </cell>
        </row>
        <row r="6700">
          <cell r="O6700" t="str">
            <v xml:space="preserve">CORTES GAMBOA LIMITADA                                                                              </v>
          </cell>
        </row>
        <row r="6701">
          <cell r="O6701" t="str">
            <v xml:space="preserve">CORTES Y DOBLADORA OCCIDENTE LTDA                                                                   </v>
          </cell>
        </row>
        <row r="6702">
          <cell r="O6702" t="str">
            <v xml:space="preserve">CORTES Y EXPLANACIONES S.A.                                                                         </v>
          </cell>
        </row>
        <row r="6703">
          <cell r="O6703" t="str">
            <v xml:space="preserve">CORTES Y PERFILES LTDA                                                                              </v>
          </cell>
        </row>
        <row r="6704">
          <cell r="O6704" t="str">
            <v xml:space="preserve">CORTES ZAMORA Y ASOCIADOS LIMITADA                                                                  </v>
          </cell>
        </row>
        <row r="6705">
          <cell r="O6705" t="str">
            <v xml:space="preserve">CORTESA HI TECH S.A                                                                                 </v>
          </cell>
        </row>
        <row r="6706">
          <cell r="O6706" t="str">
            <v xml:space="preserve">CORTINEROS LIDER S.A.                                                                               </v>
          </cell>
        </row>
        <row r="6707">
          <cell r="O6707" t="str">
            <v xml:space="preserve">CORTINTEX LIMITADA                                                                                  </v>
          </cell>
        </row>
        <row r="6708">
          <cell r="O6708" t="str">
            <v xml:space="preserve">CORVENTAS DE COLOMBIA LTDA.                                                                         </v>
          </cell>
        </row>
        <row r="6709">
          <cell r="O6709" t="str">
            <v xml:space="preserve">COSALCO COLOMBIA LTDA.                                                                              </v>
          </cell>
        </row>
        <row r="6710">
          <cell r="O6710" t="str">
            <v xml:space="preserve">COSAN Y CIA. LTDA.                                                                                  </v>
          </cell>
        </row>
        <row r="6711">
          <cell r="O6711" t="str">
            <v xml:space="preserve">COSARGO S A                                                                                         </v>
          </cell>
        </row>
        <row r="6712">
          <cell r="O6712" t="str">
            <v xml:space="preserve">COSECHADORAS DURAN E.U.                                                                             </v>
          </cell>
        </row>
        <row r="6713">
          <cell r="O6713" t="str">
            <v xml:space="preserve">COSECHAR LTDA                                                                                       </v>
          </cell>
        </row>
        <row r="6714">
          <cell r="O6714" t="str">
            <v xml:space="preserve">COSECHAS Y TRANSPORTES LTDA                                                                         </v>
          </cell>
        </row>
        <row r="6715">
          <cell r="O6715" t="str">
            <v xml:space="preserve">COSMEPLAS LTDA                                                                                      </v>
          </cell>
        </row>
        <row r="6716">
          <cell r="O6716" t="str">
            <v xml:space="preserve">COSMETIC FASHION CORPORATION S.A.                                                                   </v>
          </cell>
        </row>
        <row r="6717">
          <cell r="O6717" t="str">
            <v xml:space="preserve">COSMETIC FRANCE LTDA                                                                                </v>
          </cell>
        </row>
        <row r="6718">
          <cell r="O6718" t="str">
            <v xml:space="preserve">COSMETICOS MARLIOU PARIS LTDA                                                                       </v>
          </cell>
        </row>
        <row r="6719">
          <cell r="O6719" t="str">
            <v xml:space="preserve">COSMETICOS MARYLIN S.A.S.                                                                           </v>
          </cell>
        </row>
        <row r="6720">
          <cell r="O6720" t="str">
            <v xml:space="preserve">COSMETICOS SAMY S.A.                                                                                </v>
          </cell>
        </row>
        <row r="6721">
          <cell r="O6721" t="str">
            <v xml:space="preserve">COSMETIKA LTDA.                                                                                     </v>
          </cell>
        </row>
        <row r="6722">
          <cell r="O6722" t="str">
            <v xml:space="preserve">COSMO COMPANIA DE MONTAJES Y SERVICIOS LTDA                                                         </v>
          </cell>
        </row>
        <row r="6723">
          <cell r="O6723" t="str">
            <v xml:space="preserve">COSMOAGRO S.A.                                                                                      </v>
          </cell>
        </row>
        <row r="6724">
          <cell r="O6724" t="str">
            <v xml:space="preserve">COSMOELECTRICOS LTDA COMERCIALIZADORA DE MATRIALES ELECTRICOS                                       </v>
          </cell>
        </row>
        <row r="6725">
          <cell r="O6725" t="str">
            <v xml:space="preserve">COSMOS SISTEMAS INTEGRADOS LTDA Y/O COSMOS T.V. &amp; PUBLICIDAD LTDA                                   </v>
          </cell>
        </row>
        <row r="6726">
          <cell r="O6726" t="str">
            <v xml:space="preserve">COSMOTEXTIL S.A.                                                                                    </v>
          </cell>
        </row>
        <row r="6727">
          <cell r="O6727" t="str">
            <v xml:space="preserve">COSMOVIVIENDA IMPORTADORES LTDA CENTRO INTERNACIONAL DE ACABADOS                                    </v>
          </cell>
        </row>
        <row r="6728">
          <cell r="O6728" t="str">
            <v xml:space="preserve">COSNTRUCTORA JOMAG LTDA                                                                             </v>
          </cell>
        </row>
        <row r="6729">
          <cell r="O6729" t="str">
            <v xml:space="preserve">COSNTRUIMOS 93 S.A.                                                                                 </v>
          </cell>
        </row>
        <row r="6730">
          <cell r="O6730" t="str">
            <v xml:space="preserve">COSTASFALTOS S.A.                                                                                   </v>
          </cell>
        </row>
        <row r="6731">
          <cell r="O6731" t="str">
            <v xml:space="preserve">COSTURA LTDA                                                                                        </v>
          </cell>
        </row>
        <row r="6732">
          <cell r="O6732" t="str">
            <v xml:space="preserve">COTECNA CERTIFICADORA SERVICES LTDA                                                                 </v>
          </cell>
        </row>
        <row r="6733">
          <cell r="O6733" t="str">
            <v xml:space="preserve">COTECOL COMPANIA TECNICA DE CONSTRUCCIONES S A                                                      </v>
          </cell>
        </row>
        <row r="6734">
          <cell r="O6734" t="str">
            <v xml:space="preserve">COTEL S.A.                                                                                          </v>
          </cell>
        </row>
        <row r="6735">
          <cell r="O6735" t="str">
            <v xml:space="preserve">COTOPAXI COLOMBIA S A                                                                               </v>
          </cell>
        </row>
        <row r="6736">
          <cell r="O6736" t="str">
            <v xml:space="preserve">COUNTRY MOTORS S.A.                                                                                 </v>
          </cell>
        </row>
        <row r="6737">
          <cell r="O6737" t="str">
            <v xml:space="preserve">COUNTRY SERVICIOS SAS                                                                               </v>
          </cell>
        </row>
        <row r="6738">
          <cell r="O6738" t="str">
            <v xml:space="preserve">COURIER &amp; MARKETING CIA LTDA                                                                        </v>
          </cell>
        </row>
        <row r="6739">
          <cell r="O6739" t="str">
            <v xml:space="preserve">COVAL COMERCIAL S A                                                                                 </v>
          </cell>
        </row>
        <row r="6740">
          <cell r="O6740" t="str">
            <v xml:space="preserve">COVALONGA LTDA.                                                                                     </v>
          </cell>
        </row>
        <row r="6741">
          <cell r="O6741" t="str">
            <v xml:space="preserve">COVIAL S.A.                                                                                         </v>
          </cell>
        </row>
        <row r="6742">
          <cell r="O6742" t="str">
            <v xml:space="preserve">COVIN S.A.                                                                                          </v>
          </cell>
        </row>
        <row r="6743">
          <cell r="O6743" t="str">
            <v xml:space="preserve">COVINOC S.A.                                                                                        </v>
          </cell>
        </row>
        <row r="6744">
          <cell r="O6744" t="str">
            <v xml:space="preserve">COVITOTAL S A                                                                                       </v>
          </cell>
        </row>
        <row r="6745">
          <cell r="O6745" t="str">
            <v xml:space="preserve">COYSELL LIMITADA                                                                                    </v>
          </cell>
        </row>
        <row r="6746">
          <cell r="O6746" t="str">
            <v xml:space="preserve">CP PUBLICIDAD Y MEDIOS LTDA                                                                         </v>
          </cell>
        </row>
        <row r="6747">
          <cell r="O6747" t="str">
            <v xml:space="preserve">CPL AROMAS COLOMBIA LTDA                                                                            </v>
          </cell>
        </row>
        <row r="6748">
          <cell r="O6748" t="str">
            <v xml:space="preserve">CPVEN - SUCURSAL COLOMBIA                                                                           </v>
          </cell>
        </row>
        <row r="6749">
          <cell r="O6749" t="str">
            <v xml:space="preserve">CRAWFORD COLOMBIA LTDA                                                                              </v>
          </cell>
        </row>
        <row r="6750">
          <cell r="O6750" t="str">
            <v xml:space="preserve">CRAYOLA Y LAPIZ LTDA                                                                                </v>
          </cell>
        </row>
        <row r="6751">
          <cell r="O6751" t="str">
            <v xml:space="preserve">CRAZY PEOPLE COMPANY LTDA                                                                           </v>
          </cell>
        </row>
        <row r="6752">
          <cell r="O6752" t="str">
            <v xml:space="preserve">CRC COMUNICACIONES LTDA                                                                             </v>
          </cell>
        </row>
        <row r="6753">
          <cell r="O6753" t="str">
            <v xml:space="preserve">CRC OUTSORUCING S.A.                                                                                </v>
          </cell>
        </row>
        <row r="6754">
          <cell r="O6754" t="str">
            <v xml:space="preserve">CREACIONES AMATISS S.A.                                                                             </v>
          </cell>
        </row>
        <row r="6755">
          <cell r="O6755" t="str">
            <v xml:space="preserve">CREACIONES APPAREL  S A                                                                             </v>
          </cell>
        </row>
        <row r="6756">
          <cell r="O6756" t="str">
            <v xml:space="preserve">CREACIONES ARLEQUIN LTDA                                                                            </v>
          </cell>
        </row>
        <row r="6757">
          <cell r="O6757" t="str">
            <v xml:space="preserve">CREACIONES BEBITA LTDA                                                                              </v>
          </cell>
        </row>
        <row r="6758">
          <cell r="O6758" t="str">
            <v xml:space="preserve">CREACIONES BERTHIUSKA LIMITADA                                                                      </v>
          </cell>
        </row>
        <row r="6759">
          <cell r="O6759" t="str">
            <v xml:space="preserve">CREACIONES BORDINO LTDA                                                                             </v>
          </cell>
        </row>
        <row r="6760">
          <cell r="O6760" t="str">
            <v xml:space="preserve">CREACIONES CANDARIS LIMITADA                                                                        </v>
          </cell>
        </row>
        <row r="6761">
          <cell r="O6761" t="str">
            <v xml:space="preserve">CREACIONES CARINCCI CI LTDA                                                                         </v>
          </cell>
        </row>
        <row r="6762">
          <cell r="O6762" t="str">
            <v xml:space="preserve">CREACIONES CHAZARI S.A                                                                              </v>
          </cell>
        </row>
        <row r="6763">
          <cell r="O6763" t="str">
            <v xml:space="preserve">CREACIONES HENAR LTDA.                                                                              </v>
          </cell>
        </row>
        <row r="6764">
          <cell r="O6764" t="str">
            <v xml:space="preserve">CREACIONES INESITA Y CIA LTDA C I                                                                   </v>
          </cell>
        </row>
        <row r="6765">
          <cell r="O6765" t="str">
            <v xml:space="preserve">CREACIONES IRUÑA Y CIA. LTDA.                                                                       </v>
          </cell>
        </row>
        <row r="6766">
          <cell r="O6766" t="str">
            <v xml:space="preserve">CREACIONES KAMUCHY LTDA.                                                                            </v>
          </cell>
        </row>
        <row r="6767">
          <cell r="O6767" t="str">
            <v xml:space="preserve">CREACIONES KATIAN LTDA                                                                              </v>
          </cell>
        </row>
        <row r="6768">
          <cell r="O6768" t="str">
            <v xml:space="preserve">CREACIONES KELINDA LTDA EN REORGANIZACION                                                           </v>
          </cell>
        </row>
        <row r="6769">
          <cell r="O6769" t="str">
            <v xml:space="preserve">CREACIONES KIKES S.A.                                                                               </v>
          </cell>
        </row>
        <row r="6770">
          <cell r="O6770" t="str">
            <v xml:space="preserve">CREACIONES LA BARONESA LIMITADA                                                                     </v>
          </cell>
        </row>
        <row r="6771">
          <cell r="O6771" t="str">
            <v xml:space="preserve">CREACIONES LITHIUM LTDA                                                                             </v>
          </cell>
        </row>
        <row r="6772">
          <cell r="O6772" t="str">
            <v xml:space="preserve">CREACIONES MARTINEZ MENDOZA CIA LIMITADA                                                            </v>
          </cell>
        </row>
        <row r="6773">
          <cell r="O6773" t="str">
            <v xml:space="preserve">CREACIONES MASCULINAS TOLMAN LTDA                                                                   </v>
          </cell>
        </row>
        <row r="6774">
          <cell r="O6774" t="str">
            <v xml:space="preserve">CREACIONES MEDELLIN LTDA , EN ACUERDO DE REESTRUCTURACION                                           </v>
          </cell>
        </row>
        <row r="6775">
          <cell r="O6775" t="str">
            <v xml:space="preserve">CREACIONES MELISSITA Y PICASSITO LTDA                                                               </v>
          </cell>
        </row>
        <row r="6776">
          <cell r="O6776" t="str">
            <v xml:space="preserve">CREACIONES MERCY LTDA.                                                                              </v>
          </cell>
        </row>
        <row r="6777">
          <cell r="O6777" t="str">
            <v xml:space="preserve">CREACIONES MONA LIZA LTDA.                                                                          </v>
          </cell>
        </row>
        <row r="6778">
          <cell r="O6778" t="str">
            <v xml:space="preserve">CREACIONES MUEBLES MUNDIAL LTDA.                                                                    </v>
          </cell>
        </row>
        <row r="6779">
          <cell r="O6779" t="str">
            <v xml:space="preserve">CREACIONES NADAR S.A.                                                                               </v>
          </cell>
        </row>
        <row r="6780">
          <cell r="O6780" t="str">
            <v xml:space="preserve">CREACIONES OFELIPE LTDA EN ACUERDO DE REESTRUCTURACION                                              </v>
          </cell>
        </row>
        <row r="6781">
          <cell r="O6781" t="str">
            <v xml:space="preserve">CREACIONES OMA S.A.                                                                                 </v>
          </cell>
        </row>
        <row r="6782">
          <cell r="O6782" t="str">
            <v xml:space="preserve">CREACIONES PUNTO MARINO LTDA                                                                        </v>
          </cell>
        </row>
        <row r="6783">
          <cell r="O6783" t="str">
            <v xml:space="preserve">CREACIONES ROMANELLA LTDA                                                                           </v>
          </cell>
        </row>
        <row r="6784">
          <cell r="O6784" t="str">
            <v xml:space="preserve">CREACIONES RUBBY LTDA                                                                               </v>
          </cell>
        </row>
        <row r="6785">
          <cell r="O6785" t="str">
            <v xml:space="preserve">CREACIONES SANKAR Y CIA LTDA                                                                        </v>
          </cell>
        </row>
        <row r="6786">
          <cell r="O6786" t="str">
            <v xml:space="preserve">CREACIONES SAUZA CIA LTDA                                                                           </v>
          </cell>
        </row>
        <row r="6787">
          <cell r="O6787" t="str">
            <v xml:space="preserve">CREACIONES TATY SA                                                                                  </v>
          </cell>
        </row>
        <row r="6788">
          <cell r="O6788" t="str">
            <v xml:space="preserve">CREACIONES XIMENA LIMITADA                                                                          </v>
          </cell>
        </row>
        <row r="6789">
          <cell r="O6789" t="str">
            <v xml:space="preserve">CREACIONES Y CONFECCIONES RICO S.A.                                                                 </v>
          </cell>
        </row>
        <row r="6790">
          <cell r="O6790" t="str">
            <v xml:space="preserve">CREACIONES Y ESTILOS S.A                                                                            </v>
          </cell>
        </row>
        <row r="6791">
          <cell r="O6791" t="str">
            <v xml:space="preserve">CREACIONES YITA LTDA                                                                                </v>
          </cell>
        </row>
        <row r="6792">
          <cell r="O6792" t="str">
            <v xml:space="preserve">CREACIONES ZAMANTA Y CIA LTDA                                                                       </v>
          </cell>
        </row>
        <row r="6793">
          <cell r="O6793" t="str">
            <v xml:space="preserve">CREACIONES ZUHAILA LTDA                                                                             </v>
          </cell>
        </row>
        <row r="6794">
          <cell r="O6794" t="str">
            <v xml:space="preserve">CREANDO LTDA                                                                                        </v>
          </cell>
        </row>
        <row r="6795">
          <cell r="O6795" t="str">
            <v xml:space="preserve">CREAPACK LTDA                                                                                       </v>
          </cell>
        </row>
        <row r="6796">
          <cell r="O6796" t="str">
            <v xml:space="preserve">CREAR MERCADOS INTERNACIONAL LIMITADA                                                               </v>
          </cell>
        </row>
        <row r="6797">
          <cell r="O6797" t="str">
            <v xml:space="preserve">CREAR PAIS S A                                                                                      </v>
          </cell>
        </row>
        <row r="6798">
          <cell r="O6798" t="str">
            <v xml:space="preserve">CREAR PUBLICITARIOS LTDA                                                                            </v>
          </cell>
        </row>
        <row r="6799">
          <cell r="O6799" t="str">
            <v xml:space="preserve">CREAR VIDA CONSTRUCTORA LTDA                                                                        </v>
          </cell>
        </row>
        <row r="6800">
          <cell r="O6800" t="str">
            <v xml:space="preserve">CREAR VIVIENDA CONSTRUCTORA LTDA                                                                    </v>
          </cell>
        </row>
        <row r="6801">
          <cell r="O6801" t="str">
            <v xml:space="preserve">CREAR3D DISE¥O POR COMPUTADOR LTDA                                                                  </v>
          </cell>
        </row>
        <row r="6802">
          <cell r="O6802" t="str">
            <v xml:space="preserve">CREARAMOS LTDA                                                                                      </v>
          </cell>
        </row>
        <row r="6803">
          <cell r="O6803" t="str">
            <v xml:space="preserve">CREATING  IDEAS  S.A.                                                                               </v>
          </cell>
        </row>
        <row r="6804">
          <cell r="O6804" t="str">
            <v xml:space="preserve">CREATIVA PRODUCCIONES S.A.                                                                          </v>
          </cell>
        </row>
        <row r="6805">
          <cell r="O6805" t="str">
            <v xml:space="preserve">CREATIVE COLORS S.A.                                                                                </v>
          </cell>
        </row>
        <row r="6806">
          <cell r="O6806" t="str">
            <v xml:space="preserve">CREATIVOS MOLIMODA LTDA                                                                             </v>
          </cell>
        </row>
        <row r="6807">
          <cell r="O6807" t="str">
            <v xml:space="preserve">CREATUM ACCESORIOS S.A                                                                              </v>
          </cell>
        </row>
        <row r="6808">
          <cell r="O6808" t="str">
            <v xml:space="preserve">CRECER COMERCIALIZADORA DE MATERIALES LIMITADA                                                      </v>
          </cell>
        </row>
        <row r="6809">
          <cell r="O6809" t="str">
            <v xml:space="preserve">CREDIALIANZA SA                                                                                     </v>
          </cell>
        </row>
        <row r="6810">
          <cell r="O6810" t="str">
            <v xml:space="preserve">CREDICASA S. A.                                                                                     </v>
          </cell>
        </row>
        <row r="6811">
          <cell r="O6811" t="str">
            <v xml:space="preserve">CREDICULTURA S.A.                                                                                   </v>
          </cell>
        </row>
        <row r="6812">
          <cell r="O6812" t="str">
            <v xml:space="preserve">CREDIDECOR LTDA                                                                                     </v>
          </cell>
        </row>
        <row r="6813">
          <cell r="O6813" t="str">
            <v xml:space="preserve">CREDIGANE ELECTRODOMESTICOS S.A                                                                     </v>
          </cell>
        </row>
        <row r="6814">
          <cell r="O6814" t="str">
            <v xml:space="preserve">CREDIMAPFRE S A                                                                                     </v>
          </cell>
        </row>
        <row r="6815">
          <cell r="O6815" t="str">
            <v xml:space="preserve">CREDIMER LIMITADA                                                                                   </v>
          </cell>
        </row>
        <row r="6816">
          <cell r="O6816" t="str">
            <v xml:space="preserve">CREDIOFERTAS LTDA                                                                                   </v>
          </cell>
        </row>
        <row r="6817">
          <cell r="O6817" t="str">
            <v xml:space="preserve">CREDIREBAJA S A                                                                                     </v>
          </cell>
        </row>
        <row r="6818">
          <cell r="O6818" t="str">
            <v xml:space="preserve">CREDISERVICIOS Y TECNOLOGIA LTDA                                                                    </v>
          </cell>
        </row>
        <row r="6819">
          <cell r="O6819" t="str">
            <v xml:space="preserve">CREDITITULOS S A                                                                                    </v>
          </cell>
        </row>
        <row r="6820">
          <cell r="O6820" t="str">
            <v xml:space="preserve">CREDITOS A POLICIAS CON ASIGNACION DE RETIRO LTDA                                                   </v>
          </cell>
        </row>
        <row r="6821">
          <cell r="O6821" t="str">
            <v xml:space="preserve">CREDITOS ANTIOQUIA LTDA                                                                             </v>
          </cell>
        </row>
        <row r="6822">
          <cell r="O6822" t="str">
            <v xml:space="preserve">CREDITOS EL COMPETIDOR LIMITADA                                                                     </v>
          </cell>
        </row>
        <row r="6823">
          <cell r="O6823" t="str">
            <v xml:space="preserve">CREDITOS JOHNNY LIMITADA                                                                            </v>
          </cell>
        </row>
        <row r="6824">
          <cell r="O6824" t="str">
            <v xml:space="preserve">CREDITOS PARIS DE LOS ANDES S.A.                                                                    </v>
          </cell>
        </row>
        <row r="6825">
          <cell r="O6825" t="str">
            <v xml:space="preserve">CREDIVALORES-CREDISERVICIOS S.A.                                                                    </v>
          </cell>
        </row>
        <row r="6826">
          <cell r="O6826" t="str">
            <v xml:space="preserve">CREDIVESA S A                                                                                       </v>
          </cell>
        </row>
        <row r="6827">
          <cell r="O6827" t="str">
            <v xml:space="preserve">CREHARST LIMITADA                                                                                   </v>
          </cell>
        </row>
        <row r="6828">
          <cell r="O6828" t="str">
            <v xml:space="preserve">CREPES Y WAFFLES S.A                                                                                </v>
          </cell>
        </row>
        <row r="6829">
          <cell r="O6829" t="str">
            <v xml:space="preserve">CRESPO NASSAR Y CIA LTDA                                                                            </v>
          </cell>
        </row>
        <row r="6830">
          <cell r="O6830" t="str">
            <v xml:space="preserve">CRETA S.A.                                                                                          </v>
          </cell>
        </row>
        <row r="6831">
          <cell r="O6831" t="str">
            <v xml:space="preserve">CREUSEMENT ET SOUTENEMENT MECANISE BESSAC SUCURSAL COLOMBIA                                         </v>
          </cell>
        </row>
        <row r="6832">
          <cell r="O6832" t="str">
            <v xml:space="preserve">CRGO MINING S.A.                                                                                    </v>
          </cell>
        </row>
        <row r="6833">
          <cell r="O6833" t="str">
            <v xml:space="preserve">CRIADERO LA COLINA LTDA                                                                             </v>
          </cell>
        </row>
        <row r="6834">
          <cell r="O6834" t="str">
            <v xml:space="preserve">CRIAR  S. A .                                                                                       </v>
          </cell>
        </row>
        <row r="6835">
          <cell r="O6835" t="str">
            <v xml:space="preserve">CRICON LTDA.                                                                                        </v>
          </cell>
        </row>
        <row r="6836">
          <cell r="O6836" t="str">
            <v xml:space="preserve">CRINO S.A.                                                                                          </v>
          </cell>
        </row>
        <row r="6837">
          <cell r="O6837" t="str">
            <v xml:space="preserve">CRISALLTEX S.A.                                                                                     </v>
          </cell>
        </row>
        <row r="6838">
          <cell r="O6838" t="str">
            <v xml:space="preserve">CRISANTO SERRANO PINZON &amp; COMPAÑIA  S. EN C.S.                                                      </v>
          </cell>
        </row>
        <row r="6839">
          <cell r="O6839" t="str">
            <v xml:space="preserve">CRISEL OTERO Y CIA SCA                                                                              </v>
          </cell>
        </row>
        <row r="6840">
          <cell r="O6840" t="str">
            <v xml:space="preserve">CRISMA S.A.S.                                                                                       </v>
          </cell>
        </row>
        <row r="6841">
          <cell r="O6841" t="str">
            <v xml:space="preserve">CRISTACRYL DE COLOMBIA S.A.                                                                         </v>
          </cell>
        </row>
        <row r="6842">
          <cell r="O6842" t="str">
            <v xml:space="preserve">CRISTAFLEXOS Y  CIA  S EN C                                                                         </v>
          </cell>
        </row>
        <row r="6843">
          <cell r="O6843" t="str">
            <v xml:space="preserve">CRISTAL ARTESANAL LTDA                                                                              </v>
          </cell>
        </row>
        <row r="6844">
          <cell r="O6844" t="str">
            <v xml:space="preserve">CRISTALERIA PELDAR S.A                                                                              </v>
          </cell>
        </row>
        <row r="6845">
          <cell r="O6845" t="str">
            <v xml:space="preserve">CRISTALERIA SELMAN LIMITADA                                                                         </v>
          </cell>
        </row>
        <row r="6846">
          <cell r="O6846" t="str">
            <v xml:space="preserve">CRISTALES Y VIDRIOS TEMPLADOS LTDA                                                                  </v>
          </cell>
        </row>
        <row r="6847">
          <cell r="O6847" t="str">
            <v xml:space="preserve">CRISTALIER  S.A.                                                                                    </v>
          </cell>
        </row>
        <row r="6848">
          <cell r="O6848" t="str">
            <v xml:space="preserve">CRISTALTEMP LIMITADA                                                                                </v>
          </cell>
        </row>
        <row r="6849">
          <cell r="O6849" t="str">
            <v xml:space="preserve">CRISTAR S.A.S                                                                                       </v>
          </cell>
        </row>
        <row r="6850">
          <cell r="O6850" t="str">
            <v xml:space="preserve">CRISTIAN CABRALES Y COMPAÑIA LIMITADA                                                               </v>
          </cell>
        </row>
        <row r="6851">
          <cell r="O6851" t="str">
            <v xml:space="preserve">CRISTOBAL RONCANCIO Y CIA LTDA.                                                                     </v>
          </cell>
        </row>
        <row r="6852">
          <cell r="O6852" t="str">
            <v xml:space="preserve">CRODA COLOMBIA SUCURSAL DE CRODAL DEL BRASIL                                                        </v>
          </cell>
        </row>
        <row r="6853">
          <cell r="O6853" t="str">
            <v xml:space="preserve">CROMACOLORES LTDA                                                                                   </v>
          </cell>
        </row>
        <row r="6854">
          <cell r="O6854" t="str">
            <v xml:space="preserve">CROMAROMA LTDA                                                                                      </v>
          </cell>
        </row>
        <row r="6855">
          <cell r="O6855" t="str">
            <v xml:space="preserve">CROMAS S.A.                                                                                         </v>
          </cell>
        </row>
        <row r="6856">
          <cell r="O6856" t="str">
            <v xml:space="preserve">CROMY PUBLICIDAD EXTERIOR LTDA                                                                      </v>
          </cell>
        </row>
        <row r="6857">
          <cell r="O6857" t="str">
            <v xml:space="preserve">CROPAGRO S.A                                                                                        </v>
          </cell>
        </row>
        <row r="6858">
          <cell r="O6858" t="str">
            <v xml:space="preserve">CROPS AND SEEDS S.A. C &amp; S S A                                                                      </v>
          </cell>
        </row>
        <row r="6859">
          <cell r="O6859" t="str">
            <v xml:space="preserve">CROSSING SOLUTIONS S A SUCURSAL COLOMBIA                                                            </v>
          </cell>
        </row>
        <row r="6860">
          <cell r="O6860" t="str">
            <v xml:space="preserve">CROSSWELL INTERNATIONAL DE COLOMBIA LTDA                                                            </v>
          </cell>
        </row>
        <row r="6861">
          <cell r="O6861" t="str">
            <v xml:space="preserve">CROWN CAMP SERVICE LTDA                                                                             </v>
          </cell>
        </row>
        <row r="6862">
          <cell r="O6862" t="str">
            <v xml:space="preserve">CROWN COLOMBIANA S.A.                                                                               </v>
          </cell>
        </row>
        <row r="6863">
          <cell r="O6863" t="str">
            <v xml:space="preserve">CROYDON COLOMBIA S.A.                                                                               </v>
          </cell>
        </row>
        <row r="6864">
          <cell r="O6864" t="str">
            <v xml:space="preserve">CROYFAST S.A.                                                                                       </v>
          </cell>
        </row>
        <row r="6865">
          <cell r="O6865" t="str">
            <v xml:space="preserve">CRUMP AMERICA S.A.                                                                                  </v>
          </cell>
        </row>
        <row r="6866">
          <cell r="O6866" t="str">
            <v xml:space="preserve">CRUSADER LTDA                                                                                       </v>
          </cell>
        </row>
        <row r="6867">
          <cell r="O6867" t="str">
            <v xml:space="preserve">CRUSARDI S.A                                                                                        </v>
          </cell>
        </row>
        <row r="6868">
          <cell r="O6868" t="str">
            <v xml:space="preserve">CRUZ LOSADA S A                                                                                     </v>
          </cell>
        </row>
        <row r="6869">
          <cell r="O6869" t="str">
            <v xml:space="preserve">CS FARMA LTDA                                                                                       </v>
          </cell>
        </row>
        <row r="6870">
          <cell r="O6870" t="str">
            <v xml:space="preserve">CSAV GROUP AGENCY COLOMBIA LTDA.                                                                    </v>
          </cell>
        </row>
        <row r="6871">
          <cell r="O6871" t="str">
            <v xml:space="preserve">CSS CONSTRUCTORES S.A.                                                                              </v>
          </cell>
        </row>
        <row r="6872">
          <cell r="O6872" t="str">
            <v xml:space="preserve">CT CONSTRUCTORES S.A.                                                                               </v>
          </cell>
        </row>
        <row r="6873">
          <cell r="O6873" t="str">
            <v xml:space="preserve">CTA LTDA CONSULTORIA TECNICA Y AMBIENTAL DE PROYECTOS LTDA                                          </v>
          </cell>
        </row>
        <row r="6874">
          <cell r="O6874" t="str">
            <v xml:space="preserve">CTN GLOBAL COLOMBIA LTDA                                                                            </v>
          </cell>
        </row>
        <row r="6875">
          <cell r="O6875" t="str">
            <v xml:space="preserve">CTT CORPORATION SUCURSAL COLOMBIA                                                                   </v>
          </cell>
        </row>
        <row r="6876">
          <cell r="O6876" t="str">
            <v xml:space="preserve">CUALQUIMICOS S. A. EN LIQUIDACION                                                                   </v>
          </cell>
        </row>
        <row r="6877">
          <cell r="O6877" t="str">
            <v xml:space="preserve">CUAMA S.A.                                                                                          </v>
          </cell>
        </row>
        <row r="6878">
          <cell r="O6878" t="str">
            <v xml:space="preserve">CUARTAS RESTREPO &amp;CIA. S.C.A.                                                                       </v>
          </cell>
        </row>
        <row r="6879">
          <cell r="O6879" t="str">
            <v xml:space="preserve">CUARTAS Y CALDERON &amp; CIA S.C.A.                                                                     </v>
          </cell>
        </row>
        <row r="6880">
          <cell r="O6880" t="str">
            <v xml:space="preserve">CUATRO MILPAS S.A.                                                                                  </v>
          </cell>
        </row>
        <row r="6881">
          <cell r="O6881" t="str">
            <v xml:space="preserve">CUATRO REPUESTOS LTDA                                                                               </v>
          </cell>
        </row>
        <row r="6882">
          <cell r="O6882" t="str">
            <v xml:space="preserve">CUBEROS CORTES GUTIERREZ ABOGADOS S A                                                               </v>
          </cell>
        </row>
        <row r="6883">
          <cell r="O6883" t="str">
            <v xml:space="preserve">CUBICAFE S.A.                                                                                       </v>
          </cell>
        </row>
        <row r="6884">
          <cell r="O6884" t="str">
            <v xml:space="preserve">CUBIERTAS JULIO BETANCUR Y CIA LTDA                                                                 </v>
          </cell>
        </row>
        <row r="6885">
          <cell r="O6885" t="str">
            <v xml:space="preserve">CUBIERTAS TECNICAS DE COLOMBIA                                                                      </v>
          </cell>
        </row>
        <row r="6886">
          <cell r="O6886" t="str">
            <v xml:space="preserve">CUBIERTAS Y CABINAS LTDA                                                                            </v>
          </cell>
        </row>
        <row r="6887">
          <cell r="O6887" t="str">
            <v xml:space="preserve">CUBO DESIGN LTDA                                                                                    </v>
          </cell>
        </row>
        <row r="6888">
          <cell r="O6888" t="str">
            <v xml:space="preserve">CUBREACRIL LTDA                                                                                     </v>
          </cell>
        </row>
        <row r="6889">
          <cell r="O6889" t="str">
            <v xml:space="preserve">CUCALON AYERBE Y CIA SCS                                                                            </v>
          </cell>
        </row>
        <row r="6890">
          <cell r="O6890" t="str">
            <v xml:space="preserve">CUELLAR DURAN Y CIA S EN C                                                                          </v>
          </cell>
        </row>
        <row r="6891">
          <cell r="O6891" t="str">
            <v xml:space="preserve">CUELLAR SERRANO GOMEZ S.A.                                                                          </v>
          </cell>
        </row>
        <row r="6892">
          <cell r="O6892" t="str">
            <v xml:space="preserve">CUEROS VELEZ S.A.                                                                                   </v>
          </cell>
        </row>
        <row r="6893">
          <cell r="O6893" t="str">
            <v xml:space="preserve">CUEROS Y ARTICULOS DE MARROQUINERIA TIPO EXPORTACION LTDA                                           </v>
          </cell>
        </row>
        <row r="6894">
          <cell r="O6894" t="str">
            <v xml:space="preserve">CUEROS Y DISE¥OS S.A SOCIEDAD DE COMERCIALIZACION INTERNACIONAL                                     </v>
          </cell>
        </row>
        <row r="6895">
          <cell r="O6895" t="str">
            <v xml:space="preserve">CUEROS Y MAS LIMITADA                                                                               </v>
          </cell>
        </row>
        <row r="6896">
          <cell r="O6896" t="str">
            <v xml:space="preserve">CUEVAS CONSTRUCCIONES LTDA.                                                                         </v>
          </cell>
        </row>
        <row r="6897">
          <cell r="O6897" t="str">
            <v xml:space="preserve">CUIDAR LTDA                                                                                         </v>
          </cell>
        </row>
        <row r="6898">
          <cell r="O6898" t="str">
            <v xml:space="preserve">CULTIVOS &amp; SERVICIOS LIMITADA                                                                       </v>
          </cell>
        </row>
        <row r="6899">
          <cell r="O6899" t="str">
            <v xml:space="preserve">CULTIVOS ASOCIADOS S.A                                                                              </v>
          </cell>
        </row>
        <row r="6900">
          <cell r="O6900" t="str">
            <v xml:space="preserve">CULTIVOS BUENAVISTA LTDA SOCIEDAD COMERCIALIZADORA INTERNACIONAL.EN ACUERDO DE REESTR               </v>
          </cell>
        </row>
        <row r="6901">
          <cell r="O6901" t="str">
            <v xml:space="preserve">CULTIVOS DEL DARIEN S.A.                                                                            </v>
          </cell>
        </row>
        <row r="6902">
          <cell r="O6902" t="str">
            <v xml:space="preserve">CULTIVOS DEL NORTE LTDA.                                                                            </v>
          </cell>
        </row>
        <row r="6903">
          <cell r="O6903" t="str">
            <v xml:space="preserve">CULTIVOS GENERALES LTDA.                                                                            </v>
          </cell>
        </row>
        <row r="6904">
          <cell r="O6904" t="str">
            <v xml:space="preserve">CULTIVOS LIMITADA                                                                                   </v>
          </cell>
        </row>
        <row r="6905">
          <cell r="O6905" t="str">
            <v xml:space="preserve">CULTIVOS RANCHO ALEGRE S A                                                                          </v>
          </cell>
        </row>
        <row r="6906">
          <cell r="O6906" t="str">
            <v xml:space="preserve">CULTIVOS SAN JOSE LTDA                                                                              </v>
          </cell>
        </row>
        <row r="6907">
          <cell r="O6907" t="str">
            <v xml:space="preserve">CULTIVOS SANTA MARIA DEL MONTE S.A                                                                  </v>
          </cell>
        </row>
        <row r="6908">
          <cell r="O6908" t="str">
            <v xml:space="preserve">CULTIVOS SAYONARA LTDA                                                                              </v>
          </cell>
        </row>
        <row r="6909">
          <cell r="O6909" t="str">
            <v xml:space="preserve">CULTIVOS Y SEMILLAS EL ACEITUNO LIMITADA                                                            </v>
          </cell>
        </row>
        <row r="6910">
          <cell r="O6910" t="str">
            <v xml:space="preserve">CULTIVOS Y SERVICIOS LTDA Y CIA S.C.A.                                                              </v>
          </cell>
        </row>
        <row r="6911">
          <cell r="O6911" t="str">
            <v xml:space="preserve">CULTURAL COLOMBIA LTDA                                                                              </v>
          </cell>
        </row>
        <row r="6912">
          <cell r="O6912" t="str">
            <v xml:space="preserve">CULTURALES LUMAR LTDA                                                                               </v>
          </cell>
        </row>
        <row r="6913">
          <cell r="O6913" t="str">
            <v xml:space="preserve">CULTYGAN S.A.                                                                                       </v>
          </cell>
        </row>
        <row r="6914">
          <cell r="O6914" t="str">
            <v xml:space="preserve">CUMBRES S.A.                                                                                        </v>
          </cell>
        </row>
        <row r="6915">
          <cell r="O6915" t="str">
            <v xml:space="preserve">CUMMINS DE LOS ANDES S.A.                                                                           </v>
          </cell>
        </row>
        <row r="6916">
          <cell r="O6916" t="str">
            <v xml:space="preserve">CUNDIBOY LTDA. EN ACUERDO DE REESTRUCTURACION                                                       </v>
          </cell>
        </row>
        <row r="6917">
          <cell r="O6917" t="str">
            <v xml:space="preserve">CUNE S.A.                                                                                           </v>
          </cell>
        </row>
        <row r="6918">
          <cell r="O6918" t="str">
            <v xml:space="preserve">CUNNINGHAM LINDSEY INTERNATIONAL LTDA                                                               </v>
          </cell>
        </row>
        <row r="6919">
          <cell r="O6919" t="str">
            <v xml:space="preserve">CUPERZ LTDA.                                                                                        </v>
          </cell>
        </row>
        <row r="6920">
          <cell r="O6920" t="str">
            <v xml:space="preserve">CUPISA S.A.                                                                                         </v>
          </cell>
        </row>
        <row r="6921">
          <cell r="O6921" t="str">
            <v xml:space="preserve">CURE MEJIA ARQUITECTOS LIMITADA                                                                     </v>
          </cell>
        </row>
        <row r="6922">
          <cell r="O6922" t="str">
            <v xml:space="preserve">CURICO S.A.                                                                                         </v>
          </cell>
        </row>
        <row r="6923">
          <cell r="O6923" t="str">
            <v xml:space="preserve">CURRO  S.A.                                                                                         </v>
          </cell>
        </row>
        <row r="6924">
          <cell r="O6924" t="str">
            <v xml:space="preserve">CURTIEMBRES ALIANZA LEATHER LTDA                                                                    </v>
          </cell>
        </row>
        <row r="6925">
          <cell r="O6925" t="str">
            <v xml:space="preserve">CURTIEMBRES BUFALO S.A.                                                                             </v>
          </cell>
        </row>
        <row r="6926">
          <cell r="O6926" t="str">
            <v xml:space="preserve">CURTIEMBRES EL RENO S . A                                                                           </v>
          </cell>
        </row>
        <row r="6927">
          <cell r="O6927" t="str">
            <v xml:space="preserve">CURTIEMBRES LA GAVIOTA LTDA                                                                         </v>
          </cell>
        </row>
        <row r="6928">
          <cell r="O6928" t="str">
            <v xml:space="preserve">CURTIMBRES DE ITAGUI  S. A.                                                                         </v>
          </cell>
        </row>
        <row r="6929">
          <cell r="O6929" t="str">
            <v xml:space="preserve">CURTIMBRES SIERRA PEREZ Y CIA S. EN C.                                                              </v>
          </cell>
        </row>
        <row r="6930">
          <cell r="O6930" t="str">
            <v xml:space="preserve">CURTIPIELES LTDA                                                                                    </v>
          </cell>
        </row>
        <row r="6931">
          <cell r="O6931" t="str">
            <v xml:space="preserve">CURVAR ALUMINIOS Y CIA. LTDA.                                                                       </v>
          </cell>
        </row>
        <row r="6932">
          <cell r="O6932" t="str">
            <v xml:space="preserve">CUSEZAR S A                                                                                         </v>
          </cell>
        </row>
        <row r="6933">
          <cell r="O6933" t="str">
            <v xml:space="preserve">CUSTODIAR SOCIEDAD ANONIMA CIVIL                                                                    </v>
          </cell>
        </row>
        <row r="6934">
          <cell r="O6934" t="str">
            <v xml:space="preserve">CUTIS LTDA                                                                                          </v>
          </cell>
        </row>
        <row r="6935">
          <cell r="O6935" t="str">
            <v xml:space="preserve">CUTRIVA S.A.                                                                                        </v>
          </cell>
        </row>
        <row r="6936">
          <cell r="O6936" t="str">
            <v xml:space="preserve">CV INVENIERIA E.U.                                                                                  </v>
          </cell>
        </row>
        <row r="6937">
          <cell r="O6937" t="str">
            <v xml:space="preserve">CVS EXPLORATIONS LIMITADA                                                                           </v>
          </cell>
        </row>
        <row r="6938">
          <cell r="O6938" t="str">
            <v xml:space="preserve">CY DE COLOMBIA                                                                                      </v>
          </cell>
        </row>
        <row r="6939">
          <cell r="O6939" t="str">
            <v xml:space="preserve">CYAN VISIBILIDAD DE MARCAS S.A                                                                      </v>
          </cell>
        </row>
        <row r="6940">
          <cell r="O6940" t="str">
            <v xml:space="preserve">CYBEREXITO LTDA                                                                                     </v>
          </cell>
        </row>
        <row r="6941">
          <cell r="O6941" t="str">
            <v xml:space="preserve">CYCLELOGIC COLOMBIA  LTDA                                                                           </v>
          </cell>
        </row>
        <row r="6942">
          <cell r="O6942" t="str">
            <v xml:space="preserve">CYFO COMUNICACIONES Y FIBRA OPTICA LTDA                                                             </v>
          </cell>
        </row>
        <row r="6943">
          <cell r="O6943" t="str">
            <v xml:space="preserve">CYM CONSTRUCCIONES S.A.                                                                             </v>
          </cell>
        </row>
        <row r="6944">
          <cell r="O6944" t="str">
            <v xml:space="preserve">CYQUIM DE COLOMBIA S A  SUCURSAL COLOMBIA                                                           </v>
          </cell>
        </row>
        <row r="6945">
          <cell r="O6945" t="str">
            <v xml:space="preserve">CYRGO S.A                                                                                           </v>
          </cell>
        </row>
        <row r="6946">
          <cell r="O6946" t="str">
            <v xml:space="preserve">D &amp; B CONSTRUCCIONES S. A.                                                                          </v>
          </cell>
        </row>
        <row r="6947">
          <cell r="O6947" t="str">
            <v xml:space="preserve">D &amp; C INGENIERIA S.A                                                                                </v>
          </cell>
        </row>
        <row r="6948">
          <cell r="O6948" t="str">
            <v xml:space="preserve">D &amp; D CONSULTORES Y ASESORES S.A.                                                                   </v>
          </cell>
        </row>
        <row r="6949">
          <cell r="O6949" t="str">
            <v xml:space="preserve">D &amp; G LTDA.                                                                                         </v>
          </cell>
        </row>
        <row r="6950">
          <cell r="O6950" t="str">
            <v xml:space="preserve">D &amp; H CONSTRUCCIONES LTDA                                                                           </v>
          </cell>
        </row>
        <row r="6951">
          <cell r="O6951" t="str">
            <v xml:space="preserve">D &amp; L DISTRIBUCIONES Y CIA LTDA                                                                     </v>
          </cell>
        </row>
        <row r="6952">
          <cell r="O6952" t="str">
            <v xml:space="preserve">D &amp; S S.A.                                                                                          </v>
          </cell>
        </row>
        <row r="6953">
          <cell r="O6953" t="str">
            <v xml:space="preserve">D &amp; T INVERSIONES LTDA                                                                              </v>
          </cell>
        </row>
        <row r="6954">
          <cell r="O6954" t="str">
            <v xml:space="preserve">D 2 CONSULT COLOMBIA                                                                                </v>
          </cell>
        </row>
        <row r="6955">
          <cell r="O6955" t="str">
            <v xml:space="preserve">D ACCHIARDI S EN C S                                                                                </v>
          </cell>
        </row>
        <row r="6956">
          <cell r="O6956" t="str">
            <v xml:space="preserve">D AVANZADA LIMITADA                                                                                 </v>
          </cell>
        </row>
        <row r="6957">
          <cell r="O6957" t="str">
            <v xml:space="preserve">D CONTADORES LTDA                                                                                   </v>
          </cell>
        </row>
        <row r="6958">
          <cell r="O6958" t="str">
            <v xml:space="preserve">D COSTA Y ROJAS CIA LTDA                                                                            </v>
          </cell>
        </row>
        <row r="6959">
          <cell r="O6959" t="str">
            <v xml:space="preserve">D D B WORLDWIDE COLOMBIA S A                                                                        </v>
          </cell>
        </row>
        <row r="6960">
          <cell r="O6960" t="str">
            <v xml:space="preserve">D F L S A EN REESTRUCTURACION                                                                       </v>
          </cell>
        </row>
        <row r="6961">
          <cell r="O6961" t="str">
            <v xml:space="preserve">D H L EXPRESS COLOMBIA LTDA                                                                         </v>
          </cell>
        </row>
        <row r="6962">
          <cell r="O6962" t="str">
            <v xml:space="preserve">D H SOLUCIONES INFORMATICAS S A S                                                                   </v>
          </cell>
        </row>
        <row r="6963">
          <cell r="O6963" t="str">
            <v xml:space="preserve">D L MEJIA RESTREPO Y COMPA¥IA S EN C                                                                </v>
          </cell>
        </row>
        <row r="6964">
          <cell r="O6964" t="str">
            <v xml:space="preserve">D L T  LIMITADA                                                                                     </v>
          </cell>
        </row>
        <row r="6965">
          <cell r="O6965" t="str">
            <v xml:space="preserve">D M C WIRELESS SYSTEMS S.A.                                                                         </v>
          </cell>
        </row>
        <row r="6966">
          <cell r="O6966" t="str">
            <v xml:space="preserve">D M I LIMITADA                                                                                      </v>
          </cell>
        </row>
        <row r="6967">
          <cell r="O6967" t="str">
            <v xml:space="preserve">D ORO LTDA.                                                                                         </v>
          </cell>
        </row>
        <row r="6968">
          <cell r="O6968" t="str">
            <v xml:space="preserve">D SIENJET Y CIA S C A                                                                               </v>
          </cell>
        </row>
        <row r="6969">
          <cell r="O6969" t="str">
            <v xml:space="preserve">D VINNI LTDA.                                                                                       </v>
          </cell>
        </row>
        <row r="6970">
          <cell r="O6970" t="str">
            <v xml:space="preserve">D Y G REPRESENTACIONES LTDA                                                                         </v>
          </cell>
        </row>
        <row r="6971">
          <cell r="O6971" t="str">
            <v xml:space="preserve">D&amp;T S.A.                                                                                            </v>
          </cell>
        </row>
        <row r="6972">
          <cell r="O6972" t="str">
            <v xml:space="preserve">D. ANDES S.A                                                                                        </v>
          </cell>
        </row>
        <row r="6973">
          <cell r="O6973" t="str">
            <v xml:space="preserve">D.M.SERGCOMEX SOCIEDAD DE INTERMEDIACION ADUANERA SIA                                               </v>
          </cell>
        </row>
        <row r="6974">
          <cell r="O6974" t="str">
            <v xml:space="preserve">D.O.H. IMPORTACIONES S.A.                                                                           </v>
          </cell>
        </row>
        <row r="6975">
          <cell r="O6975" t="str">
            <v xml:space="preserve">D.R. COLOMBIA ROSES LIMITADA                                                                        </v>
          </cell>
        </row>
        <row r="6976">
          <cell r="O6976" t="str">
            <v xml:space="preserve">D.V. INGENIERIA LIMITADA                                                                            </v>
          </cell>
        </row>
        <row r="6977">
          <cell r="O6977" t="str">
            <v xml:space="preserve">D`LAPEL S.A.                                                                                        </v>
          </cell>
        </row>
        <row r="6978">
          <cell r="O6978" t="str">
            <v xml:space="preserve">DA COMERCIALIZADORA LTDA                                                                            </v>
          </cell>
        </row>
        <row r="6979">
          <cell r="O6979" t="str">
            <v xml:space="preserve">DA RIN LTDA                                                                                         </v>
          </cell>
        </row>
        <row r="6980">
          <cell r="O6980" t="str">
            <v xml:space="preserve">DABRAS INDUSTRIAL LIMITADA                                                                          </v>
          </cell>
        </row>
        <row r="6981">
          <cell r="O6981" t="str">
            <v xml:space="preserve">DABRICO Y CIA LTDA                                                                                  </v>
          </cell>
        </row>
        <row r="6982">
          <cell r="O6982" t="str">
            <v xml:space="preserve">DACAR S.A.                                                                                          </v>
          </cell>
        </row>
        <row r="6983">
          <cell r="O6983" t="str">
            <v xml:space="preserve">DACASA LIMITADA                                                                                     </v>
          </cell>
        </row>
        <row r="6984">
          <cell r="O6984" t="str">
            <v xml:space="preserve">DACOLSA LTDA                                                                                        </v>
          </cell>
        </row>
        <row r="6985">
          <cell r="O6985" t="str">
            <v xml:space="preserve">DAES S.A.                                                                                           </v>
          </cell>
        </row>
        <row r="6986">
          <cell r="O6986" t="str">
            <v xml:space="preserve">DAEWOO TRUCKS S.A.                                                                                  </v>
          </cell>
        </row>
        <row r="6987">
          <cell r="O6987" t="str">
            <v xml:space="preserve">DAFLOR LTDA                                                                                         </v>
          </cell>
        </row>
        <row r="6988">
          <cell r="O6988" t="str">
            <v xml:space="preserve">DAGA S.A.                                                                                           </v>
          </cell>
        </row>
        <row r="6989">
          <cell r="O6989" t="str">
            <v xml:space="preserve">DAIGABIZ S.A.                                                                                       </v>
          </cell>
        </row>
        <row r="6990">
          <cell r="O6990" t="str">
            <v xml:space="preserve">DAIMARA S EN C.S.                                                                                   </v>
          </cell>
        </row>
        <row r="6991">
          <cell r="O6991" t="str">
            <v xml:space="preserve">DAIMLER COLOMBIA S A                                                                                </v>
          </cell>
        </row>
        <row r="6992">
          <cell r="O6992" t="str">
            <v xml:space="preserve">DAITY PARTNERS AMERICAS MANUFACTURING COLOMBIA LTDA                                                 </v>
          </cell>
        </row>
        <row r="6993">
          <cell r="O6993" t="str">
            <v xml:space="preserve">DAJUME LTDA.                                                                                        </v>
          </cell>
        </row>
        <row r="6994">
          <cell r="O6994" t="str">
            <v xml:space="preserve">DALAKET LTDA                                                                                        </v>
          </cell>
        </row>
        <row r="6995">
          <cell r="O6995" t="str">
            <v xml:space="preserve">DALASE S.A.                                                                                         </v>
          </cell>
        </row>
        <row r="6996">
          <cell r="O6996" t="str">
            <v xml:space="preserve">DALBERT INTERNACIONAL COLOMBIA SUCURSAL                                                             </v>
          </cell>
        </row>
        <row r="6997">
          <cell r="O6997" t="str">
            <v xml:space="preserve">DALBRAN LTDA.                                                                                       </v>
          </cell>
        </row>
        <row r="6998">
          <cell r="O6998" t="str">
            <v xml:space="preserve">DALETH S EN C A                                                                                     </v>
          </cell>
        </row>
        <row r="6999">
          <cell r="O6999" t="str">
            <v xml:space="preserve">DALI JOYERIA RELOJERIA S.A                                                                          </v>
          </cell>
        </row>
        <row r="7000">
          <cell r="O7000" t="str">
            <v xml:space="preserve">DALIMENTOS LTDA                                                                                     </v>
          </cell>
        </row>
        <row r="7001">
          <cell r="O7001" t="str">
            <v xml:space="preserve">DALSPORT INTERNACIONAL LTDA                                                                         </v>
          </cell>
        </row>
        <row r="7002">
          <cell r="O7002" t="str">
            <v xml:space="preserve">DALUS LTDA                                                                                          </v>
          </cell>
        </row>
        <row r="7003">
          <cell r="O7003" t="str">
            <v xml:space="preserve">DALYCOM LTDA                                                                                        </v>
          </cell>
        </row>
        <row r="7004">
          <cell r="O7004" t="str">
            <v xml:space="preserve">DAMCO  COLOMBIA LIMITADA                                                                            </v>
          </cell>
        </row>
        <row r="7005">
          <cell r="O7005" t="str">
            <v xml:space="preserve">DAMECOS LTDA                                                                                        </v>
          </cell>
        </row>
        <row r="7006">
          <cell r="O7006" t="str">
            <v xml:space="preserve">DAMOVO COLOMBIA S.A.                                                                                </v>
          </cell>
        </row>
        <row r="7007">
          <cell r="O7007" t="str">
            <v xml:space="preserve">DANARANJO S. A.                                                                                     </v>
          </cell>
        </row>
        <row r="7008">
          <cell r="O7008" t="str">
            <v xml:space="preserve">DANCELL  LTDA                                                                                       </v>
          </cell>
        </row>
        <row r="7009">
          <cell r="O7009" t="str">
            <v xml:space="preserve">DANFOSS S.A.                                                                                        </v>
          </cell>
        </row>
        <row r="7010">
          <cell r="O7010" t="str">
            <v xml:space="preserve">DANIEL BERMUDEZ Y CIA LTDA ARQUITECTOS                                                              </v>
          </cell>
        </row>
        <row r="7011">
          <cell r="O7011" t="str">
            <v xml:space="preserve">DANIEL FRANCO GUTIERREZ &amp; COMPAÑIA S EN C.                                                          </v>
          </cell>
        </row>
        <row r="7012">
          <cell r="O7012" t="str">
            <v xml:space="preserve">DANIEL PELAEZ &amp; CIA. LTDA                                                                           </v>
          </cell>
        </row>
        <row r="7013">
          <cell r="O7013" t="str">
            <v xml:space="preserve">DANIEL SAMPER PIZANO Y CIA S EN C                                                                   </v>
          </cell>
        </row>
        <row r="7014">
          <cell r="O7014" t="str">
            <v xml:space="preserve">DANIEL TOLEDO Y CIA. LTDA                                                                           </v>
          </cell>
        </row>
        <row r="7015">
          <cell r="O7015" t="str">
            <v xml:space="preserve">DANINE'S S A  .                                                                                     </v>
          </cell>
        </row>
        <row r="7016">
          <cell r="O7016" t="str">
            <v xml:space="preserve">DANISA SA                                                                                           </v>
          </cell>
        </row>
        <row r="7017">
          <cell r="O7017" t="str">
            <v xml:space="preserve">DANISCO COLOMBIA LIMITADA                                                                           </v>
          </cell>
        </row>
        <row r="7018">
          <cell r="O7018" t="str">
            <v xml:space="preserve">DANNY VENTA DIRECTA S A                                                                             </v>
          </cell>
        </row>
        <row r="7019">
          <cell r="O7019" t="str">
            <v xml:space="preserve">DANONE ALQUERIA S.A.                                                                                </v>
          </cell>
        </row>
        <row r="7020">
          <cell r="O7020" t="str">
            <v xml:space="preserve">DANOVO LIMITADA                                                                                     </v>
          </cell>
        </row>
        <row r="7021">
          <cell r="O7021" t="str">
            <v xml:space="preserve">DAO LTDA                                                                                            </v>
          </cell>
        </row>
        <row r="7022">
          <cell r="O7022" t="str">
            <v xml:space="preserve">DAOUD FLEING Y CIA. S. EN C.                                                                        </v>
          </cell>
        </row>
        <row r="7023">
          <cell r="O7023" t="str">
            <v xml:space="preserve">DAPHNIA LTDA.                                                                                       </v>
          </cell>
        </row>
        <row r="7024">
          <cell r="O7024" t="str">
            <v xml:space="preserve">DAR AYUDA TEMPORAL S.A.                                                                             </v>
          </cell>
        </row>
        <row r="7025">
          <cell r="O7025" t="str">
            <v xml:space="preserve">DARI FROST DE COLOMBIA  LTDA                                                                        </v>
          </cell>
        </row>
        <row r="7026">
          <cell r="O7026" t="str">
            <v xml:space="preserve">DARIO FARIAS Y CIA LTDA                                                                             </v>
          </cell>
        </row>
        <row r="7027">
          <cell r="O7027" t="str">
            <v xml:space="preserve">DARIO FEDERICO ARBOLEDA Y CIA. S.C.S.                                                               </v>
          </cell>
        </row>
        <row r="7028">
          <cell r="O7028" t="str">
            <v xml:space="preserve">DARIO GIL &amp; CIA. S.C.A.                                                                             </v>
          </cell>
        </row>
        <row r="7029">
          <cell r="O7029" t="str">
            <v xml:space="preserve">DARIO PALACIOS Y CIA S. C. S.                                                                       </v>
          </cell>
        </row>
        <row r="7030">
          <cell r="O7030" t="str">
            <v xml:space="preserve">DARPLAS LTDA.                                                                                       </v>
          </cell>
        </row>
        <row r="7031">
          <cell r="O7031" t="str">
            <v xml:space="preserve">DARREINA LTDA.                                                                                      </v>
          </cell>
        </row>
        <row r="7032">
          <cell r="O7032" t="str">
            <v xml:space="preserve">DARSALUD Y BIENESTAR LTDA                                                                           </v>
          </cell>
        </row>
        <row r="7033">
          <cell r="O7033" t="str">
            <v xml:space="preserve">DART INTERNATIONAL INC SUCURSAL COLOMBIA                                                            </v>
          </cell>
        </row>
        <row r="7034">
          <cell r="O7034" t="str">
            <v xml:space="preserve">DART LEATHER LTDA                                                                                   </v>
          </cell>
        </row>
        <row r="7035">
          <cell r="O7035" t="str">
            <v xml:space="preserve">DARTEX DE COLOMBIA S.A.S.                                                                           </v>
          </cell>
        </row>
        <row r="7036">
          <cell r="O7036" t="str">
            <v xml:space="preserve">DASA LTDA                                                                                           </v>
          </cell>
        </row>
        <row r="7037">
          <cell r="O7037" t="str">
            <v xml:space="preserve">DASIGNO S A                                                                                         </v>
          </cell>
        </row>
        <row r="7038">
          <cell r="O7038" t="str">
            <v xml:space="preserve">DASMEC  LIMITADA                                                                                    </v>
          </cell>
        </row>
        <row r="7039">
          <cell r="O7039" t="str">
            <v xml:space="preserve">DATA CONTROL LTDA                                                                                   </v>
          </cell>
        </row>
        <row r="7040">
          <cell r="O7040" t="str">
            <v xml:space="preserve">DATA INTEGRADOS LTDA                                                                                </v>
          </cell>
        </row>
        <row r="7041">
          <cell r="O7041" t="str">
            <v xml:space="preserve">DATA PROCESSING &amp; SYSTEMS S.A.                                                                      </v>
          </cell>
        </row>
        <row r="7042">
          <cell r="O7042" t="str">
            <v xml:space="preserve">DATA PROCESSING LTDA.                                                                               </v>
          </cell>
        </row>
        <row r="7043">
          <cell r="O7043" t="str">
            <v xml:space="preserve">DATA ROKA LTDA                                                                                      </v>
          </cell>
        </row>
        <row r="7044">
          <cell r="O7044" t="str">
            <v xml:space="preserve">DATA TECNOLOGIA LTDA                                                                                </v>
          </cell>
        </row>
        <row r="7045">
          <cell r="O7045" t="str">
            <v xml:space="preserve">DATA TOOLS S.A.                                                                                     </v>
          </cell>
        </row>
        <row r="7046">
          <cell r="O7046" t="str">
            <v xml:space="preserve">DATA Y SERVICE LTDA                                                                                 </v>
          </cell>
        </row>
        <row r="7047">
          <cell r="O7047" t="str">
            <v xml:space="preserve">DATABANK MANAGEMENT KNOWLEDGEWARE SOLUTIONS LIMITADA                                                </v>
          </cell>
        </row>
        <row r="7048">
          <cell r="O7048" t="str">
            <v xml:space="preserve">DATACENTRUM LTDA.                                                                                   </v>
          </cell>
        </row>
        <row r="7049">
          <cell r="O7049" t="str">
            <v xml:space="preserve">DATACHECK S.A.                                                                                      </v>
          </cell>
        </row>
        <row r="7050">
          <cell r="O7050" t="str">
            <v xml:space="preserve">DATACOOP LTDA                                                                                       </v>
          </cell>
        </row>
        <row r="7051">
          <cell r="O7051" t="str">
            <v xml:space="preserve">DATALOG COLOMBIA LTDA.                                                                              </v>
          </cell>
        </row>
        <row r="7052">
          <cell r="O7052" t="str">
            <v xml:space="preserve">DATAMARKET DE COLOMBIA LTDA                                                                         </v>
          </cell>
        </row>
        <row r="7053">
          <cell r="O7053" t="str">
            <v xml:space="preserve">DATANALISIS DE COLOMBIA LTDA                                                                        </v>
          </cell>
        </row>
        <row r="7054">
          <cell r="O7054" t="str">
            <v xml:space="preserve">DATAPOINT DE COLOMBIA S A S                                                                         </v>
          </cell>
        </row>
        <row r="7055">
          <cell r="O7055" t="str">
            <v xml:space="preserve">DATASCAN DE COLOMBIA LTDA                                                                           </v>
          </cell>
        </row>
        <row r="7056">
          <cell r="O7056" t="str">
            <v xml:space="preserve">DATECSA S.A.                                                                                        </v>
          </cell>
        </row>
        <row r="7057">
          <cell r="O7057" t="str">
            <v xml:space="preserve">DATEXCO COMPAÑY S. A.                                                                               </v>
          </cell>
        </row>
        <row r="7058">
          <cell r="O7058" t="str">
            <v xml:space="preserve">DATEXTILES EL SOL LTDA.                                                                             </v>
          </cell>
        </row>
        <row r="7059">
          <cell r="O7059" t="str">
            <v xml:space="preserve">DATTIS COMUNICACIONES S.A.                                                                          </v>
          </cell>
        </row>
        <row r="7060">
          <cell r="O7060" t="str">
            <v xml:space="preserve">DAVID &amp; EDUARDO PUYANA S A                                                                          </v>
          </cell>
        </row>
        <row r="7061">
          <cell r="O7061" t="str">
            <v xml:space="preserve">DAVID KLAHR &amp; CIA LTDA                                                                              </v>
          </cell>
        </row>
        <row r="7062">
          <cell r="O7062" t="str">
            <v xml:space="preserve">DAVILA ARBONA S.A.                                                                                  </v>
          </cell>
        </row>
        <row r="7063">
          <cell r="O7063" t="str">
            <v xml:space="preserve">DAVILA ARMENTA LTDA                                                                                 </v>
          </cell>
        </row>
        <row r="7064">
          <cell r="O7064" t="str">
            <v xml:space="preserve">DAVILA MCALLISTER Y CIA S EN CS                                                                     </v>
          </cell>
        </row>
        <row r="7065">
          <cell r="O7065" t="str">
            <v xml:space="preserve">DAVILA P Y M S.A.                                                                                   </v>
          </cell>
        </row>
        <row r="7066">
          <cell r="O7066" t="str">
            <v xml:space="preserve">DAVILA PEÑA Y CIA LTDA SUITES TRAVELERS                                                             </v>
          </cell>
        </row>
        <row r="7067">
          <cell r="O7067" t="str">
            <v xml:space="preserve">DAVINCI CONSTRUCCIONES S.A.                                                                         </v>
          </cell>
        </row>
        <row r="7068">
          <cell r="O7068" t="str">
            <v xml:space="preserve">DAXLEY DE COLOMBIA S . A                                                                            </v>
          </cell>
        </row>
        <row r="7069">
          <cell r="O7069" t="str">
            <v xml:space="preserve">DAYMON WORLDWIDE SOUTH AMERICA INC SUCURSAL COLOMBIA                                                </v>
          </cell>
        </row>
        <row r="7070">
          <cell r="O7070" t="str">
            <v xml:space="preserve">DAYSCRIPT LTDA                                                                                      </v>
          </cell>
        </row>
        <row r="7071">
          <cell r="O7071" t="str">
            <v xml:space="preserve">DAZAF CIA. LTDA                                                                                     </v>
          </cell>
        </row>
        <row r="7072">
          <cell r="O7072" t="str">
            <v xml:space="preserve">DAZSOL LIMITADA                                                                                     </v>
          </cell>
        </row>
        <row r="7073">
          <cell r="O7073" t="str">
            <v xml:space="preserve">DB SYSTEM LTDA                                                                                      </v>
          </cell>
        </row>
        <row r="7074">
          <cell r="O7074" t="str">
            <v xml:space="preserve">DBELEN S. A.                                                                                        </v>
          </cell>
        </row>
        <row r="7075">
          <cell r="O7075" t="str">
            <v xml:space="preserve">DCM INGENIERIA LTDA                                                                                 </v>
          </cell>
        </row>
        <row r="7076">
          <cell r="O7076" t="str">
            <v xml:space="preserve">DDIMATEK LTDA                                                                                       </v>
          </cell>
        </row>
        <row r="7077">
          <cell r="O7077" t="str">
            <v xml:space="preserve">DE CASTRO ROSALES Y CIA. S. EN C.                                                                   </v>
          </cell>
        </row>
        <row r="7078">
          <cell r="O7078" t="str">
            <v xml:space="preserve">DE CASTRO USTA S EN C                                                                               </v>
          </cell>
        </row>
        <row r="7079">
          <cell r="O7079" t="str">
            <v xml:space="preserve">DE CASTRO Y ZAMBRANO S EN C                                                                         </v>
          </cell>
        </row>
        <row r="7080">
          <cell r="O7080" t="str">
            <v xml:space="preserve">DE COSTA A COSTA LTDA                                                                               </v>
          </cell>
        </row>
        <row r="7081">
          <cell r="O7081" t="str">
            <v xml:space="preserve">DE GIRONA Y CIA S.A.                                                                                </v>
          </cell>
        </row>
        <row r="7082">
          <cell r="O7082" t="str">
            <v xml:space="preserve">DE KOLLER VILLA Y CíA S.C.A.                                                                        </v>
          </cell>
        </row>
        <row r="7083">
          <cell r="O7083" t="str">
            <v xml:space="preserve">DE KOLLER Y CIA S.C.A                                                                               </v>
          </cell>
        </row>
        <row r="7084">
          <cell r="O7084" t="str">
            <v xml:space="preserve">DE LA ESPRIELLA DEL CASTILLO Y CIA S EN C                                                           </v>
          </cell>
        </row>
        <row r="7085">
          <cell r="O7085" t="str">
            <v xml:space="preserve">DE LA HACIENDA PUERTAS DE GRANADA LTDA DE LA HACIENDA LTDA                                          </v>
          </cell>
        </row>
        <row r="7086">
          <cell r="O7086" t="str">
            <v xml:space="preserve">DE LA PAVA GUEVARA E HIJOS LTDA.                                                                    </v>
          </cell>
        </row>
        <row r="7087">
          <cell r="O7087" t="str">
            <v xml:space="preserve">DE LA ROCHE M. Y CIA. LTDA.                                                                         </v>
          </cell>
        </row>
        <row r="7088">
          <cell r="O7088" t="str">
            <v xml:space="preserve">DE MODA S.A.                                                                                        </v>
          </cell>
        </row>
        <row r="7089">
          <cell r="O7089" t="str">
            <v xml:space="preserve">DE REMATE COM DE VENEZUELA S.A.                                                                     </v>
          </cell>
        </row>
        <row r="7090">
          <cell r="O7090" t="str">
            <v xml:space="preserve">DE SARGO S A                                                                                        </v>
          </cell>
        </row>
        <row r="7091">
          <cell r="O7091" t="str">
            <v xml:space="preserve">DE VALDENEBRO INGENIEROS LTDA                                                                       </v>
          </cell>
        </row>
        <row r="7092">
          <cell r="O7092" t="str">
            <v xml:space="preserve">DE ZUBIRIA Y CIA S EN C                                                                             </v>
          </cell>
        </row>
        <row r="7093">
          <cell r="O7093" t="str">
            <v xml:space="preserve">DEALER EQUIPMENT DE COLOMBIA LTDA.                                                                  </v>
          </cell>
        </row>
        <row r="7094">
          <cell r="O7094" t="str">
            <v xml:space="preserve">DEBLANCO LTDA                                                                                       </v>
          </cell>
        </row>
        <row r="7095">
          <cell r="O7095" t="str">
            <v xml:space="preserve">DEBORA LTDA                                                                                         </v>
          </cell>
        </row>
        <row r="7096">
          <cell r="O7096" t="str">
            <v xml:space="preserve">DECIBELES LTDA.                                                                                     </v>
          </cell>
        </row>
        <row r="7097">
          <cell r="O7097" t="str">
            <v xml:space="preserve">DECISION MAKING ADVISORS S.A.                                                                       </v>
          </cell>
        </row>
        <row r="7098">
          <cell r="O7098" t="str">
            <v xml:space="preserve">DECISIONES LABORALES S.A                                                                            </v>
          </cell>
        </row>
        <row r="7099">
          <cell r="O7099" t="str">
            <v xml:space="preserve">DECMA  C I LIMITADA                                                                                 </v>
          </cell>
        </row>
        <row r="7100">
          <cell r="O7100" t="str">
            <v xml:space="preserve">DECO DEPOT LTDA                                                                                     </v>
          </cell>
        </row>
        <row r="7101">
          <cell r="O7101" t="str">
            <v xml:space="preserve">DECORACIONES DEL ORIENTE CEDIEL Y SERRANO LTDA.                                                     </v>
          </cell>
        </row>
        <row r="7102">
          <cell r="O7102" t="str">
            <v xml:space="preserve">DECORACIONES EL PAYASITO LIMITADA                                                                   </v>
          </cell>
        </row>
        <row r="7103">
          <cell r="O7103" t="str">
            <v xml:space="preserve">DECORACIONES INCORPORADAS S.A.                                                                      </v>
          </cell>
        </row>
        <row r="7104">
          <cell r="O7104" t="str">
            <v xml:space="preserve">DECORACIONES PEL S. A.                                                                              </v>
          </cell>
        </row>
        <row r="7105">
          <cell r="O7105" t="str">
            <v xml:space="preserve">DECORACIONES Y CINTAS LTDA DECORCINTAS                                                              </v>
          </cell>
        </row>
        <row r="7106">
          <cell r="O7106" t="str">
            <v xml:space="preserve">DECORADOS Y ACABADOS CERAMICOS LTDA                                                                 </v>
          </cell>
        </row>
        <row r="7107">
          <cell r="O7107" t="str">
            <v xml:space="preserve">DECORAND'S LTDA                                                                                     </v>
          </cell>
        </row>
        <row r="7108">
          <cell r="O7108" t="str">
            <v xml:space="preserve">DECORCERAMICA S.A.                                                                                  </v>
          </cell>
        </row>
        <row r="7109">
          <cell r="O7109" t="str">
            <v xml:space="preserve">DECORPISOS LIMITADA                                                                                 </v>
          </cell>
        </row>
        <row r="7110">
          <cell r="O7110" t="str">
            <v xml:space="preserve">DEDICO S.A.                                                                                         </v>
          </cell>
        </row>
        <row r="7111">
          <cell r="O7111" t="str">
            <v xml:space="preserve">DEEB ASOCIADOS LTDA.                                                                                </v>
          </cell>
        </row>
        <row r="7112">
          <cell r="O7112" t="str">
            <v xml:space="preserve">DEF LTDA                                                                                            </v>
          </cell>
        </row>
        <row r="7113">
          <cell r="O7113" t="str">
            <v xml:space="preserve">DEFAM LIMITADA                                                                                      </v>
          </cell>
        </row>
        <row r="7114">
          <cell r="O7114" t="str">
            <v xml:space="preserve">DEFENDER LTDA CONSORCIO JURIDICO                                                                    </v>
          </cell>
        </row>
        <row r="7115">
          <cell r="O7115" t="str">
            <v xml:space="preserve">DEFENSORES Y APODERADOS LTDA                                                                        </v>
          </cell>
        </row>
        <row r="7116">
          <cell r="O7116" t="str">
            <v xml:space="preserve">DEFINA S.A.                                                                                         </v>
          </cell>
        </row>
        <row r="7117">
          <cell r="O7117" t="str">
            <v xml:space="preserve">DEFRESCURA LTDA                                                                                     </v>
          </cell>
        </row>
        <row r="7118">
          <cell r="O7118" t="str">
            <v xml:space="preserve">DEGA S.A.S                                                                                          </v>
          </cell>
        </row>
        <row r="7119">
          <cell r="O7119" t="str">
            <v xml:space="preserve">DEGREMONT COLOMBIA S.A.                                                                             </v>
          </cell>
        </row>
        <row r="7120">
          <cell r="O7120" t="str">
            <v xml:space="preserve">DEGRES LTDA                                                                                         </v>
          </cell>
        </row>
        <row r="7121">
          <cell r="O7121" t="str">
            <v xml:space="preserve">DEGRIS LTDA.                                                                                        </v>
          </cell>
        </row>
        <row r="7122">
          <cell r="O7122" t="str">
            <v xml:space="preserve">DEINTER LTDA INGENIERIAS Y ARQUITECTURA LTDA                                                        </v>
          </cell>
        </row>
        <row r="7123">
          <cell r="O7123" t="str">
            <v xml:space="preserve">DEKO - LOFT S A                                                                                     </v>
          </cell>
        </row>
        <row r="7124">
          <cell r="O7124" t="str">
            <v xml:space="preserve">DEL ALBA S.A                                                                                        </v>
          </cell>
        </row>
        <row r="7125">
          <cell r="O7125" t="str">
            <v xml:space="preserve">DEL CASTILLO S. EN C.A.                                                                             </v>
          </cell>
        </row>
        <row r="7126">
          <cell r="O7126" t="str">
            <v xml:space="preserve">DEL LLANO S A                                                                                       </v>
          </cell>
        </row>
        <row r="7127">
          <cell r="O7127" t="str">
            <v xml:space="preserve">DEL MAR S.A.                                                                                        </v>
          </cell>
        </row>
        <row r="7128">
          <cell r="O7128" t="str">
            <v xml:space="preserve">DEL MONTE COLOMBIANA S.A.                                                                           </v>
          </cell>
        </row>
        <row r="7129">
          <cell r="O7129" t="str">
            <v xml:space="preserve">DEL PRADO ZONAS VERDES S.A                                                                          </v>
          </cell>
        </row>
        <row r="7130">
          <cell r="O7130" t="str">
            <v xml:space="preserve">DEL REX LTDA                                                                                        </v>
          </cell>
        </row>
        <row r="7131">
          <cell r="O7131" t="str">
            <v xml:space="preserve">DEL VALLE MARTINEZ S. EN C.S.                                                                       </v>
          </cell>
        </row>
        <row r="7132">
          <cell r="O7132" t="str">
            <v xml:space="preserve">DELACFORM S.A                                                                                       </v>
          </cell>
        </row>
        <row r="7133">
          <cell r="O7133" t="str">
            <v xml:space="preserve">DELAGRO LTDA                                                                                        </v>
          </cell>
        </row>
        <row r="7134">
          <cell r="O7134" t="str">
            <v xml:space="preserve">DELAPAVA Y CIA S.C.A.                                                                               </v>
          </cell>
        </row>
        <row r="7135">
          <cell r="O7135" t="str">
            <v xml:space="preserve">DELAVACO ENERGY COLOMBIA INC                                                                        </v>
          </cell>
        </row>
        <row r="7136">
          <cell r="O7136" t="str">
            <v xml:space="preserve">DELAY LTDA                                                                                          </v>
          </cell>
        </row>
        <row r="7137">
          <cell r="O7137" t="str">
            <v xml:space="preserve">DELCO S.A.                                                                                          </v>
          </cell>
        </row>
        <row r="7138">
          <cell r="O7138" t="str">
            <v xml:space="preserve">DELGADO Y HERNANDEZ CIA LTDA                                                                        </v>
          </cell>
        </row>
        <row r="7139">
          <cell r="O7139" t="str">
            <v xml:space="preserve">DELGADO Y VERGARA CIA LTDA                                                                          </v>
          </cell>
        </row>
        <row r="7140">
          <cell r="O7140" t="str">
            <v xml:space="preserve">DELI APA S.A.                                                                                       </v>
          </cell>
        </row>
        <row r="7141">
          <cell r="O7141" t="str">
            <v xml:space="preserve">DELIFLOR LATIN AMERICA                                                                              </v>
          </cell>
        </row>
        <row r="7142">
          <cell r="O7142" t="str">
            <v xml:space="preserve">DELIMA MERCER COLOMBIA LTDA                                                                         </v>
          </cell>
        </row>
        <row r="7143">
          <cell r="O7143" t="str">
            <v xml:space="preserve">DELIO ARISTIZABAL &amp; CIA S.C. S.I.A.                                                                 </v>
          </cell>
        </row>
        <row r="7144">
          <cell r="O7144" t="str">
            <v xml:space="preserve">DELIPAVO LTDA                                                                                       </v>
          </cell>
        </row>
        <row r="7145">
          <cell r="O7145" t="str">
            <v xml:space="preserve">DELIPOSTRES LTDA                                                                                    </v>
          </cell>
        </row>
        <row r="7146">
          <cell r="O7146" t="str">
            <v xml:space="preserve">DELIRIO HOTEL S.A.                                                                                  </v>
          </cell>
        </row>
        <row r="7147">
          <cell r="O7147" t="str">
            <v xml:space="preserve">DELIVERY COLOMBIA S.A                                                                               </v>
          </cell>
        </row>
        <row r="7148">
          <cell r="O7148" t="str">
            <v xml:space="preserve">DELL COLOMBIA INC                                                                                   </v>
          </cell>
        </row>
        <row r="7149">
          <cell r="O7149" t="str">
            <v xml:space="preserve">DELMAR DELGADO MARTINEZ &amp; CIA S EN C                                                                </v>
          </cell>
        </row>
        <row r="7150">
          <cell r="O7150" t="str">
            <v xml:space="preserve">DELOITTE &amp; TOUCHE LTDA.                                                                             </v>
          </cell>
        </row>
        <row r="7151">
          <cell r="O7151" t="str">
            <v xml:space="preserve">DELOITTE ASESORES Y CONSULTORES LTDA                                                                </v>
          </cell>
        </row>
        <row r="7152">
          <cell r="O7152" t="str">
            <v xml:space="preserve">DELOITTE LTDA                                                                                       </v>
          </cell>
        </row>
        <row r="7153">
          <cell r="O7153" t="str">
            <v xml:space="preserve">DELPHOSS ARQUITECTOS LTDA                                                                           </v>
          </cell>
        </row>
        <row r="7154">
          <cell r="O7154" t="str">
            <v xml:space="preserve">DELTA CAICEDO &amp; CIA S EN C                                                                          </v>
          </cell>
        </row>
        <row r="7155">
          <cell r="O7155" t="str">
            <v xml:space="preserve">DELTA CROM                                                                                          </v>
          </cell>
        </row>
        <row r="7156">
          <cell r="O7156" t="str">
            <v xml:space="preserve">DELTA GRES S.A.                                                                                     </v>
          </cell>
        </row>
        <row r="7157">
          <cell r="O7157" t="str">
            <v xml:space="preserve">DELTA INGENIERIA  S.A.                                                                              </v>
          </cell>
        </row>
        <row r="7158">
          <cell r="O7158" t="str">
            <v xml:space="preserve">DELTA OIL Y CIA. LTDA.  C.I.                                                                        </v>
          </cell>
        </row>
        <row r="7159">
          <cell r="O7159" t="str">
            <v xml:space="preserve">DELTA QUIRURGICOS LTDA                                                                              </v>
          </cell>
        </row>
        <row r="7160">
          <cell r="O7160" t="str">
            <v xml:space="preserve">DELTAGAS S.A.                                                                                       </v>
          </cell>
        </row>
        <row r="7161">
          <cell r="O7161" t="str">
            <v xml:space="preserve">DELTAGEN LTDA.                                                                                      </v>
          </cell>
        </row>
        <row r="7162">
          <cell r="O7162" t="str">
            <v xml:space="preserve">DELTAVALLE S.A.                                                                                     </v>
          </cell>
        </row>
        <row r="7163">
          <cell r="O7163" t="str">
            <v xml:space="preserve">DELTEC S.A.                                                                                         </v>
          </cell>
        </row>
        <row r="7164">
          <cell r="O7164" t="str">
            <v xml:space="preserve">DEMADERAS LTDA                                                                                      </v>
          </cell>
        </row>
        <row r="7165">
          <cell r="O7165" t="str">
            <v xml:space="preserve">DEMCAUTOS S.A                                                                                       </v>
          </cell>
        </row>
        <row r="7166">
          <cell r="O7166" t="str">
            <v xml:space="preserve">DEMETALICOS S A                                                                                     </v>
          </cell>
        </row>
        <row r="7167">
          <cell r="O7167" t="str">
            <v xml:space="preserve">DEMOLICIONES Y CONSTRUCCIONES E.U.                                                                  </v>
          </cell>
        </row>
        <row r="7168">
          <cell r="O7168" t="str">
            <v xml:space="preserve">DENALI                                                                                              </v>
          </cell>
        </row>
        <row r="7169">
          <cell r="O7169" t="str">
            <v xml:space="preserve">DENIM SKIN S.A.                                                                                     </v>
          </cell>
        </row>
        <row r="7170">
          <cell r="O7170" t="str">
            <v xml:space="preserve">DENTAL DE LA 83 LTDA                                                                                </v>
          </cell>
        </row>
        <row r="7171">
          <cell r="O7171" t="str">
            <v xml:space="preserve">DENTAL TRADING S A                                                                                  </v>
          </cell>
        </row>
        <row r="7172">
          <cell r="O7172" t="str">
            <v xml:space="preserve">DENTALES AMERICA LTDA                                                                               </v>
          </cell>
        </row>
        <row r="7173">
          <cell r="O7173" t="str">
            <v xml:space="preserve">DENTALES PADILLA LTDA                                                                               </v>
          </cell>
        </row>
        <row r="7174">
          <cell r="O7174" t="str">
            <v xml:space="preserve">DENTALES TAURO LTDA                                                                                 </v>
          </cell>
        </row>
        <row r="7175">
          <cell r="O7175" t="str">
            <v xml:space="preserve">DENTSPLY FINANCE CO                                                                                 </v>
          </cell>
        </row>
        <row r="7176">
          <cell r="O7176" t="str">
            <v xml:space="preserve">DEPANEL SERVICIOS S.A.                                                                              </v>
          </cell>
        </row>
        <row r="7177">
          <cell r="O7177" t="str">
            <v xml:space="preserve">DEPARTAMENTO DE MEDIOS S. A. DEMEDIOS S.A.                                                          </v>
          </cell>
        </row>
        <row r="7178">
          <cell r="O7178" t="str">
            <v xml:space="preserve">DEPOLUJO LTDA                                                                                       </v>
          </cell>
        </row>
        <row r="7179">
          <cell r="O7179" t="str">
            <v xml:space="preserve">DEPORTE S.A.                                                                                        </v>
          </cell>
        </row>
        <row r="7180">
          <cell r="O7180" t="str">
            <v xml:space="preserve">DEPORTEKA LTDA                                                                                      </v>
          </cell>
        </row>
        <row r="7181">
          <cell r="O7181" t="str">
            <v xml:space="preserve">DEPORTES COLOMBIA LTDA                                                                              </v>
          </cell>
        </row>
        <row r="7182">
          <cell r="O7182" t="str">
            <v xml:space="preserve">DEPORTES VERALIMA COMPA¥IA LIMITADA                                                                 </v>
          </cell>
        </row>
        <row r="7183">
          <cell r="O7183" t="str">
            <v xml:space="preserve">DEPORTIVAS J.M.C. LTDA                                                                              </v>
          </cell>
        </row>
        <row r="7184">
          <cell r="O7184" t="str">
            <v xml:space="preserve">DEPOSITO  MODERNO Y  CIA LTDA                                                                       </v>
          </cell>
        </row>
        <row r="7185">
          <cell r="O7185" t="str">
            <v xml:space="preserve">DEPOSITO ADUANERO AVIATUR S.A.                                                                      </v>
          </cell>
        </row>
        <row r="7186">
          <cell r="O7186" t="str">
            <v xml:space="preserve">DEPOSITO DE DROGAS MONACO S A                                                                       </v>
          </cell>
        </row>
        <row r="7187">
          <cell r="O7187" t="str">
            <v xml:space="preserve">DEPOSITO DE DROGAS PARIS LTDA                                                                       </v>
          </cell>
        </row>
        <row r="7188">
          <cell r="O7188" t="str">
            <v xml:space="preserve">DEPOSITO DE DROGAS PROFESIONAL S.A.                                                                 </v>
          </cell>
        </row>
        <row r="7189">
          <cell r="O7189" t="str">
            <v xml:space="preserve">DEPOSITO DE HIERRO DUQUE S.A                                                                        </v>
          </cell>
        </row>
        <row r="7190">
          <cell r="O7190" t="str">
            <v xml:space="preserve">DEPOSITO DE MADERAS AVENIDA TERCERA LTDA                                                            </v>
          </cell>
        </row>
        <row r="7191">
          <cell r="O7191" t="str">
            <v xml:space="preserve">DEPOSITO DE MADERAS J.M.G. LTDA                                                                     </v>
          </cell>
        </row>
        <row r="7192">
          <cell r="O7192" t="str">
            <v xml:space="preserve">DEPOSITO DE MATERIALES SURECA LTDA.                                                                 </v>
          </cell>
        </row>
        <row r="7193">
          <cell r="O7193" t="str">
            <v xml:space="preserve">DEPOSITO DE MEDICAMENTOS POS S.A.                                                                   </v>
          </cell>
        </row>
        <row r="7194">
          <cell r="O7194" t="str">
            <v xml:space="preserve">DEPOSITO DE PRODUCTOS MEDICOS LIMITADA                                                              </v>
          </cell>
        </row>
        <row r="7195">
          <cell r="O7195" t="str">
            <v xml:space="preserve">DEPOSITO LA CONCORDIA LTDA                                                                          </v>
          </cell>
        </row>
        <row r="7196">
          <cell r="O7196" t="str">
            <v xml:space="preserve">DEPOSITO LA FE LTDA                                                                                 </v>
          </cell>
        </row>
        <row r="7197">
          <cell r="O7197" t="str">
            <v xml:space="preserve">DEPOSITO LA PATRIA LIMITADA                                                                         </v>
          </cell>
        </row>
        <row r="7198">
          <cell r="O7198" t="str">
            <v xml:space="preserve">DEPOSITO LAS CASAS LTDA                                                                             </v>
          </cell>
        </row>
        <row r="7199">
          <cell r="O7199" t="str">
            <v xml:space="preserve">DEPOSITO LOS RETALES LTDA                                                                           </v>
          </cell>
        </row>
        <row r="7200">
          <cell r="O7200" t="str">
            <v xml:space="preserve">DEPOSITO MULTIMATERIALES LTDA                                                                       </v>
          </cell>
        </row>
        <row r="7201">
          <cell r="O7201" t="str">
            <v xml:space="preserve">DEPOSITO NORTE S.A                                                                                  </v>
          </cell>
        </row>
        <row r="7202">
          <cell r="O7202" t="str">
            <v xml:space="preserve">DEPOSITO PRINCIPAL DE DROGAS LTDA                                                                   </v>
          </cell>
        </row>
        <row r="7203">
          <cell r="O7203" t="str">
            <v xml:space="preserve">DEPOSITO PUERTO LOPEZ LTDA                                                                          </v>
          </cell>
        </row>
        <row r="7204">
          <cell r="O7204" t="str">
            <v xml:space="preserve">DEPOSITO RICAURTE CARLOS LTDA                                                                       </v>
          </cell>
        </row>
        <row r="7205">
          <cell r="O7205" t="str">
            <v xml:space="preserve">DEPOSITO SAN CARLOS LTDA                                                                            </v>
          </cell>
        </row>
        <row r="7206">
          <cell r="O7206" t="str">
            <v xml:space="preserve">DEPOSITO SAN CAYETANO LTDA                                                                          </v>
          </cell>
        </row>
        <row r="7207">
          <cell r="O7207" t="str">
            <v xml:space="preserve">DEPOSITO SAN ISIDRO LIMITADA                                                                        </v>
          </cell>
        </row>
        <row r="7208">
          <cell r="O7208" t="str">
            <v xml:space="preserve">DEPOSITO SAN JORGE Y CIA LTDA                                                                       </v>
          </cell>
        </row>
        <row r="7209">
          <cell r="O7209" t="str">
            <v xml:space="preserve">DEPOSITO SAN PIO LTDA.                                                                              </v>
          </cell>
        </row>
        <row r="7210">
          <cell r="O7210" t="str">
            <v xml:space="preserve">DEPOSITO Y FERRETERIA ISACAR Y CIA LTDA                                                             </v>
          </cell>
        </row>
        <row r="7211">
          <cell r="O7211" t="str">
            <v xml:space="preserve">DEPOSITOS ADUANEROS PANALPINA S.A.                                                                  </v>
          </cell>
        </row>
        <row r="7212">
          <cell r="O7212" t="str">
            <v xml:space="preserve">DEPOT CENTER S.A.                                                                                   </v>
          </cell>
        </row>
        <row r="7213">
          <cell r="O7213" t="str">
            <v xml:space="preserve">DEPRO LIMITADA EMPAQUES ESPECIALIZADOS                                                              </v>
          </cell>
        </row>
        <row r="7214">
          <cell r="O7214" t="str">
            <v xml:space="preserve">DEPROA DESARROLLO DE PROYECTOS DE ARQUITECTURA E INGENIRIA S A                                      </v>
          </cell>
        </row>
        <row r="7215">
          <cell r="O7215" t="str">
            <v xml:space="preserve">DEPURAR LTDA                                                                                        </v>
          </cell>
        </row>
        <row r="7216">
          <cell r="O7216" t="str">
            <v xml:space="preserve">DEQUIM S.A.                                                                                         </v>
          </cell>
        </row>
        <row r="7217">
          <cell r="O7217" t="str">
            <v xml:space="preserve">DEQUIMICOS LTDA                                                                                     </v>
          </cell>
        </row>
        <row r="7218">
          <cell r="O7218" t="str">
            <v xml:space="preserve">DERECHO Y PROPIEDAD SA                                                                              </v>
          </cell>
        </row>
        <row r="7219">
          <cell r="O7219" t="str">
            <v xml:space="preserve">DERIMIN S.A.                                                                                        </v>
          </cell>
        </row>
        <row r="7220">
          <cell r="O7220" t="str">
            <v xml:space="preserve">DERIVADOS DEL MARMOL S. A.                                                                          </v>
          </cell>
        </row>
        <row r="7221">
          <cell r="O7221" t="str">
            <v xml:space="preserve">DERIVADOS OSEOS LTDA                                                                                </v>
          </cell>
        </row>
        <row r="7222">
          <cell r="O7222" t="str">
            <v xml:space="preserve">DERIVADOS QUIMICOS C &amp; V LTDA                                                                       </v>
          </cell>
        </row>
        <row r="7223">
          <cell r="O7223" t="str">
            <v xml:space="preserve">DERLISET LTDA                                                                                       </v>
          </cell>
        </row>
        <row r="7224">
          <cell r="O7224" t="str">
            <v xml:space="preserve">DERMACARE S.A.                                                                                      </v>
          </cell>
        </row>
        <row r="7225">
          <cell r="O7225" t="str">
            <v xml:space="preserve">DERMAESTETICA PROFESIONAL LTDA                                                                      </v>
          </cell>
        </row>
        <row r="7226">
          <cell r="O7226" t="str">
            <v xml:space="preserve">DERMALASER SAS                                                                                      </v>
          </cell>
        </row>
        <row r="7227">
          <cell r="O7227" t="str">
            <v xml:space="preserve">DERMATOLOGUIQUE COLOMBIA S,A,                                                                       </v>
          </cell>
        </row>
        <row r="7228">
          <cell r="O7228" t="str">
            <v xml:space="preserve">DERMOCELL COLOMBIA LTDA                                                                             </v>
          </cell>
        </row>
        <row r="7229">
          <cell r="O7229" t="str">
            <v xml:space="preserve">DERMORIENTE LTDA DERMATOLOGOS DEL ORIENTE LTDA                                                      </v>
          </cell>
        </row>
        <row r="7230">
          <cell r="O7230" t="str">
            <v xml:space="preserve">DERMOSSA LTDA                                                                                       </v>
          </cell>
        </row>
        <row r="7231">
          <cell r="O7231" t="str">
            <v xml:space="preserve">DESACOL S.A.                                                                                        </v>
          </cell>
        </row>
        <row r="7232">
          <cell r="O7232" t="str">
            <v xml:space="preserve">DESARROLLADORA DE PROYECTOS DE INGENIERIA LTDA                                                      </v>
          </cell>
        </row>
        <row r="7233">
          <cell r="O7233" t="str">
            <v xml:space="preserve">DESARROLLADORA DE ZONAS FRANCAS S A                                                                 </v>
          </cell>
        </row>
        <row r="7234">
          <cell r="O7234" t="str">
            <v xml:space="preserve">DESARROLLADORA LOS LANCEROS LTDA                                                                    </v>
          </cell>
        </row>
        <row r="7235">
          <cell r="O7235" t="str">
            <v xml:space="preserve">DESARROLLADOS ZAMBRANO EDER Y CIA S.C.A.                                                            </v>
          </cell>
        </row>
        <row r="7236">
          <cell r="O7236" t="str">
            <v xml:space="preserve">DESARROLLANDO LIMITADA                                                                              </v>
          </cell>
        </row>
        <row r="7237">
          <cell r="O7237" t="str">
            <v xml:space="preserve">DESARROLLO  COMERCIAL COLOMBIANO  S.A.                                                              </v>
          </cell>
        </row>
        <row r="7238">
          <cell r="O7238" t="str">
            <v xml:space="preserve">DESARROLLO DE PRODUCTOS Y PROCESOS LTDA                                                             </v>
          </cell>
        </row>
        <row r="7239">
          <cell r="O7239" t="str">
            <v xml:space="preserve">DESARROLLO DE PROYECTOS DE INGENIERIA LTDA                                                          </v>
          </cell>
        </row>
        <row r="7240">
          <cell r="O7240" t="str">
            <v xml:space="preserve">DESARROLLO E INVESTIGACIONES PECUARIAS DIPEC LTDA                                                   </v>
          </cell>
        </row>
        <row r="7241">
          <cell r="O7241" t="str">
            <v xml:space="preserve">DESARROLLO ELECTRICO DE COLOMBIA S.A                                                                </v>
          </cell>
        </row>
        <row r="7242">
          <cell r="O7242" t="str">
            <v xml:space="preserve">DESARROLLO ELECTRICO DEL QUINDIO S.A.                                                               </v>
          </cell>
        </row>
        <row r="7243">
          <cell r="O7243" t="str">
            <v xml:space="preserve">DESARROLLO EMPRESARIAL LTDA                                                                         </v>
          </cell>
        </row>
        <row r="7244">
          <cell r="O7244" t="str">
            <v xml:space="preserve">DESARROLLO EN TECNOLOGIAS DE HIDROCARBUROS LIMITADA DTH LTDA                                        </v>
          </cell>
        </row>
        <row r="7245">
          <cell r="O7245" t="str">
            <v xml:space="preserve">DESARROLLO ORGANIZACIONAL FRANCO Y CIA LTDA                                                         </v>
          </cell>
        </row>
        <row r="7246">
          <cell r="O7246" t="str">
            <v xml:space="preserve">DESARROLLO URBANO DE COLOMBIA S.A.                                                                  </v>
          </cell>
        </row>
        <row r="7247">
          <cell r="O7247" t="str">
            <v xml:space="preserve">DESARROLLO URBANO S.A                                                                               </v>
          </cell>
        </row>
        <row r="7248">
          <cell r="O7248" t="str">
            <v xml:space="preserve">DESARROLLO Y CONSULTORIA DE SISTEMAS INFORMATICOS S.A                                               </v>
          </cell>
        </row>
        <row r="7249">
          <cell r="O7249" t="str">
            <v xml:space="preserve">DESARROLLO Y SERVICIOS EMPRESARIALES LTDA                                                           </v>
          </cell>
        </row>
        <row r="7250">
          <cell r="O7250" t="str">
            <v xml:space="preserve">DESARROLLO Y SOLUCIONES INFORMATICAS S.A.                                                           </v>
          </cell>
        </row>
        <row r="7251">
          <cell r="O7251" t="str">
            <v xml:space="preserve">DESARROLLOS CAMPESINOS S.A.                                                                         </v>
          </cell>
        </row>
        <row r="7252">
          <cell r="O7252" t="str">
            <v xml:space="preserve">DESARROLLOS COMERCIALES R &amp; A S. EN C.                                                              </v>
          </cell>
        </row>
        <row r="7253">
          <cell r="O7253" t="str">
            <v xml:space="preserve">DESARROLLOS HORTICOLAS S.A                                                                          </v>
          </cell>
        </row>
        <row r="7254">
          <cell r="O7254" t="str">
            <v xml:space="preserve">DESARROLLOS INDUSTRIALES DEL CAUCA S.A.                                                             </v>
          </cell>
        </row>
        <row r="7255">
          <cell r="O7255" t="str">
            <v xml:space="preserve">DESARROLLOS INDUSTRIALES S.A.                                                                       </v>
          </cell>
        </row>
        <row r="7256">
          <cell r="O7256" t="str">
            <v xml:space="preserve">DESARROLLOS INDUSTRIALES Y COMERCIALES S.A.                                                         </v>
          </cell>
        </row>
        <row r="7257">
          <cell r="O7257" t="str">
            <v xml:space="preserve">DESARROLLOS INMOBILIARIOS M Y J LTDA                                                                </v>
          </cell>
        </row>
        <row r="7258">
          <cell r="O7258" t="str">
            <v xml:space="preserve">DESARROLLOS INMOBILIARIOS S.A.                                                                      </v>
          </cell>
        </row>
        <row r="7259">
          <cell r="O7259" t="str">
            <v xml:space="preserve">DESARROLLOS MARVAL S.A.                                                                             </v>
          </cell>
        </row>
        <row r="7260">
          <cell r="O7260" t="str">
            <v xml:space="preserve">DESARROLLOS MINEROS SA                                                                              </v>
          </cell>
        </row>
        <row r="7261">
          <cell r="O7261" t="str">
            <v xml:space="preserve">DESARROLLOS PACIFICO CAICEDO SOCIEDAD EN COMANDITA SIMPLE                                           </v>
          </cell>
        </row>
        <row r="7262">
          <cell r="O7262" t="str">
            <v xml:space="preserve">DESARROLLOS TECNICOS DE COLOMBIA S.A.                                                               </v>
          </cell>
        </row>
        <row r="7263">
          <cell r="O7263" t="str">
            <v xml:space="preserve">DESARROLLOS TECNOLOGICOS S.A.                                                                       </v>
          </cell>
        </row>
        <row r="7264">
          <cell r="O7264" t="str">
            <v xml:space="preserve">DESARROLLOS URBANOS TERRANOVA S.A.                                                                  </v>
          </cell>
        </row>
        <row r="7265">
          <cell r="O7265" t="str">
            <v xml:space="preserve">DESARROLLOS Y CONSTRUCCIONES LTDA DECO CONSTRUCCIONES LTDA                                          </v>
          </cell>
        </row>
        <row r="7266">
          <cell r="O7266" t="str">
            <v xml:space="preserve">DESARROLLOS Y PROYECTOS S.A.                                                                        </v>
          </cell>
        </row>
        <row r="7267">
          <cell r="O7267" t="str">
            <v xml:space="preserve">DESAYUNADERO EL CAÑON DEL CHICAMOCHA LTDA                                                           </v>
          </cell>
        </row>
        <row r="7268">
          <cell r="O7268" t="str">
            <v xml:space="preserve">DESCA COLOMBIA S. A.                                                                                </v>
          </cell>
        </row>
        <row r="7269">
          <cell r="O7269" t="str">
            <v xml:space="preserve">DESCAFEINADORA COLOMBIANA S.A.                                                                      </v>
          </cell>
        </row>
        <row r="7270">
          <cell r="O7270" t="str">
            <v xml:space="preserve">DESIGN FOR WOMAN S.A                                                                                </v>
          </cell>
        </row>
        <row r="7271">
          <cell r="O7271" t="str">
            <v xml:space="preserve">DESIGNIA LTDA.                                                                                      </v>
          </cell>
        </row>
        <row r="7272">
          <cell r="O7272" t="str">
            <v xml:space="preserve">DESINFECTANTES PATOJITO S.A.                                                                        </v>
          </cell>
        </row>
        <row r="7273">
          <cell r="O7273" t="str">
            <v xml:space="preserve">DESKTOP SYSTEM LTDA.                                                                                </v>
          </cell>
        </row>
        <row r="7274">
          <cell r="O7274" t="str">
            <v xml:space="preserve">DESPERCOL S.A.                                                                                      </v>
          </cell>
        </row>
        <row r="7275">
          <cell r="O7275" t="str">
            <v xml:space="preserve">DESPLIEGUE VISUAL LTDA                                                                              </v>
          </cell>
        </row>
        <row r="7276">
          <cell r="O7276" t="str">
            <v xml:space="preserve">DESTILADOS Y SOLVENTES S A                                                                          </v>
          </cell>
        </row>
        <row r="7277">
          <cell r="O7277" t="str">
            <v xml:space="preserve">DESVAL Y CIA S EN C A                                                                               </v>
          </cell>
        </row>
        <row r="7278">
          <cell r="O7278" t="str">
            <v xml:space="preserve">DESVARE AEREO  S. A.                                                                                </v>
          </cell>
        </row>
        <row r="7279">
          <cell r="O7279" t="str">
            <v xml:space="preserve">DETAL S.A.                                                                                          </v>
          </cell>
        </row>
        <row r="7280">
          <cell r="O7280" t="str">
            <v xml:space="preserve">DETALGRAF S.A.                                                                                      </v>
          </cell>
        </row>
        <row r="7281">
          <cell r="O7281" t="str">
            <v xml:space="preserve">DETALQUIMICOS  &amp;  CONAGUAS  LTDA                                                                    </v>
          </cell>
        </row>
        <row r="7282">
          <cell r="O7282" t="str">
            <v xml:space="preserve">DETERGENTES S A                                                                                     </v>
          </cell>
        </row>
        <row r="7283">
          <cell r="O7283" t="str">
            <v xml:space="preserve">DETERQUIN &amp; CIA LTDA                                                                                </v>
          </cell>
        </row>
        <row r="7284">
          <cell r="O7284" t="str">
            <v xml:space="preserve">DETROPARTES DIESEL LIMITADA                                                                         </v>
          </cell>
        </row>
        <row r="7285">
          <cell r="O7285" t="str">
            <v xml:space="preserve">DETROQUMINS LTDA                                                                                    </v>
          </cell>
        </row>
        <row r="7286">
          <cell r="O7286" t="str">
            <v xml:space="preserve">DEUTSCHE COLOMBIA S.A.                                                                              </v>
          </cell>
        </row>
        <row r="7287">
          <cell r="O7287" t="str">
            <v xml:space="preserve">DEVINIL S.A.                                                                                        </v>
          </cell>
        </row>
        <row r="7288">
          <cell r="O7288" t="str">
            <v xml:space="preserve">DEVINNI DE COLOMBIA LTDA                                                                            </v>
          </cell>
        </row>
        <row r="7289">
          <cell r="O7289" t="str">
            <v xml:space="preserve">DEVIS ASOCIADOS Y CIA S EN C                                                                        </v>
          </cell>
        </row>
        <row r="7290">
          <cell r="O7290" t="str">
            <v xml:space="preserve">DEVIS GOURMET LTDA                                                                                  </v>
          </cell>
        </row>
        <row r="7291">
          <cell r="O7291" t="str">
            <v xml:space="preserve">DEXCO S.A.S                                                                                         </v>
          </cell>
        </row>
        <row r="7292">
          <cell r="O7292" t="str">
            <v xml:space="preserve">DEXSON SOCIEDAD ANONIMA DEXSON S A                                                                  </v>
          </cell>
        </row>
        <row r="7293">
          <cell r="O7293" t="str">
            <v xml:space="preserve">DFL S.A                                                                                             </v>
          </cell>
        </row>
        <row r="7294">
          <cell r="O7294" t="str">
            <v xml:space="preserve">DGM COMPANY LTDA                                                                                    </v>
          </cell>
        </row>
        <row r="7295">
          <cell r="O7295" t="str">
            <v xml:space="preserve">DHL  GLOBAL FORWARDING (COLOMBIA) LTDA.                                                             </v>
          </cell>
        </row>
        <row r="7296">
          <cell r="O7296" t="str">
            <v xml:space="preserve">DHL DANZAS  DEPOSITO ADUANERO (COLOMBIA)  S.A.                                                      </v>
          </cell>
        </row>
        <row r="7297">
          <cell r="O7297" t="str">
            <v xml:space="preserve">DHL DANZAS AIR &amp; OCEAN ZONA FRANCA  (COLOMBIA) S.A.                                                 </v>
          </cell>
        </row>
        <row r="7298">
          <cell r="O7298" t="str">
            <v xml:space="preserve">DIACO S. A.                                                                                         </v>
          </cell>
        </row>
        <row r="7299">
          <cell r="O7299" t="str">
            <v xml:space="preserve">DIACONO ENTERPRISES  S. EN C.                                                                       </v>
          </cell>
        </row>
        <row r="7300">
          <cell r="O7300" t="str">
            <v xml:space="preserve">DIAGEO COLOMBIA S A                                                                                 </v>
          </cell>
        </row>
        <row r="7301">
          <cell r="O7301" t="str">
            <v xml:space="preserve">DIAGNOSTICENTRO DIESEL LA MONTAÑA LTDA                                                              </v>
          </cell>
        </row>
        <row r="7302">
          <cell r="O7302" t="str">
            <v xml:space="preserve">DIAGNOSTICENTRO ENVIGADO LTDA.                                                                      </v>
          </cell>
        </row>
        <row r="7303">
          <cell r="O7303" t="str">
            <v xml:space="preserve">DIAGNOSTICENTRO UNIROYAL LOS LAREDOS LTDA.                                                          </v>
          </cell>
        </row>
        <row r="7304">
          <cell r="O7304" t="str">
            <v xml:space="preserve">DIAGNOSTICENTROS Y ESTACION DE SERVICIO LA POPA &amp; COMPAÑIA LIMITADA                                 </v>
          </cell>
        </row>
        <row r="7305">
          <cell r="O7305" t="str">
            <v xml:space="preserve">DIAGO MATERIALES LTDA                                                                               </v>
          </cell>
        </row>
        <row r="7306">
          <cell r="O7306" t="str">
            <v xml:space="preserve">DIAGRO &amp; CIA LTDA                                                                                   </v>
          </cell>
        </row>
        <row r="7307">
          <cell r="O7307" t="str">
            <v xml:space="preserve">DIAJOR LIMITADA                                                                                     </v>
          </cell>
        </row>
        <row r="7308">
          <cell r="O7308" t="str">
            <v xml:space="preserve">DIALNET DE COLOMBIA S.A. E.S.P.                                                                     </v>
          </cell>
        </row>
        <row r="7309">
          <cell r="O7309" t="str">
            <v xml:space="preserve">DIALOGAR S.A.                                                                                       </v>
          </cell>
        </row>
        <row r="7310">
          <cell r="O7310" t="str">
            <v xml:space="preserve">DIALREAUTOS LIMITADA                                                                                </v>
          </cell>
        </row>
        <row r="7311">
          <cell r="O7311" t="str">
            <v xml:space="preserve">DIAMANTES Y PIEDRAS PRECIOSAS LTDA                                                                  </v>
          </cell>
        </row>
        <row r="7312">
          <cell r="O7312" t="str">
            <v xml:space="preserve">DIAMO  LTDA                                                                                         </v>
          </cell>
        </row>
        <row r="7313">
          <cell r="O7313" t="str">
            <v xml:space="preserve">DIANA CORPORACION S A                                                                               </v>
          </cell>
        </row>
        <row r="7314">
          <cell r="O7314" t="str">
            <v xml:space="preserve">DIANA JANNA &amp; S. EN C.                                                                              </v>
          </cell>
        </row>
        <row r="7315">
          <cell r="O7315" t="str">
            <v xml:space="preserve">DïANDREWS MARROQUINERA LTDA                                                                         </v>
          </cell>
        </row>
        <row r="7316">
          <cell r="O7316" t="str">
            <v xml:space="preserve">DIAQUIN LTDA                                                                                        </v>
          </cell>
        </row>
        <row r="7317">
          <cell r="O7317" t="str">
            <v xml:space="preserve">DIATECO LTDA                                                                                        </v>
          </cell>
        </row>
        <row r="7318">
          <cell r="O7318" t="str">
            <v xml:space="preserve">DIAUSTRIA LTDA.                                                                                     </v>
          </cell>
        </row>
        <row r="7319">
          <cell r="O7319" t="str">
            <v xml:space="preserve">DIAX SA                                                                                             </v>
          </cell>
        </row>
        <row r="7320">
          <cell r="O7320" t="str">
            <v xml:space="preserve">DIAZ AFRICANO Y CIA LTDA                                                                            </v>
          </cell>
        </row>
        <row r="7321">
          <cell r="O7321" t="str">
            <v xml:space="preserve">DIAZ ARIAS E HIJOS LTDA.                                                                            </v>
          </cell>
        </row>
        <row r="7322">
          <cell r="O7322" t="str">
            <v xml:space="preserve">DIAZ BOHORQUEZ Y CIA LTDA                                                                           </v>
          </cell>
        </row>
        <row r="7323">
          <cell r="O7323" t="str">
            <v xml:space="preserve">DIAZ CALDERON &amp; CIA. S.C.A.                                                                         </v>
          </cell>
        </row>
        <row r="7324">
          <cell r="O7324" t="str">
            <v xml:space="preserve">DIAZ GRANADOS FUENTES Y CIA. S EN C                                                                 </v>
          </cell>
        </row>
        <row r="7325">
          <cell r="O7325" t="str">
            <v xml:space="preserve">DIAZ GUERRERO S.A.                                                                                  </v>
          </cell>
        </row>
        <row r="7326">
          <cell r="O7326" t="str">
            <v xml:space="preserve">DIAZ HERNANDEZ DISTRIBUCIONES LTDA                                                                  </v>
          </cell>
        </row>
        <row r="7327">
          <cell r="O7327" t="str">
            <v xml:space="preserve">DIAZCAM LTDA                                                                                        </v>
          </cell>
        </row>
        <row r="7328">
          <cell r="O7328" t="str">
            <v xml:space="preserve">DIAZGRANADOS LOZANO &amp; CIA LTDA                                                                      </v>
          </cell>
        </row>
        <row r="7329">
          <cell r="O7329" t="str">
            <v xml:space="preserve">DICAR S.A                                                                                           </v>
          </cell>
        </row>
        <row r="7330">
          <cell r="O7330" t="str">
            <v xml:space="preserve">DICERMEX S.A.                                                                                       </v>
          </cell>
        </row>
        <row r="7331">
          <cell r="O7331" t="str">
            <v xml:space="preserve">DICHCOL LTDA.                                                                                       </v>
          </cell>
        </row>
        <row r="7332">
          <cell r="O7332" t="str">
            <v xml:space="preserve">DICIMED &amp; CIA S.C.A.                                                                                </v>
          </cell>
        </row>
        <row r="7333">
          <cell r="O7333" t="str">
            <v xml:space="preserve">DICOL LTDA                                                                                          </v>
          </cell>
        </row>
        <row r="7334">
          <cell r="O7334" t="str">
            <v xml:space="preserve">DICONAL S.A.                                                                                        </v>
          </cell>
        </row>
        <row r="7335">
          <cell r="O7335" t="str">
            <v xml:space="preserve">DICONSULTORIA S.A                                                                                   </v>
          </cell>
        </row>
        <row r="7336">
          <cell r="O7336" t="str">
            <v xml:space="preserve">DICOPLAST S.A                                                                                       </v>
          </cell>
        </row>
        <row r="7337">
          <cell r="O7337" t="str">
            <v xml:space="preserve">DICSON LTDA                                                                                         </v>
          </cell>
        </row>
        <row r="7338">
          <cell r="O7338" t="str">
            <v xml:space="preserve">DIDA COLOMBIANA S.A. DIDACOL S.A.                                                                   </v>
          </cell>
        </row>
        <row r="7339">
          <cell r="O7339" t="str">
            <v xml:space="preserve">DIDACTICA PROYECTOS EDUCATIVOS LTDA                                                                 </v>
          </cell>
        </row>
        <row r="7340">
          <cell r="O7340" t="str">
            <v xml:space="preserve">DIDACTICOS Y LIBROS DIDACLIBROS LTDA                                                                </v>
          </cell>
        </row>
        <row r="7341">
          <cell r="O7341" t="str">
            <v xml:space="preserve">DIDEMAS EQUIPOS INDUSTRIALES PARA COCINA LTDA                                                       </v>
          </cell>
        </row>
        <row r="7342">
          <cell r="O7342" t="str">
            <v xml:space="preserve">DIDEMAS FABRICA DE EQUIPOS INDUSTRIALES EN ACERO INOXIDABLE LTDA                                    </v>
          </cell>
        </row>
        <row r="7343">
          <cell r="O7343" t="str">
            <v xml:space="preserve">DIEBOLD COLOMBIA S A                                                                                </v>
          </cell>
        </row>
        <row r="7344">
          <cell r="O7344" t="str">
            <v xml:space="preserve">DIEDROS LTDA                                                                                        </v>
          </cell>
        </row>
        <row r="7345">
          <cell r="O7345" t="str">
            <v xml:space="preserve">DIEGO AGUDELO Y CIA LTDA                                                                            </v>
          </cell>
        </row>
        <row r="7346">
          <cell r="O7346" t="str">
            <v xml:space="preserve">DIEGO LOPEZ T Y CIA LTDA                                                                            </v>
          </cell>
        </row>
        <row r="7347">
          <cell r="O7347" t="str">
            <v xml:space="preserve">DIEGO MEJIA JARAMILLO Y CIA S. EN C.A                                                               </v>
          </cell>
        </row>
        <row r="7348">
          <cell r="O7348" t="str">
            <v xml:space="preserve">DIEGO MEJIA Y CIA S C A                                                                             </v>
          </cell>
        </row>
        <row r="7349">
          <cell r="O7349" t="str">
            <v xml:space="preserve">DIEGO OCHOA  ARANGO Y CIA SCS                                                                       </v>
          </cell>
        </row>
        <row r="7350">
          <cell r="O7350" t="str">
            <v xml:space="preserve">DIEGO VALLEJO S.A. - EN ACUERDO DE REESTRUCTURACION                                                 </v>
          </cell>
        </row>
        <row r="7351">
          <cell r="O7351" t="str">
            <v xml:space="preserve">DIEGO VELASQUEZ D. &amp; CIA LIMITADA                                                                   </v>
          </cell>
        </row>
        <row r="7352">
          <cell r="O7352" t="str">
            <v xml:space="preserve">DIEGO Y CIA FILMS S.A.                                                                              </v>
          </cell>
        </row>
        <row r="7353">
          <cell r="O7353" t="str">
            <v xml:space="preserve">DIELCO LTDA                                                                                         </v>
          </cell>
        </row>
        <row r="7354">
          <cell r="O7354" t="str">
            <v xml:space="preserve">DIENES Y COMPANIA LTDA.                                                                             </v>
          </cell>
        </row>
        <row r="7355">
          <cell r="O7355" t="str">
            <v xml:space="preserve">DIEQUIPOS LIMITADA                                                                                  </v>
          </cell>
        </row>
        <row r="7356">
          <cell r="O7356" t="str">
            <v xml:space="preserve">DIESEL ANDINO S.A                                                                                   </v>
          </cell>
        </row>
        <row r="7357">
          <cell r="O7357" t="str">
            <v xml:space="preserve">DIESEL COLOMBIA LTDA                                                                                </v>
          </cell>
        </row>
        <row r="7358">
          <cell r="O7358" t="str">
            <v xml:space="preserve">DIESEL COMUNEROS LTDA.                                                                              </v>
          </cell>
        </row>
        <row r="7359">
          <cell r="O7359" t="str">
            <v xml:space="preserve">DIESEL ELECTRIC DEL PACIFICO SAS                                                                    </v>
          </cell>
        </row>
        <row r="7360">
          <cell r="O7360" t="str">
            <v xml:space="preserve">DIESEL ENGINES COMPONENTS LIMITADA                                                                  </v>
          </cell>
        </row>
        <row r="7361">
          <cell r="O7361" t="str">
            <v xml:space="preserve">DIESEL LTDA                                                                                         </v>
          </cell>
        </row>
        <row r="7362">
          <cell r="O7362" t="str">
            <v xml:space="preserve">DIESEL REPUESTOS LIMITADA                                                                           </v>
          </cell>
        </row>
        <row r="7363">
          <cell r="O7363" t="str">
            <v xml:space="preserve">DIESEL TRACTOMULAS LTDA                                                                             </v>
          </cell>
        </row>
        <row r="7364">
          <cell r="O7364" t="str">
            <v xml:space="preserve">DIESELES Y ELECTROGENOS LTDA   DIESELECTROS LTDA                                                    </v>
          </cell>
        </row>
        <row r="7365">
          <cell r="O7365" t="str">
            <v xml:space="preserve">DIETESYN S.A.                                                                                       </v>
          </cell>
        </row>
        <row r="7366">
          <cell r="O7366" t="str">
            <v xml:space="preserve">DIEZ 1 S.A.                                                                                         </v>
          </cell>
        </row>
        <row r="7367">
          <cell r="O7367" t="str">
            <v xml:space="preserve">DIEZIM S.A.                                                                                         </v>
          </cell>
        </row>
        <row r="7368">
          <cell r="O7368" t="str">
            <v xml:space="preserve">DIFUSORA LAROUSSE DE COLOMBIA LIMITADA                                                              </v>
          </cell>
        </row>
        <row r="7369">
          <cell r="O7369" t="str">
            <v xml:space="preserve">DIFUSORES LTDA                                                                                      </v>
          </cell>
        </row>
        <row r="7370">
          <cell r="O7370" t="str">
            <v xml:space="preserve">DIGABE DEL CARIBE E.U.                                                                              </v>
          </cell>
        </row>
        <row r="7371">
          <cell r="O7371" t="str">
            <v xml:space="preserve">DIGALTEX LTDA                                                                                       </v>
          </cell>
        </row>
        <row r="7372">
          <cell r="O7372" t="str">
            <v xml:space="preserve">DIGI COSMETICS COLOMBIA S.A.                                                                        </v>
          </cell>
        </row>
        <row r="7373">
          <cell r="O7373" t="str">
            <v xml:space="preserve">DIGI SAT LIMITADA                                                                                   </v>
          </cell>
        </row>
        <row r="7374">
          <cell r="O7374" t="str">
            <v xml:space="preserve">DIGICOM SYSTEM CORPORATION S.A.                                                                     </v>
          </cell>
        </row>
        <row r="7375">
          <cell r="O7375" t="str">
            <v xml:space="preserve">DIGISERVICE LTDA                                                                                    </v>
          </cell>
        </row>
        <row r="7376">
          <cell r="O7376" t="str">
            <v xml:space="preserve">DIGITAL COMMUNICATIONS COLOMBIA LTDA                                                                </v>
          </cell>
        </row>
        <row r="7377">
          <cell r="O7377" t="str">
            <v xml:space="preserve">DIGITAL ESTEREO LTDA                                                                                </v>
          </cell>
        </row>
        <row r="7378">
          <cell r="O7378" t="str">
            <v xml:space="preserve">DIGITAL LIMITADA                                                                                    </v>
          </cell>
        </row>
        <row r="7379">
          <cell r="O7379" t="str">
            <v xml:space="preserve">DIGITAL PRINTING LTDA                                                                               </v>
          </cell>
        </row>
        <row r="7380">
          <cell r="O7380" t="str">
            <v xml:space="preserve">DIGITAL SERVICE LIMITADA                                                                            </v>
          </cell>
        </row>
        <row r="7381">
          <cell r="O7381" t="str">
            <v xml:space="preserve">DIGITAL WARE LIMITADA                                                                               </v>
          </cell>
        </row>
        <row r="7382">
          <cell r="O7382" t="str">
            <v xml:space="preserve">DIGITEX INTERNACIONAL LTDA                                                                          </v>
          </cell>
        </row>
        <row r="7383">
          <cell r="O7383" t="str">
            <v xml:space="preserve">DIGITOS Y DISEÑOS INDUSTRIA GRAFICA LTDA                                                            </v>
          </cell>
        </row>
        <row r="7384">
          <cell r="O7384" t="str">
            <v xml:space="preserve">DIGIWARE DE COLOMBIA S.A.                                                                           </v>
          </cell>
        </row>
        <row r="7385">
          <cell r="O7385" t="str">
            <v xml:space="preserve">DIMADERAS SANTA LUCIA LTDA                                                                          </v>
          </cell>
        </row>
        <row r="7386">
          <cell r="O7386" t="str">
            <v xml:space="preserve">DIMAFER Y CIA LTDA                                                                                  </v>
          </cell>
        </row>
        <row r="7387">
          <cell r="O7387" t="str">
            <v xml:space="preserve">DIMAGRA LTDA                                                                                        </v>
          </cell>
        </row>
        <row r="7388">
          <cell r="O7388" t="str">
            <v xml:space="preserve">DIMANTEC LTDA.                                                                                      </v>
          </cell>
        </row>
        <row r="7389">
          <cell r="O7389" t="str">
            <v xml:space="preserve">DIMARK DE COLOMBIA S.A.                                                                             </v>
          </cell>
        </row>
        <row r="7390">
          <cell r="O7390" t="str">
            <v xml:space="preserve">DIMAZ DISTRIBUCIONES LTDA                                                                           </v>
          </cell>
        </row>
        <row r="7391">
          <cell r="O7391" t="str">
            <v xml:space="preserve">DIMEC LTDA - DISEÑO E INGENIERIA                                                                    </v>
          </cell>
        </row>
        <row r="7392">
          <cell r="O7392" t="str">
            <v xml:space="preserve">DIMEL INGENIERIA S.A.                                                                               </v>
          </cell>
        </row>
        <row r="7393">
          <cell r="O7393" t="str">
            <v xml:space="preserve">DIMENSIONAL DE DISTRIBUCIONES LTDA                                                                  </v>
          </cell>
        </row>
        <row r="7394">
          <cell r="O7394" t="str">
            <v xml:space="preserve">DIMENSIONES Y DISE¥OS LTDA                                                                          </v>
          </cell>
        </row>
        <row r="7395">
          <cell r="O7395" t="str">
            <v xml:space="preserve">DIMERCO S.A.                                                                                        </v>
          </cell>
        </row>
        <row r="7396">
          <cell r="O7396" t="str">
            <v xml:space="preserve">DIMETALES LTDA                                                                                      </v>
          </cell>
        </row>
        <row r="7397">
          <cell r="O7397" t="str">
            <v xml:space="preserve">DIMPO LIMITADA                                                                                      </v>
          </cell>
        </row>
        <row r="7398">
          <cell r="O7398" t="str">
            <v xml:space="preserve">DIMPOR LTDA                                                                                         </v>
          </cell>
        </row>
        <row r="7399">
          <cell r="O7399" t="str">
            <v xml:space="preserve">DINALB LTDA                                                                                         </v>
          </cell>
        </row>
        <row r="7400">
          <cell r="O7400" t="str">
            <v xml:space="preserve">DINALMUEBLES LTDA                                                                                   </v>
          </cell>
        </row>
        <row r="7401">
          <cell r="O7401" t="str">
            <v xml:space="preserve">DINAMICA GRAFICA LTDA                                                                               </v>
          </cell>
        </row>
        <row r="7402">
          <cell r="O7402" t="str">
            <v xml:space="preserve">DINAMICA INMOBILIARIA S.A.                                                                          </v>
          </cell>
        </row>
        <row r="7403">
          <cell r="O7403" t="str">
            <v xml:space="preserve">DINATECH MOBILE S. A.                                                                               </v>
          </cell>
        </row>
        <row r="7404">
          <cell r="O7404" t="str">
            <v xml:space="preserve">DINATEL S.A.                                                                                        </v>
          </cell>
        </row>
        <row r="7405">
          <cell r="O7405" t="str">
            <v xml:space="preserve">DINGRAFICA LTDA                                                                                     </v>
          </cell>
        </row>
        <row r="7406">
          <cell r="O7406" t="str">
            <v xml:space="preserve">DINORA LIMITADA                                                                                     </v>
          </cell>
        </row>
        <row r="7407">
          <cell r="O7407" t="str">
            <v xml:space="preserve">DINORTE S.A.                                                                                        </v>
          </cell>
        </row>
        <row r="7408">
          <cell r="O7408" t="str">
            <v xml:space="preserve">DIPE LTDA                                                                                           </v>
          </cell>
        </row>
        <row r="7409">
          <cell r="O7409" t="str">
            <v xml:space="preserve">DIPER DISEÑADORES LTDA                                                                              </v>
          </cell>
        </row>
        <row r="7410">
          <cell r="O7410" t="str">
            <v xml:space="preserve">DIPIN DE BOJACA S.A.EN ACUERDO DE REESTRUCTURACION                                                  </v>
          </cell>
        </row>
        <row r="7411">
          <cell r="O7411" t="str">
            <v xml:space="preserve">DIPORT LTDA                                                                                         </v>
          </cell>
        </row>
        <row r="7412">
          <cell r="O7412" t="str">
            <v xml:space="preserve">DIPROCO LTDA                                                                                        </v>
          </cell>
        </row>
        <row r="7413">
          <cell r="O7413" t="str">
            <v xml:space="preserve">DIPROCON INGENIERIA LTDA                                                                            </v>
          </cell>
        </row>
        <row r="7414">
          <cell r="O7414" t="str">
            <v xml:space="preserve">DïPROTOKOLO LTDA                                                                                    </v>
          </cell>
        </row>
        <row r="7415">
          <cell r="O7415" t="str">
            <v xml:space="preserve">DIRCOMOTOS LIMITADA                                                                                 </v>
          </cell>
        </row>
        <row r="7416">
          <cell r="O7416" t="str">
            <v xml:space="preserve">DIRECCION INTEGRAL DE PROYECTOS DINPRO S.A                                                          </v>
          </cell>
        </row>
        <row r="7417">
          <cell r="O7417" t="str">
            <v xml:space="preserve">DIRECO LTDA.                                                                                        </v>
          </cell>
        </row>
        <row r="7418">
          <cell r="O7418" t="str">
            <v xml:space="preserve">DIRECTV COLOMBIA LTDA                                                                               </v>
          </cell>
        </row>
        <row r="7419">
          <cell r="O7419" t="str">
            <v xml:space="preserve">DIREKTOR S.A.                                                                                       </v>
          </cell>
        </row>
        <row r="7420">
          <cell r="O7420" t="str">
            <v xml:space="preserve">DISACOL LIMITADA                                                                                    </v>
          </cell>
        </row>
        <row r="7421">
          <cell r="O7421" t="str">
            <v xml:space="preserve">DISACON S.A.                                                                                        </v>
          </cell>
        </row>
        <row r="7422">
          <cell r="O7422" t="str">
            <v xml:space="preserve">DISAFER LTDA                                                                                        </v>
          </cell>
        </row>
        <row r="7423">
          <cell r="O7423" t="str">
            <v xml:space="preserve">DISAGIL LTDA                                                                                        </v>
          </cell>
        </row>
        <row r="7424">
          <cell r="O7424" t="str">
            <v xml:space="preserve">DISALCO S.A                                                                                         </v>
          </cell>
        </row>
        <row r="7425">
          <cell r="O7425" t="str">
            <v xml:space="preserve">DISALPICO LTDA                                                                                      </v>
          </cell>
        </row>
        <row r="7426">
          <cell r="O7426" t="str">
            <v xml:space="preserve">DISAM  LIMITADA                                                                                     </v>
          </cell>
        </row>
        <row r="7427">
          <cell r="O7427" t="str">
            <v xml:space="preserve">DISANCHEZ LTDA                                                                                      </v>
          </cell>
        </row>
        <row r="7428">
          <cell r="O7428" t="str">
            <v xml:space="preserve">DISANMED LTDA                                                                                       </v>
          </cell>
        </row>
        <row r="7429">
          <cell r="O7429" t="str">
            <v xml:space="preserve">DISANTAFE LIMITADA                                                                                  </v>
          </cell>
        </row>
        <row r="7430">
          <cell r="O7430" t="str">
            <v xml:space="preserve">DISARCHIVO LTDA                                                                                     </v>
          </cell>
        </row>
        <row r="7431">
          <cell r="O7431" t="str">
            <v xml:space="preserve">DISARCO S.A.                                                                                        </v>
          </cell>
        </row>
        <row r="7432">
          <cell r="O7432" t="str">
            <v xml:space="preserve">DISBAC LTDA                                                                                         </v>
          </cell>
        </row>
        <row r="7433">
          <cell r="O7433" t="str">
            <v xml:space="preserve">DISCAMARGO SA                                                                                       </v>
          </cell>
        </row>
        <row r="7434">
          <cell r="O7434" t="str">
            <v xml:space="preserve">DISCARIBE S.A.S.                                                                                    </v>
          </cell>
        </row>
        <row r="7435">
          <cell r="O7435" t="str">
            <v xml:space="preserve">DISCARROS HYUNDAI S.A.                                                                              </v>
          </cell>
        </row>
        <row r="7436">
          <cell r="O7436" t="str">
            <v xml:space="preserve">DISCENTRO LTDA                                                                                      </v>
          </cell>
        </row>
        <row r="7437">
          <cell r="O7437" t="str">
            <v xml:space="preserve">DISCO S.A.                                                                                          </v>
          </cell>
        </row>
        <row r="7438">
          <cell r="O7438" t="str">
            <v xml:space="preserve">DISCOB NORTE LTDA                                                                                   </v>
          </cell>
        </row>
        <row r="7439">
          <cell r="O7439" t="str">
            <v xml:space="preserve">DISCOGRA LTDA                                                                                       </v>
          </cell>
        </row>
        <row r="7440">
          <cell r="O7440" t="str">
            <v xml:space="preserve">DISCOLCAUCHOS LTDA                                                                                  </v>
          </cell>
        </row>
        <row r="7441">
          <cell r="O7441" t="str">
            <v xml:space="preserve">DISCOMEDICA LTDA                                                                                    </v>
          </cell>
        </row>
        <row r="7442">
          <cell r="O7442" t="str">
            <v xml:space="preserve">DISCON LTDA                                                                                         </v>
          </cell>
        </row>
        <row r="7443">
          <cell r="O7443" t="str">
            <v xml:space="preserve">DISCOS CARTAGENA LTDA                                                                               </v>
          </cell>
        </row>
        <row r="7444">
          <cell r="O7444" t="str">
            <v xml:space="preserve">DISCOS FUENTES EDIMUSICA S.A.                                                                       </v>
          </cell>
        </row>
        <row r="7445">
          <cell r="O7445" t="str">
            <v xml:space="preserve">DISCOS LA RUMBITA LTDA                                                                              </v>
          </cell>
        </row>
        <row r="7446">
          <cell r="O7446" t="str">
            <v xml:space="preserve">DISCOUNT ELECTRONICS LIMITADA                                                                       </v>
          </cell>
        </row>
        <row r="7447">
          <cell r="O7447" t="str">
            <v xml:space="preserve">DISCOVERY COMPUTER LTDA                                                                             </v>
          </cell>
        </row>
        <row r="7448">
          <cell r="O7448" t="str">
            <v xml:space="preserve">DISCOVERY ENERGY SERVICES COLOMBIA S.A.                                                             </v>
          </cell>
        </row>
        <row r="7449">
          <cell r="O7449" t="str">
            <v xml:space="preserve">DISCOVMEDIOS S.A.                                                                                   </v>
          </cell>
        </row>
        <row r="7450">
          <cell r="O7450" t="str">
            <v xml:space="preserve">DISCURRAMBA S.A.                                                                                    </v>
          </cell>
        </row>
        <row r="7451">
          <cell r="O7451" t="str">
            <v xml:space="preserve">DISDETAL LTDA                                                                                       </v>
          </cell>
        </row>
        <row r="7452">
          <cell r="O7452" t="str">
            <v xml:space="preserve">DISE¥0S PLASTICOS DE COLOMBIA DIPLASCOL LTDA                                                        </v>
          </cell>
        </row>
        <row r="7453">
          <cell r="O7453" t="str">
            <v xml:space="preserve">DISE¥O INGENIERIA Y SERVICIOS LTDA                                                                  </v>
          </cell>
        </row>
        <row r="7454">
          <cell r="O7454" t="str">
            <v xml:space="preserve">DISE¥O INTERIOR LTDA                                                                                </v>
          </cell>
        </row>
        <row r="7455">
          <cell r="O7455" t="str">
            <v xml:space="preserve">DISE¥O Y DIVERSIFICACION ELECTRONICA S.A.                                                           </v>
          </cell>
        </row>
        <row r="7456">
          <cell r="O7456" t="str">
            <v xml:space="preserve">DISE¥O Y PIEL S.A.                                                                                  </v>
          </cell>
        </row>
        <row r="7457">
          <cell r="O7457" t="str">
            <v xml:space="preserve">DISE¥OS INTERVENTORIA Y SERVICIOS - DIS S.A                                                         </v>
          </cell>
        </row>
        <row r="7458">
          <cell r="O7458" t="str">
            <v xml:space="preserve">DISE¥OS Y CONSTRUCCIONES LTDA                                                                       </v>
          </cell>
        </row>
        <row r="7459">
          <cell r="O7459" t="str">
            <v xml:space="preserve">DISE¥OS Y ENSAMBLAJES ELECTRONICOS DYETRON S A                                                      </v>
          </cell>
        </row>
        <row r="7460">
          <cell r="O7460" t="str">
            <v xml:space="preserve">DISELCO LIMITADA                                                                                    </v>
          </cell>
        </row>
        <row r="7461">
          <cell r="O7461" t="str">
            <v xml:space="preserve">DISEMPACK LTDA                                                                                      </v>
          </cell>
        </row>
        <row r="7462">
          <cell r="O7462" t="str">
            <v xml:space="preserve">DISENO  INDUSTRIAL PROMOCIONAL DIPRO LTDA                                                           </v>
          </cell>
        </row>
        <row r="7463">
          <cell r="O7463" t="str">
            <v xml:space="preserve">DISENOS Y ESTAMPADOS FERRARO S.A.                                                                   </v>
          </cell>
        </row>
        <row r="7464">
          <cell r="O7464" t="str">
            <v xml:space="preserve">DISEÑANDO ESPACIOS LTDA.                                                                            </v>
          </cell>
        </row>
        <row r="7465">
          <cell r="O7465" t="str">
            <v xml:space="preserve">DISEÑO ACUSTICO Y BIOCLIMATICO S.A.                                                                 </v>
          </cell>
        </row>
        <row r="7466">
          <cell r="O7466" t="str">
            <v xml:space="preserve">DISEÑO DE INTERIORES LTDA.                                                                          </v>
          </cell>
        </row>
        <row r="7467">
          <cell r="O7467" t="str">
            <v xml:space="preserve">DISEÑO E INSTALACIONES LTDA                                                                         </v>
          </cell>
        </row>
        <row r="7468">
          <cell r="O7468" t="str">
            <v xml:space="preserve">DISEÑO FRANCES LTDA                                                                                 </v>
          </cell>
        </row>
        <row r="7469">
          <cell r="O7469" t="str">
            <v xml:space="preserve">DISEÑO INGENIERIA Y OPERACIONES S.A                                                                 </v>
          </cell>
        </row>
        <row r="7470">
          <cell r="O7470" t="str">
            <v xml:space="preserve">DISEÑO STUDIO LTDA                                                                                  </v>
          </cell>
        </row>
        <row r="7471">
          <cell r="O7471" t="str">
            <v xml:space="preserve">DISEÑO SUMINISTRO Y CONSTRUCCION LTDA                                                               </v>
          </cell>
        </row>
        <row r="7472">
          <cell r="O7472" t="str">
            <v xml:space="preserve">DISEÑO URBANO S.A.                                                                                  </v>
          </cell>
        </row>
        <row r="7473">
          <cell r="O7473" t="str">
            <v xml:space="preserve">DISEÑO Y DESARROLLO S A S                                                                           </v>
          </cell>
        </row>
        <row r="7474">
          <cell r="O7474" t="str">
            <v xml:space="preserve">DISEÑO Y FABRICACION DE MAQUINARIA S.A                                                              </v>
          </cell>
        </row>
        <row r="7475">
          <cell r="O7475" t="str">
            <v xml:space="preserve">DISEÑO Y MANUFACTURA ELECTR¢NICA LIMITADA                                                           </v>
          </cell>
        </row>
        <row r="7476">
          <cell r="O7476" t="str">
            <v xml:space="preserve">DISEÑO Y MODA NUEVO MUNDO S.A.                                                                      </v>
          </cell>
        </row>
        <row r="7477">
          <cell r="O7477" t="str">
            <v xml:space="preserve">DISEÑO Y ORO ORFEBRES LTDA.                                                                         </v>
          </cell>
        </row>
        <row r="7478">
          <cell r="O7478" t="str">
            <v xml:space="preserve">DISEÑO Y PLATA ORFEBRES LTDA                                                                        </v>
          </cell>
        </row>
        <row r="7479">
          <cell r="O7479" t="str">
            <v xml:space="preserve">DISEÑO, INGENIERIA, CONSULTORIA Y OUTSOURCING EN TELECOMUNICACIONES SOCIEDAD ANOMINA                </v>
          </cell>
        </row>
        <row r="7480">
          <cell r="O7480" t="str">
            <v xml:space="preserve">DISEÑOS  Y CONSTRUCCIONES LTDA                                                                      </v>
          </cell>
        </row>
        <row r="7481">
          <cell r="O7481" t="str">
            <v xml:space="preserve">DISEÑOS &amp; REUBICACIONES E U                                                                         </v>
          </cell>
        </row>
        <row r="7482">
          <cell r="O7482" t="str">
            <v xml:space="preserve">DISEÑOS ELECTRICOS JULIO CESAR GARCIA Y ASOCIADOS LTDA                                              </v>
          </cell>
        </row>
        <row r="7483">
          <cell r="O7483" t="str">
            <v xml:space="preserve">DISEÑOS EXCLUSIVOS LTDA                                                                             </v>
          </cell>
        </row>
        <row r="7484">
          <cell r="O7484" t="str">
            <v xml:space="preserve">DISEÑOS GRAFICOS SCREEN LIMITADA                                                                    </v>
          </cell>
        </row>
        <row r="7485">
          <cell r="O7485" t="str">
            <v xml:space="preserve">DISEÑOS GRAN CALIDAD LTDA                                                                           </v>
          </cell>
        </row>
        <row r="7486">
          <cell r="O7486" t="str">
            <v xml:space="preserve">DISEÑOS INTEGRADOS LTDA                                                                             </v>
          </cell>
        </row>
        <row r="7487">
          <cell r="O7487" t="str">
            <v xml:space="preserve">DISEÑOS OBRAS Y CONSTRUCCIONES S A                                                                  </v>
          </cell>
        </row>
        <row r="7488">
          <cell r="O7488" t="str">
            <v xml:space="preserve">DISEÑOS OBRAS Y SERVICIOS LTDA                                                                      </v>
          </cell>
        </row>
        <row r="7489">
          <cell r="O7489" t="str">
            <v xml:space="preserve">DISEÑOS PARYMON LTDA                                                                                </v>
          </cell>
        </row>
        <row r="7490">
          <cell r="O7490" t="str">
            <v xml:space="preserve">DISEÑOS PUNTO DE ORO LTDA.                                                                          </v>
          </cell>
        </row>
        <row r="7491">
          <cell r="O7491" t="str">
            <v xml:space="preserve">DISEÑOS SLEEPING BABY LTDA                                                                          </v>
          </cell>
        </row>
        <row r="7492">
          <cell r="O7492" t="str">
            <v xml:space="preserve">DISEÑOS Y CONFECCIONES H T S A                                                                      </v>
          </cell>
        </row>
        <row r="7493">
          <cell r="O7493" t="str">
            <v xml:space="preserve">DISEÑOS Y CONSTRUCCIONES CIVILES DCC SAS                                                            </v>
          </cell>
        </row>
        <row r="7494">
          <cell r="O7494" t="str">
            <v xml:space="preserve">DISEÑOS Y CONSTRUCCIONES ELECTRICAS LTDA DICONEL LTDA                                               </v>
          </cell>
        </row>
        <row r="7495">
          <cell r="O7495" t="str">
            <v xml:space="preserve">DISEÑOS Y CONSTRUCCIONES LTDA                                                                       </v>
          </cell>
        </row>
        <row r="7496">
          <cell r="O7496" t="str">
            <v xml:space="preserve">DISEÑOS Y CONSTRUCCIONES LTDA                                                                       </v>
          </cell>
        </row>
        <row r="7497">
          <cell r="O7497" t="str">
            <v xml:space="preserve">DISEÑOS Y MODELOS PRAGA E U                                                                         </v>
          </cell>
        </row>
        <row r="7498">
          <cell r="O7498" t="str">
            <v xml:space="preserve">DISEÑOS Y MONTAJES INDUSTRIALES LTDA                                                                </v>
          </cell>
        </row>
        <row r="7499">
          <cell r="O7499" t="str">
            <v xml:space="preserve">DISEÑOS Y MUEBLES S.A.                                                                              </v>
          </cell>
        </row>
        <row r="7500">
          <cell r="O7500" t="str">
            <v xml:space="preserve">DISEÑOS Y PROYECTOS URBANOS DE COLOMBIA LTDA                                                        </v>
          </cell>
        </row>
        <row r="7501">
          <cell r="O7501" t="str">
            <v xml:space="preserve">DISER LTDA                                                                                          </v>
          </cell>
        </row>
        <row r="7502">
          <cell r="O7502" t="str">
            <v xml:space="preserve">DISERAL LTDA                                                                                        </v>
          </cell>
        </row>
        <row r="7503">
          <cell r="O7503" t="str">
            <v xml:space="preserve">DISERTRAN S.A.                                                                                      </v>
          </cell>
        </row>
        <row r="7504">
          <cell r="O7504" t="str">
            <v xml:space="preserve">DISEVEN LTDA                                                                                        </v>
          </cell>
        </row>
        <row r="7505">
          <cell r="O7505" t="str">
            <v xml:space="preserve">DISFARMED LTDA                                                                                      </v>
          </cell>
        </row>
        <row r="7506">
          <cell r="O7506" t="str">
            <v xml:space="preserve">DISFORMAS TRIVIÑO LTDA                                                                              </v>
          </cell>
        </row>
        <row r="7507">
          <cell r="O7507" t="str">
            <v xml:space="preserve">DISFRIO LTDA.                                                                                       </v>
          </cell>
        </row>
        <row r="7508">
          <cell r="O7508" t="str">
            <v xml:space="preserve">DISGOBENY LTDA                                                                                      </v>
          </cell>
        </row>
        <row r="7509">
          <cell r="O7509" t="str">
            <v xml:space="preserve">DISGRAFICAS BOGOTA LIMITADA                                                                         </v>
          </cell>
        </row>
        <row r="7510">
          <cell r="O7510" t="str">
            <v xml:space="preserve">DISGRAFICAS DE LA COSTA LTDA.                                                                       </v>
          </cell>
        </row>
        <row r="7511">
          <cell r="O7511" t="str">
            <v xml:space="preserve">DISGRAFICAS DE OCCIDENTE S.A.S                                                                      </v>
          </cell>
        </row>
        <row r="7512">
          <cell r="O7512" t="str">
            <v xml:space="preserve">DISGRAFICAS LIMITADA                                                                                </v>
          </cell>
        </row>
        <row r="7513">
          <cell r="O7513" t="str">
            <v xml:space="preserve">DISHIERROS EU                                                                                       </v>
          </cell>
        </row>
        <row r="7514">
          <cell r="O7514" t="str">
            <v xml:space="preserve">DISICO S.A                                                                                          </v>
          </cell>
        </row>
        <row r="7515">
          <cell r="O7515" t="str">
            <v xml:space="preserve">DISLACTEOS LOS ALPES LTDA                                                                           </v>
          </cell>
        </row>
        <row r="7516">
          <cell r="O7516" t="str">
            <v xml:space="preserve">DISMACOR S.A.                                                                                       </v>
          </cell>
        </row>
        <row r="7517">
          <cell r="O7517" t="str">
            <v xml:space="preserve">DISMAFER LTDA                                                                                       </v>
          </cell>
        </row>
        <row r="7518">
          <cell r="O7518" t="str">
            <v xml:space="preserve">DISMEC S.A.                                                                                         </v>
          </cell>
        </row>
        <row r="7519">
          <cell r="O7519" t="str">
            <v xml:space="preserve">DISMECOL LTDA                                                                                       </v>
          </cell>
        </row>
        <row r="7520">
          <cell r="O7520" t="str">
            <v xml:space="preserve">DISMEL LTDA                                                                                         </v>
          </cell>
        </row>
        <row r="7521">
          <cell r="O7521" t="str">
            <v xml:space="preserve">DISMERCA S.A                                                                                        </v>
          </cell>
        </row>
        <row r="7522">
          <cell r="O7522" t="str">
            <v xml:space="preserve">DISMET LTDA                                                                                         </v>
          </cell>
        </row>
        <row r="7523">
          <cell r="O7523" t="str">
            <v xml:space="preserve">DISMODA INTERNATIONAL S A                                                                           </v>
          </cell>
        </row>
        <row r="7524">
          <cell r="O7524" t="str">
            <v xml:space="preserve">DISMOTOS QUINDIO S.A.                                                                               </v>
          </cell>
        </row>
        <row r="7525">
          <cell r="O7525" t="str">
            <v xml:space="preserve">DISNAGEN S.A.                                                                                       </v>
          </cell>
        </row>
        <row r="7526">
          <cell r="O7526" t="str">
            <v xml:space="preserve">DISNAR PRADA &amp; CIA LTDA                                                                             </v>
          </cell>
        </row>
        <row r="7527">
          <cell r="O7527" t="str">
            <v xml:space="preserve">DISNICAR LTDA                                                                                       </v>
          </cell>
        </row>
        <row r="7528">
          <cell r="O7528" t="str">
            <v xml:space="preserve">DISNIETOS LTDA                                                                                      </v>
          </cell>
        </row>
        <row r="7529">
          <cell r="O7529" t="str">
            <v xml:space="preserve">DISNORTON LIMITADA                                                                                  </v>
          </cell>
        </row>
        <row r="7530">
          <cell r="O7530" t="str">
            <v xml:space="preserve">DISOLGRAFICAS LIMITADA                                                                              </v>
          </cell>
        </row>
        <row r="7531">
          <cell r="O7531" t="str">
            <v xml:space="preserve">DISONEX S.A.                                                                                        </v>
          </cell>
        </row>
        <row r="7532">
          <cell r="O7532" t="str">
            <v xml:space="preserve">DISORLANAS LTDA                                                                                     </v>
          </cell>
        </row>
        <row r="7533">
          <cell r="O7533" t="str">
            <v xml:space="preserve">DISORTHO LTDA                                                                                       </v>
          </cell>
        </row>
        <row r="7534">
          <cell r="O7534" t="str">
            <v xml:space="preserve">DISPANO S.A.                                                                                        </v>
          </cell>
        </row>
        <row r="7535">
          <cell r="O7535" t="str">
            <v xml:space="preserve">DISPARTES S.A.                                                                                      </v>
          </cell>
        </row>
        <row r="7536">
          <cell r="O7536" t="str">
            <v xml:space="preserve">DISPEL DISTRIBUIDORA PELEX S.A.                                                                     </v>
          </cell>
        </row>
        <row r="7537">
          <cell r="O7537" t="str">
            <v xml:space="preserve">DISPERQUIMICA S.A.                                                                                  </v>
          </cell>
        </row>
        <row r="7538">
          <cell r="O7538" t="str">
            <v xml:space="preserve">DISPETROCOM LTDA                                                                                    </v>
          </cell>
        </row>
        <row r="7539">
          <cell r="O7539" t="str">
            <v xml:space="preserve">DISPEZ RIO Y MAR S.A                                                                                </v>
          </cell>
        </row>
        <row r="7540">
          <cell r="O7540" t="str">
            <v xml:space="preserve">DISPIELES S.R. LTDA                                                                                 </v>
          </cell>
        </row>
        <row r="7541">
          <cell r="O7541" t="str">
            <v xml:space="preserve">DISPLANET DISTRIBUIDORA DE PLASTICOS NETOS DE COLOMBIA LTDA                                         </v>
          </cell>
        </row>
        <row r="7542">
          <cell r="O7542" t="str">
            <v xml:space="preserve">DISPORTAL BOGOTA LTDA                                                                               </v>
          </cell>
        </row>
        <row r="7543">
          <cell r="O7543" t="str">
            <v xml:space="preserve">DISPRES S.A.                                                                                        </v>
          </cell>
        </row>
        <row r="7544">
          <cell r="O7544" t="str">
            <v xml:space="preserve">DISPROA LTDA                                                                                        </v>
          </cell>
        </row>
        <row r="7545">
          <cell r="O7545" t="str">
            <v xml:space="preserve">DISPROAL LTDA.                                                                                      </v>
          </cell>
        </row>
        <row r="7546">
          <cell r="O7546" t="str">
            <v xml:space="preserve">DISPROALQUIMICOS S. A. EN ACUERDO DE REESTRUCTURACION                                               </v>
          </cell>
        </row>
        <row r="7547">
          <cell r="O7547" t="str">
            <v xml:space="preserve">DISPROARTE LTDA                                                                                     </v>
          </cell>
        </row>
        <row r="7548">
          <cell r="O7548" t="str">
            <v xml:space="preserve">DISPROMED DE OCCIDENTE LTDA                                                                         </v>
          </cell>
        </row>
        <row r="7549">
          <cell r="O7549" t="str">
            <v xml:space="preserve">DISPRONAT LTDA                                                                                      </v>
          </cell>
        </row>
        <row r="7550">
          <cell r="O7550" t="str">
            <v xml:space="preserve">DISPROPAN LTDA.                                                                                     </v>
          </cell>
        </row>
        <row r="7551">
          <cell r="O7551" t="str">
            <v xml:space="preserve">DISPROTEC S A                                                                                       </v>
          </cell>
        </row>
        <row r="7552">
          <cell r="O7552" t="str">
            <v xml:space="preserve">DISPROVEN COLOMBIA LIMITADA                                                                         </v>
          </cell>
        </row>
        <row r="7553">
          <cell r="O7553" t="str">
            <v xml:space="preserve">DISPROVEN LTDA                                                                                      </v>
          </cell>
        </row>
        <row r="7554">
          <cell r="O7554" t="str">
            <v xml:space="preserve">DISRECOR S.A.                                                                                       </v>
          </cell>
        </row>
        <row r="7555">
          <cell r="O7555" t="str">
            <v xml:space="preserve">DISREPUESTOS JAPON KORA LIMITADA                                                                    </v>
          </cell>
        </row>
        <row r="7556">
          <cell r="O7556" t="str">
            <v xml:space="preserve">DISSANTAMARIA S A                                                                                   </v>
          </cell>
        </row>
        <row r="7557">
          <cell r="O7557" t="str">
            <v xml:space="preserve">DIST. ACIDOS Y PRODUCTOS QUIMICOS                                                                   </v>
          </cell>
        </row>
        <row r="7558">
          <cell r="O7558" t="str">
            <v xml:space="preserve">DISTANCO S.A.S                                                                                      </v>
          </cell>
        </row>
        <row r="7559">
          <cell r="O7559" t="str">
            <v xml:space="preserve">DISTECAR LTDA " DISEÑOS TECNOLOGICOS EN ARCHIVOS"                                                   </v>
          </cell>
        </row>
        <row r="7560">
          <cell r="O7560" t="str">
            <v xml:space="preserve">DISTECNICAS S.A.S.                                                                                  </v>
          </cell>
        </row>
        <row r="7561">
          <cell r="O7561" t="str">
            <v xml:space="preserve">DISTECSA LTDA                                                                                       </v>
          </cell>
        </row>
        <row r="7562">
          <cell r="O7562" t="str">
            <v xml:space="preserve">DISTOVAR LIMITADA                                                                                   </v>
          </cell>
        </row>
        <row r="7563">
          <cell r="O7563" t="str">
            <v xml:space="preserve">DIST-PLEX S.A. SOCIEDAD DE COMERCIALIZACION INTERNACIONAL                                           </v>
          </cell>
        </row>
        <row r="7564">
          <cell r="O7564" t="str">
            <v xml:space="preserve">DISTRA 20 LTDA                                                                                      </v>
          </cell>
        </row>
        <row r="7565">
          <cell r="O7565" t="str">
            <v xml:space="preserve">DISTRAB LTDA.                                                                                       </v>
          </cell>
        </row>
        <row r="7566">
          <cell r="O7566" t="str">
            <v xml:space="preserve">DISTRACOM Y CIA. LTDA.                                                                              </v>
          </cell>
        </row>
        <row r="7567">
          <cell r="O7567" t="str">
            <v xml:space="preserve">DISTRAGO QUIMICA S A                                                                                </v>
          </cell>
        </row>
        <row r="7568">
          <cell r="O7568" t="str">
            <v xml:space="preserve">DISTRBUCIONES Y REPRESENTACIONES ELECTRICAS S.A.                                                    </v>
          </cell>
        </row>
        <row r="7569">
          <cell r="O7569" t="str">
            <v xml:space="preserve">DISTRBUIDORA DE COLORANTES Y QUIMICOS RECOLQUIM S.A.                                                </v>
          </cell>
        </row>
        <row r="7570">
          <cell r="O7570" t="str">
            <v xml:space="preserve">DISTRI AVILA LIMITADA                                                                               </v>
          </cell>
        </row>
        <row r="7571">
          <cell r="O7571" t="str">
            <v xml:space="preserve">DISTRI SHOES COMERCIALIZADORA LIMITADA                                                              </v>
          </cell>
        </row>
        <row r="7572">
          <cell r="O7572" t="str">
            <v xml:space="preserve">DISTRIABASTOS LTDA                                                                                  </v>
          </cell>
        </row>
        <row r="7573">
          <cell r="O7573" t="str">
            <v xml:space="preserve">DISTRIACERO FIGURADO LTDA                                                                           </v>
          </cell>
        </row>
        <row r="7574">
          <cell r="O7574" t="str">
            <v xml:space="preserve">DISTRIALES S.A.                                                                                     </v>
          </cell>
        </row>
        <row r="7575">
          <cell r="O7575" t="str">
            <v xml:space="preserve">DISTRIALGUSTO LIMITADA                                                                              </v>
          </cell>
        </row>
        <row r="7576">
          <cell r="O7576" t="str">
            <v xml:space="preserve">DISTRIALIADOS LTDA                                                                                  </v>
          </cell>
        </row>
        <row r="7577">
          <cell r="O7577" t="str">
            <v xml:space="preserve">DISTRIALVOR LTDA                                                                                    </v>
          </cell>
        </row>
        <row r="7578">
          <cell r="O7578" t="str">
            <v xml:space="preserve">DISTRIANDES S.A. EN ACUERDO DE REEESTRUCTURACION                                                    </v>
          </cell>
        </row>
        <row r="7579">
          <cell r="O7579" t="str">
            <v xml:space="preserve">DISTRIBUCIOENES E IMPORTACIONES DE MATERIAL ELECTRICO DIME LTDA                                     </v>
          </cell>
        </row>
        <row r="7580">
          <cell r="O7580" t="str">
            <v xml:space="preserve">DISTRIBUCION DE PRODUCTOS FULL S.A.                                                                 </v>
          </cell>
        </row>
        <row r="7581">
          <cell r="O7581" t="str">
            <v xml:space="preserve">DISTRIBUCION Y DECORACION LTDA                                                                      </v>
          </cell>
        </row>
        <row r="7582">
          <cell r="O7582" t="str">
            <v xml:space="preserve">DISTRIBUCION Y SERVICIOS INDUSTRIALES LTDA.                                                         </v>
          </cell>
        </row>
        <row r="7583">
          <cell r="O7583" t="str">
            <v xml:space="preserve">DISTRIBUCIONES 3P LTDA.                                                                             </v>
          </cell>
        </row>
        <row r="7584">
          <cell r="O7584" t="str">
            <v xml:space="preserve">DISTRIBUCIONES AGRALBA S.A.                                                                         </v>
          </cell>
        </row>
        <row r="7585">
          <cell r="O7585" t="str">
            <v xml:space="preserve">DISTRIBUCIONES AGRO LORICA LTDA  DISAGROL LTDA                                                      </v>
          </cell>
        </row>
        <row r="7586">
          <cell r="O7586" t="str">
            <v xml:space="preserve">DISTRIBUCIONES AGROPECUARIAS MEGAVET SA                                                             </v>
          </cell>
        </row>
        <row r="7587">
          <cell r="O7587" t="str">
            <v xml:space="preserve">DISTRIBUCIONES ALDANA Y CIA. S. EN C.                                                               </v>
          </cell>
        </row>
        <row r="7588">
          <cell r="O7588" t="str">
            <v xml:space="preserve">DISTRIBUCIONES ANDRA LTDA                                                                           </v>
          </cell>
        </row>
        <row r="7589">
          <cell r="O7589" t="str">
            <v xml:space="preserve">DISTRIBUCIONES ANGELITO S.A.                                                                        </v>
          </cell>
        </row>
        <row r="7590">
          <cell r="O7590" t="str">
            <v xml:space="preserve">DISTRIBUCIONES ANTIOQUIA S.A.                                                                       </v>
          </cell>
        </row>
        <row r="7591">
          <cell r="O7591" t="str">
            <v xml:space="preserve">DISTRIBUCIONES ARIPORO LIMITADA                                                                     </v>
          </cell>
        </row>
        <row r="7592">
          <cell r="O7592" t="str">
            <v xml:space="preserve">DISTRIBUCIONES AXA S.A.                                                                             </v>
          </cell>
        </row>
        <row r="7593">
          <cell r="O7593" t="str">
            <v xml:space="preserve">DISTRIBUCIONES BALLEN LTDA DISBALL LTDA                                                             </v>
          </cell>
        </row>
        <row r="7594">
          <cell r="O7594" t="str">
            <v xml:space="preserve">DISTRIBUCIONES BARU S.A                                                                             </v>
          </cell>
        </row>
        <row r="7595">
          <cell r="O7595" t="str">
            <v xml:space="preserve">DISTRIBUCIONES BELLA LUZ LTDA                                                                       </v>
          </cell>
        </row>
        <row r="7596">
          <cell r="O7596" t="str">
            <v xml:space="preserve">DISTRIBUCIONES BOGOTA LTDA                                                                          </v>
          </cell>
        </row>
        <row r="7597">
          <cell r="O7597" t="str">
            <v xml:space="preserve">DISTRIBUCIONES BRICENO SANDOVAL Y CIA LTDA                                                          </v>
          </cell>
        </row>
        <row r="7598">
          <cell r="O7598" t="str">
            <v xml:space="preserve">DISTRIBUCIONES CALDAS LTDA.                                                                         </v>
          </cell>
        </row>
        <row r="7599">
          <cell r="O7599" t="str">
            <v xml:space="preserve">DISTRIBUCIONES CARIBE S A                                                                           </v>
          </cell>
        </row>
        <row r="7600">
          <cell r="O7600" t="str">
            <v xml:space="preserve">DISTRIBUCIONES CARMONA Y CIA LTDA (DISCAR)                                                          </v>
          </cell>
        </row>
        <row r="7601">
          <cell r="O7601" t="str">
            <v xml:space="preserve">DISTRIBUCIONES CARNAVAL LIMITADA                                                                    </v>
          </cell>
        </row>
        <row r="7602">
          <cell r="O7602" t="str">
            <v xml:space="preserve">DISTRIBUCIONES CASTELBAR LTDA                                                                       </v>
          </cell>
        </row>
        <row r="7603">
          <cell r="O7603" t="str">
            <v xml:space="preserve">DISTRIBUCIONES CHICOS S.A.                                                                          </v>
          </cell>
        </row>
        <row r="7604">
          <cell r="O7604" t="str">
            <v xml:space="preserve">DISTRIBUCIONES CLINICAS LIMITADA                                                                    </v>
          </cell>
        </row>
        <row r="7605">
          <cell r="O7605" t="str">
            <v xml:space="preserve">DISTRIBUCIONES COLOMBIA LTDA                                                                        </v>
          </cell>
        </row>
        <row r="7606">
          <cell r="O7606" t="str">
            <v xml:space="preserve">DISTRIBUCIONES COMERCIALES SAS                                                                      </v>
          </cell>
        </row>
        <row r="7607">
          <cell r="O7607" t="str">
            <v xml:space="preserve">DISTRIBUCIONES CONSTRUFEL S.A                                                                       </v>
          </cell>
        </row>
        <row r="7608">
          <cell r="O7608" t="str">
            <v xml:space="preserve">DISTRIBUCIONES CV AS LTDA                                                                           </v>
          </cell>
        </row>
        <row r="7609">
          <cell r="O7609" t="str">
            <v xml:space="preserve">DISTRIBUCIONES CYC CASANARE LTDA                                                                    </v>
          </cell>
        </row>
        <row r="7610">
          <cell r="O7610" t="str">
            <v xml:space="preserve">DISTRIBUCIONES DAMASCO S.A.                                                                         </v>
          </cell>
        </row>
        <row r="7611">
          <cell r="O7611" t="str">
            <v xml:space="preserve">DISTRIBUCIONES DE COMBUSTIBLES Y LUBRICANTES LTDA                                                   </v>
          </cell>
        </row>
        <row r="7612">
          <cell r="O7612" t="str">
            <v xml:space="preserve">DISTRIBUCIONES DIAZ RAMOS Y CIA LTDA                                                                </v>
          </cell>
        </row>
        <row r="7613">
          <cell r="O7613" t="str">
            <v xml:space="preserve">DISTRIBUCIONES DINAMAR LTDA                                                                         </v>
          </cell>
        </row>
        <row r="7614">
          <cell r="O7614" t="str">
            <v xml:space="preserve">DISTRIBUCIONES DISAY LTDA                                                                           </v>
          </cell>
        </row>
        <row r="7615">
          <cell r="O7615" t="str">
            <v xml:space="preserve">DISTRIBUCIONES E INVERSIONES JAGIVA LTDA                                                            </v>
          </cell>
        </row>
        <row r="7616">
          <cell r="O7616" t="str">
            <v xml:space="preserve">DISTRIBUCIONES EDAL LTDA                                                                            </v>
          </cell>
        </row>
        <row r="7617">
          <cell r="O7617" t="str">
            <v xml:space="preserve">DISTRIBUCIONES EL DORADO LIMITADA                                                                   </v>
          </cell>
        </row>
        <row r="7618">
          <cell r="O7618" t="str">
            <v xml:space="preserve">DISTRIBUCIONES ELECTRICAS DE SABANAS LTDA                                                           </v>
          </cell>
        </row>
        <row r="7619">
          <cell r="O7619" t="str">
            <v xml:space="preserve">DISTRIBUCIONES ELECTRICAS J.E. LTDA                                                                 </v>
          </cell>
        </row>
        <row r="7620">
          <cell r="O7620" t="str">
            <v xml:space="preserve">DISTRIBUCIONES ELECTRO HIDRAULICAS E INDUSTRIALES LTDA                                              </v>
          </cell>
        </row>
        <row r="7621">
          <cell r="O7621" t="str">
            <v xml:space="preserve">DISTRIBUCIONES ELECTRO PACHECO LTDA                                                                 </v>
          </cell>
        </row>
        <row r="7622">
          <cell r="O7622" t="str">
            <v xml:space="preserve">DISTRIBUCIONES EN RED LTDA                                                                          </v>
          </cell>
        </row>
        <row r="7623">
          <cell r="O7623" t="str">
            <v xml:space="preserve">DISTRIBUCIONES ESPECIALIZADAS R &amp; G LTDA                                                            </v>
          </cell>
        </row>
        <row r="7624">
          <cell r="O7624" t="str">
            <v xml:space="preserve">DISTRIBUCIONES EUROCARIBE S.A                                                                       </v>
          </cell>
        </row>
        <row r="7625">
          <cell r="O7625" t="str">
            <v xml:space="preserve">DISTRIBUCIONES FARMACEUTICAS HERSON S.A.S                                                           </v>
          </cell>
        </row>
        <row r="7626">
          <cell r="O7626" t="str">
            <v xml:space="preserve">DISTRIBUCIONES FRANCISCO DE PAULA GOMEZ E HIJOS Y CIA LTDA                                          </v>
          </cell>
        </row>
        <row r="7627">
          <cell r="O7627" t="str">
            <v xml:space="preserve">DISTRIBUCIONES G Y G LTDA.                                                                          </v>
          </cell>
        </row>
        <row r="7628">
          <cell r="O7628" t="str">
            <v xml:space="preserve">DISTRIBUCIONES GRANABASTOS LTDA                                                                     </v>
          </cell>
        </row>
        <row r="7629">
          <cell r="O7629" t="str">
            <v xml:space="preserve">DISTRIBUCIONES GUTCUR LTDA                                                                          </v>
          </cell>
        </row>
        <row r="7630">
          <cell r="O7630" t="str">
            <v xml:space="preserve">DISTRIBUCIONES HERNANDEZ GOMEZ LTDA                                                                 </v>
          </cell>
        </row>
        <row r="7631">
          <cell r="O7631" t="str">
            <v xml:space="preserve">DISTRIBUCIONES HERNANDEZ HERNANDEZ &amp; CIA LTDA                                                       </v>
          </cell>
        </row>
        <row r="7632">
          <cell r="O7632" t="str">
            <v xml:space="preserve">DISTRIBUCIONES HERNANDEZ VELASQUEZ LTDA.                                                            </v>
          </cell>
        </row>
        <row r="7633">
          <cell r="O7633" t="str">
            <v xml:space="preserve">DISTRIBUCIONES HEVY LTDA                                                                            </v>
          </cell>
        </row>
        <row r="7634">
          <cell r="O7634" t="str">
            <v xml:space="preserve">DISTRIBUCIONES IMPLECOR LTDA                                                                        </v>
          </cell>
        </row>
        <row r="7635">
          <cell r="O7635" t="str">
            <v xml:space="preserve">DISTRIBUCIONES IMPORTACIONES Y REPRESENTACIONES LTDA.                                               </v>
          </cell>
        </row>
        <row r="7636">
          <cell r="O7636" t="str">
            <v xml:space="preserve">DISTRIBUCIONES INDUSTRIALES DJ LTDA                                                                 </v>
          </cell>
        </row>
        <row r="7637">
          <cell r="O7637" t="str">
            <v xml:space="preserve">DISTRIBUCIONES INDUSTRIALES Y PETROLERAS LTDA.                                                      </v>
          </cell>
        </row>
        <row r="7638">
          <cell r="O7638" t="str">
            <v xml:space="preserve">DISTRIBUCIONES ISNOGAR LTDA                                                                         </v>
          </cell>
        </row>
        <row r="7639">
          <cell r="O7639" t="str">
            <v xml:space="preserve">DISTRIBUCIONES IVANMONCADA ARANGO Y CIA LTDA                                                        </v>
          </cell>
        </row>
        <row r="7640">
          <cell r="O7640" t="str">
            <v xml:space="preserve">DISTRIBUCIONES J O LTDA                                                                             </v>
          </cell>
        </row>
        <row r="7641">
          <cell r="O7641" t="str">
            <v xml:space="preserve">DISTRIBUCIONES J Y M LTDA                                                                           </v>
          </cell>
        </row>
        <row r="7642">
          <cell r="O7642" t="str">
            <v xml:space="preserve">DISTRIBUCIONES JACE S.A.                                                                            </v>
          </cell>
        </row>
        <row r="7643">
          <cell r="O7643" t="str">
            <v xml:space="preserve">DISTRIBUCIONES JUANAL LTDA                                                                          </v>
          </cell>
        </row>
        <row r="7644">
          <cell r="O7644" t="str">
            <v xml:space="preserve">DISTRIBUCIONES JULIO C BETANCUR CIA LTDA                                                            </v>
          </cell>
        </row>
        <row r="7645">
          <cell r="O7645" t="str">
            <v xml:space="preserve">DISTRIBUCIONES JUNIORS LTDA                                                                         </v>
          </cell>
        </row>
        <row r="7646">
          <cell r="O7646" t="str">
            <v xml:space="preserve">DISTRIBUCIONES KAZETA S.A.                                                                          </v>
          </cell>
        </row>
        <row r="7647">
          <cell r="O7647" t="str">
            <v xml:space="preserve">DISTRIBUCIONES LA CLAVE LTDA                                                                        </v>
          </cell>
        </row>
        <row r="7648">
          <cell r="O7648" t="str">
            <v xml:space="preserve">DISTRIBUCIONES LA NIEVE LTDA.                                                                       </v>
          </cell>
        </row>
        <row r="7649">
          <cell r="O7649" t="str">
            <v xml:space="preserve">DISTRIBUCIONES LERL LTDA                                                                            </v>
          </cell>
        </row>
        <row r="7650">
          <cell r="O7650" t="str">
            <v xml:space="preserve">DISTRIBUCIONES M. G.  S.A.                                                                          </v>
          </cell>
        </row>
        <row r="7651">
          <cell r="O7651" t="str">
            <v xml:space="preserve">DISTRIBUCIONES MAHMUD Y CIA. S EN C.                                                                </v>
          </cell>
        </row>
        <row r="7652">
          <cell r="O7652" t="str">
            <v xml:space="preserve">DISTRIBUCIONES MALAGON LTDA                                                                         </v>
          </cell>
        </row>
        <row r="7653">
          <cell r="O7653" t="str">
            <v xml:space="preserve">DISTRIBUCIONES MANOSALVA Y CIA LTDA                                                                 </v>
          </cell>
        </row>
        <row r="7654">
          <cell r="O7654" t="str">
            <v xml:space="preserve">DISTRIBUCIONES MAVFE LTDA.                                                                          </v>
          </cell>
        </row>
        <row r="7655">
          <cell r="O7655" t="str">
            <v xml:space="preserve">DISTRIBUCIONES MEDIFE LTDA                                                                          </v>
          </cell>
        </row>
        <row r="7656">
          <cell r="O7656" t="str">
            <v xml:space="preserve">DISTRIBUCIONES MELLY S.A.                                                                           </v>
          </cell>
        </row>
        <row r="7657">
          <cell r="O7657" t="str">
            <v xml:space="preserve">DISTRIBUCIONES MITOS LTDA                                                                           </v>
          </cell>
        </row>
        <row r="7658">
          <cell r="O7658" t="str">
            <v xml:space="preserve">DISTRIBUCIONES MODENA S.A.                                                                          </v>
          </cell>
        </row>
        <row r="7659">
          <cell r="O7659" t="str">
            <v xml:space="preserve">DISTRIBUCIONES MOLIPAN S.A.                                                                         </v>
          </cell>
        </row>
        <row r="7660">
          <cell r="O7660" t="str">
            <v xml:space="preserve">DISTRIBUCIONES MULTIFABRICAS LTDA.                                                                  </v>
          </cell>
        </row>
        <row r="7661">
          <cell r="O7661" t="str">
            <v xml:space="preserve">DISTRIBUCIONES NARANJO LTDA                                                                         </v>
          </cell>
        </row>
        <row r="7662">
          <cell r="O7662" t="str">
            <v xml:space="preserve">DISTRIBUCIONES NELINKO LTDA DISTRINELKO                                                             </v>
          </cell>
        </row>
        <row r="7663">
          <cell r="O7663" t="str">
            <v xml:space="preserve">DISTRIBUCIONES NUEVO MUNDO LTDA                                                                     </v>
          </cell>
        </row>
        <row r="7664">
          <cell r="O7664" t="str">
            <v xml:space="preserve">DISTRIBUCIONES NUTRIFARM LTDA                                                                       </v>
          </cell>
        </row>
        <row r="7665">
          <cell r="O7665" t="str">
            <v xml:space="preserve">DISTRIBUCIONES OMAR ORREGO S.A.                                                                     </v>
          </cell>
        </row>
        <row r="7666">
          <cell r="O7666" t="str">
            <v xml:space="preserve">DISTRIBUCIONES ORMANEL BOGOTA LTDA                                                                  </v>
          </cell>
        </row>
        <row r="7667">
          <cell r="O7667" t="str">
            <v xml:space="preserve">DISTRIBUCIONES PASTOR JULIO DELGADO Y CIA. LIMITADA                                                 </v>
          </cell>
        </row>
        <row r="7668">
          <cell r="O7668" t="str">
            <v xml:space="preserve">DISTRIBUCIONES PVC Y CIA LTDA                                                                       </v>
          </cell>
        </row>
        <row r="7669">
          <cell r="O7669" t="str">
            <v xml:space="preserve">DISTRIBUCIONES QUIRURMED LTDA                                                                       </v>
          </cell>
        </row>
        <row r="7670">
          <cell r="O7670" t="str">
            <v xml:space="preserve">DISTRIBUCIONES R.G LTDA                                                                             </v>
          </cell>
        </row>
        <row r="7671">
          <cell r="O7671" t="str">
            <v xml:space="preserve">DISTRIBUCIONES REINA SIERRA LTDA                                                                    </v>
          </cell>
        </row>
        <row r="7672">
          <cell r="O7672" t="str">
            <v xml:space="preserve">DISTRIBUCIONES RODRIGUEZ VERDUGO LTDA                                                               </v>
          </cell>
        </row>
        <row r="7673">
          <cell r="O7673" t="str">
            <v xml:space="preserve">DISTRIBUCIONES SERVICIOS Y REPRESENTACIONES LTDA                                                    </v>
          </cell>
        </row>
        <row r="7674">
          <cell r="O7674" t="str">
            <v xml:space="preserve">DISTRIBUCIONES SERVILIDER EXPRESS LTDA                                                              </v>
          </cell>
        </row>
        <row r="7675">
          <cell r="O7675" t="str">
            <v xml:space="preserve">DISTRIBUCIONES SOCALMUR LTDA                                                                        </v>
          </cell>
        </row>
        <row r="7676">
          <cell r="O7676" t="str">
            <v xml:space="preserve">DISTRIBUCIONES SOLO GENERICOS LIMITADA                                                              </v>
          </cell>
        </row>
        <row r="7677">
          <cell r="O7677" t="str">
            <v xml:space="preserve">DISTRIBUCIONES SUPERVENTAS LTDA                                                                     </v>
          </cell>
        </row>
        <row r="7678">
          <cell r="O7678" t="str">
            <v xml:space="preserve">DISTRIBUCIONES T.A.T. LTDA                                                                          </v>
          </cell>
        </row>
        <row r="7679">
          <cell r="O7679" t="str">
            <v xml:space="preserve">DISTRIBUCIONES TEJEMACO LIMITADA                                                                    </v>
          </cell>
        </row>
        <row r="7680">
          <cell r="O7680" t="str">
            <v xml:space="preserve">DISTRIBUCIONES TOPALXE LTDA.                                                                        </v>
          </cell>
        </row>
        <row r="7681">
          <cell r="O7681" t="str">
            <v xml:space="preserve">DISTRIBUCIONES TRIVIÑO BERNAL &amp; CIA LTDA                                                            </v>
          </cell>
        </row>
        <row r="7682">
          <cell r="O7682" t="str">
            <v xml:space="preserve">DISTRIBUCIONES UNIVERSAL LTDA                                                                       </v>
          </cell>
        </row>
        <row r="7683">
          <cell r="O7683" t="str">
            <v xml:space="preserve">DISTRIBUCIONES VICTOR PIÑEROS MARTINEZ LTDA.                                                        </v>
          </cell>
        </row>
        <row r="7684">
          <cell r="O7684" t="str">
            <v xml:space="preserve">DISTRIBUCIONES Y MERCADEO LIMITADA                                                                  </v>
          </cell>
        </row>
        <row r="7685">
          <cell r="O7685" t="str">
            <v xml:space="preserve">DISTRIBUCIONES Y REPRESENTACIONES GENERALES DRG LTDA                                                </v>
          </cell>
        </row>
        <row r="7686">
          <cell r="O7686" t="str">
            <v xml:space="preserve">DISTRIBUCIONES Y REPRESENTACIONES REGALIA LTDA                                                      </v>
          </cell>
        </row>
        <row r="7687">
          <cell r="O7687" t="str">
            <v xml:space="preserve">DISTRIBUCIONES Y REPRSENTACIONES FARMAMEC S.A.S                                                     </v>
          </cell>
        </row>
        <row r="7688">
          <cell r="O7688" t="str">
            <v xml:space="preserve">DISTRIBUCIONES Y SERVICIOS POPAYAN LTDA.                                                            </v>
          </cell>
        </row>
        <row r="7689">
          <cell r="O7689" t="str">
            <v xml:space="preserve">DISTRIBUCIONES Y VENTAS DIVESA S.A.                                                                 </v>
          </cell>
        </row>
        <row r="7690">
          <cell r="O7690" t="str">
            <v xml:space="preserve">DISTRIBUCIONES YES &amp; CIA LTDA                                                                       </v>
          </cell>
        </row>
        <row r="7691">
          <cell r="O7691" t="str">
            <v xml:space="preserve">DISTRIBUCIONES ZUBIETA Y CIA LTDA.                                                                  </v>
          </cell>
        </row>
        <row r="7692">
          <cell r="O7692" t="str">
            <v xml:space="preserve">DISTRIBUICIONES FAMILIARES DIFA LTDA                                                                </v>
          </cell>
        </row>
        <row r="7693">
          <cell r="O7693" t="str">
            <v xml:space="preserve">DISTRIBUIDOA METROCERAMICAS Y CIA LTDA                                                              </v>
          </cell>
        </row>
        <row r="7694">
          <cell r="O7694" t="str">
            <v xml:space="preserve">DISTRIBUIDOR AGOPECUARIO DEL QUINDIO S,A.                                                           </v>
          </cell>
        </row>
        <row r="7695">
          <cell r="O7695" t="str">
            <v xml:space="preserve">DISTRIBUIDOR DE PRODUCTOS QUIMICOS SESAN LTDA                                                       </v>
          </cell>
        </row>
        <row r="7696">
          <cell r="O7696" t="str">
            <v xml:space="preserve">DISTRIBUIDOR FERRETERO LTDA-FERROGANGAS                                                             </v>
          </cell>
        </row>
        <row r="7697">
          <cell r="O7697" t="str">
            <v xml:space="preserve">DISTRIBUIDOR Y CONSECIONARIO DE CARROS DISTRICARS LTDA                                              </v>
          </cell>
        </row>
        <row r="7698">
          <cell r="O7698" t="str">
            <v xml:space="preserve">DISTRIBUIDORA                                                                                       </v>
          </cell>
        </row>
        <row r="7699">
          <cell r="O7699" t="str">
            <v xml:space="preserve">DISTRIBUIDORA  KIRAMAR S.A.                                                                         </v>
          </cell>
        </row>
        <row r="7700">
          <cell r="O7700" t="str">
            <v xml:space="preserve">DISTRIBUIDORA  ORINOQUIA S.A.                                                                       </v>
          </cell>
        </row>
        <row r="7701">
          <cell r="O7701" t="str">
            <v xml:space="preserve">DISTRIBUIDORA A.B.L. S.A.                                                                           </v>
          </cell>
        </row>
        <row r="7702">
          <cell r="O7702" t="str">
            <v xml:space="preserve">DISTRIBUIDORA AGRICOLA DE URABA S A                                                                 </v>
          </cell>
        </row>
        <row r="7703">
          <cell r="O7703" t="str">
            <v xml:space="preserve">DISTRIBUIDORA ALIADOS LTDA                                                                          </v>
          </cell>
        </row>
        <row r="7704">
          <cell r="O7704" t="str">
            <v xml:space="preserve">DISTRIBUIDORA ALIANZA LTDA                                                                          </v>
          </cell>
        </row>
        <row r="7705">
          <cell r="O7705" t="str">
            <v xml:space="preserve">DISTRIBUIDORA ANDINA DE ARTICULOS DEPORTIVOS S.A                                                    </v>
          </cell>
        </row>
        <row r="7706">
          <cell r="O7706" t="str">
            <v xml:space="preserve">DISTRIBUIDORA ANDINA DE LICORES SA                                                                  </v>
          </cell>
        </row>
        <row r="7707">
          <cell r="O7707" t="str">
            <v xml:space="preserve">DISTRIBUIDORA AVICOLA S.A.                                                                          </v>
          </cell>
        </row>
        <row r="7708">
          <cell r="O7708" t="str">
            <v xml:space="preserve">DISTRIBUIDORA AVILES LTDA                                                                           </v>
          </cell>
        </row>
        <row r="7709">
          <cell r="O7709" t="str">
            <v xml:space="preserve">DISTRIBUIDORA BOMBICOL E.U.                                                                         </v>
          </cell>
        </row>
        <row r="7710">
          <cell r="O7710" t="str">
            <v xml:space="preserve">DISTRIBUIDORA BORIS ORLANDO GUEIRSMAN B.O.G.LTDA                                                    </v>
          </cell>
        </row>
        <row r="7711">
          <cell r="O7711" t="str">
            <v xml:space="preserve">DISTRIBUIDORA BOYPAN LTDA.                                                                          </v>
          </cell>
        </row>
        <row r="7712">
          <cell r="O7712" t="str">
            <v xml:space="preserve">DISTRIBUIDORA CALIPLASTICOS LTDA                                                                    </v>
          </cell>
        </row>
        <row r="7713">
          <cell r="O7713" t="str">
            <v xml:space="preserve">DISTRIBUIDORA CERAMICAS MODERNA DEL CAUCA S.A.                                                      </v>
          </cell>
        </row>
        <row r="7714">
          <cell r="O7714" t="str">
            <v xml:space="preserve">DISTRIBUIDORA CERVECERA DEL TEQUENDAMA LTDA.                                                        </v>
          </cell>
        </row>
        <row r="7715">
          <cell r="O7715" t="str">
            <v xml:space="preserve">DISTRIBUIDORA CHADID LTDA                                                                           </v>
          </cell>
        </row>
        <row r="7716">
          <cell r="O7716" t="str">
            <v xml:space="preserve">DISTRIBUIDORA CHAOS LTDA.                                                                           </v>
          </cell>
        </row>
        <row r="7717">
          <cell r="O7717" t="str">
            <v xml:space="preserve">DISTRIBUIDORA CIRIMAR LIMITADA                                                                      </v>
          </cell>
        </row>
        <row r="7718">
          <cell r="O7718" t="str">
            <v xml:space="preserve">DISTRIBUIDORA COLCEMENTO LIMITADA                                                                   </v>
          </cell>
        </row>
        <row r="7719">
          <cell r="O7719" t="str">
            <v xml:space="preserve">DISTRIBUIDORA COLDIESEL  S.A                                                                        </v>
          </cell>
        </row>
        <row r="7720">
          <cell r="O7720" t="str">
            <v xml:space="preserve">DISTRIBUIDORA COLOMBIA G.C. S.A                                                                     </v>
          </cell>
        </row>
        <row r="7721">
          <cell r="O7721" t="str">
            <v xml:space="preserve">DISTRIBUIDORA COLOMBIA LTDA                                                                         </v>
          </cell>
        </row>
        <row r="7722">
          <cell r="O7722" t="str">
            <v xml:space="preserve">DISTRIBUIDORA COLOMBIANA DE INOXIDABLES LTDA                                                        </v>
          </cell>
        </row>
        <row r="7723">
          <cell r="O7723" t="str">
            <v xml:space="preserve">DISTRIBUIDORA COLOMBIANA DE SENTIMIENTOS DE BELLEZA S.A.                                            </v>
          </cell>
        </row>
        <row r="7724">
          <cell r="O7724" t="str">
            <v xml:space="preserve">DISTRIBUIDORA COLOMBINA LTDA.                                                                       </v>
          </cell>
        </row>
        <row r="7725">
          <cell r="O7725" t="str">
            <v xml:space="preserve">DISTRIBUIDORA COMERCIAL ABRAHAM DELGADO LTDA                                                        </v>
          </cell>
        </row>
        <row r="7726">
          <cell r="O7726" t="str">
            <v xml:space="preserve">DISTRIBUIDORA COMERCIAL PATRIA LTDA                                                                 </v>
          </cell>
        </row>
        <row r="7727">
          <cell r="O7727" t="str">
            <v xml:space="preserve">DISTRIBUIDORA CONFORT TENNIS S.A.                                                                   </v>
          </cell>
        </row>
        <row r="7728">
          <cell r="O7728" t="str">
            <v xml:space="preserve">DISTRIBUIDORA CORAZON DEL VALLE LIMITADA                                                            </v>
          </cell>
        </row>
        <row r="7729">
          <cell r="O7729" t="str">
            <v xml:space="preserve">DISTRIBUIDORA CORDOBA LIMITADA                                                                      </v>
          </cell>
        </row>
        <row r="7730">
          <cell r="O7730" t="str">
            <v xml:space="preserve">DISTRIBUIDORA COSTANORTE LTDA                                                                       </v>
          </cell>
        </row>
        <row r="7731">
          <cell r="O7731" t="str">
            <v xml:space="preserve">DISTRIBUIDORA CRECIUNION LIMITADA Y/O CRECIUNION L                                                  </v>
          </cell>
        </row>
        <row r="7732">
          <cell r="O7732" t="str">
            <v xml:space="preserve">DISTRIBUIDORA CRISTAL S.A.                                                                          </v>
          </cell>
        </row>
        <row r="7733">
          <cell r="O7733" t="str">
            <v xml:space="preserve">DISTRIBUIDORA CRISTALERIA LA MEJOR LTDA                                                             </v>
          </cell>
        </row>
        <row r="7734">
          <cell r="O7734" t="str">
            <v xml:space="preserve">DISTRIBUIDORA DALSAN S.A.                                                                           </v>
          </cell>
        </row>
        <row r="7735">
          <cell r="O7735" t="str">
            <v xml:space="preserve">DISTRIBUIDORA DE ABONOS S.A                                                                         </v>
          </cell>
        </row>
        <row r="7736">
          <cell r="O7736" t="str">
            <v xml:space="preserve">DISTRIBUIDORA DE ACEROS Y METALES LIMITADA DISAMETALES LTDA                                         </v>
          </cell>
        </row>
        <row r="7737">
          <cell r="O7737" t="str">
            <v xml:space="preserve">DISTRIBUIDORA DE ALIMENTOS LAS CUMBRES LTDA                                                         </v>
          </cell>
        </row>
        <row r="7738">
          <cell r="O7738" t="str">
            <v xml:space="preserve">DISTRIBUIDORA DE AUTOS LTDA                                                                         </v>
          </cell>
        </row>
        <row r="7739">
          <cell r="O7739" t="str">
            <v xml:space="preserve">DISTRIBUIDORA DE BOGOTA LTDA                                                                        </v>
          </cell>
        </row>
        <row r="7740">
          <cell r="O7740" t="str">
            <v xml:space="preserve">DISTRIBUIDORA DE CARBURANTES LIMITADA                                                               </v>
          </cell>
        </row>
        <row r="7741">
          <cell r="O7741" t="str">
            <v xml:space="preserve">DISTRIBUIDORA DE CARNES PINZON TELLEZ Y CIA LTDA                                                    </v>
          </cell>
        </row>
        <row r="7742">
          <cell r="O7742" t="str">
            <v xml:space="preserve">DISTRIBUIDORA DE CEMENTOS NACIONEALES                                                               </v>
          </cell>
        </row>
        <row r="7743">
          <cell r="O7743" t="str">
            <v xml:space="preserve">DISTRIBUIDORA DE CEMENTOS QUINDIO LTDA                                                              </v>
          </cell>
        </row>
        <row r="7744">
          <cell r="O7744" t="str">
            <v xml:space="preserve">DISTRIBUIDORA DE CERAMICAS COLOMBIA Y CIA LTDA                                                      </v>
          </cell>
        </row>
        <row r="7745">
          <cell r="O7745" t="str">
            <v xml:space="preserve">DISTRIBUIDORA DE CERAMICAS EL CONSTRUCTOR Y CIA LTDA                                                </v>
          </cell>
        </row>
        <row r="7746">
          <cell r="O7746" t="str">
            <v xml:space="preserve">DISTRIBUIDORA DE COMBUSTIBLE LOS ANGELES S.A                                                        </v>
          </cell>
        </row>
        <row r="7747">
          <cell r="O7747" t="str">
            <v xml:space="preserve">DISTRIBUIDORA DE COMBUSTIBLE PETROARIARI LTDA                                                       </v>
          </cell>
        </row>
        <row r="7748">
          <cell r="O7748" t="str">
            <v xml:space="preserve">DISTRIBUIDORA DE COMBUSTIBLES EL SOL LTDA.                                                          </v>
          </cell>
        </row>
        <row r="7749">
          <cell r="O7749" t="str">
            <v xml:space="preserve">DISTRIBUIDORA DE COMBUSTIBLES EL VIADUCTO S.A.                                                      </v>
          </cell>
        </row>
        <row r="7750">
          <cell r="O7750" t="str">
            <v xml:space="preserve">DISTRIBUIDORA DE COMBUSTIBLES Y LUBRICANTES LTDA                                                    </v>
          </cell>
        </row>
        <row r="7751">
          <cell r="O7751" t="str">
            <v xml:space="preserve">DISTRIBUIDORA DE CONFECCIONES Y TEXTILES DISCONYTEX LTDA                                            </v>
          </cell>
        </row>
        <row r="7752">
          <cell r="O7752" t="str">
            <v xml:space="preserve">DISTRIBUIDORA DE CONFITES S.A.                                                                      </v>
          </cell>
        </row>
        <row r="7753">
          <cell r="O7753" t="str">
            <v xml:space="preserve">DISTRIBUIDORA DE CORREAS Y EMPAQUES S . A                                                           </v>
          </cell>
        </row>
        <row r="7754">
          <cell r="O7754" t="str">
            <v xml:space="preserve">DISTRIBUIDORA DE DISCOS LA RUMBITA LTDA.                                                            </v>
          </cell>
        </row>
        <row r="7755">
          <cell r="O7755" t="str">
            <v xml:space="preserve">DISTRIBUIDORA DE DROGAS LA REBAJA PRINCIPAL S A                                                     </v>
          </cell>
        </row>
        <row r="7756">
          <cell r="O7756" t="str">
            <v xml:space="preserve">DISTRIBUIDORA DE ENVASES SANTAFE LTDA.                                                              </v>
          </cell>
        </row>
        <row r="7757">
          <cell r="O7757" t="str">
            <v xml:space="preserve">DISTRIBUIDORA DE IMPRESOS S A                                                                       </v>
          </cell>
        </row>
        <row r="7758">
          <cell r="O7758" t="str">
            <v xml:space="preserve">DISTRIBUIDORA DE INSUMOS DISTRIAGRO &amp; CIA LTDA.                                                     </v>
          </cell>
        </row>
        <row r="7759">
          <cell r="O7759" t="str">
            <v xml:space="preserve">DISTRIBUIDORA DE INSUMOS Y SERVICIOS AGROPECURIOS LTDA                                              </v>
          </cell>
        </row>
        <row r="7760">
          <cell r="O7760" t="str">
            <v xml:space="preserve">DISTRIBUIDORA DE LIBRICANTES S.T.M. LTDA.                                                           </v>
          </cell>
        </row>
        <row r="7761">
          <cell r="O7761" t="str">
            <v xml:space="preserve">DISTRIBUIDORA DE LLANTAS PARA COLOMBIA S.A                                                          </v>
          </cell>
        </row>
        <row r="7762">
          <cell r="O7762" t="str">
            <v xml:space="preserve">DISTRIBUIDORA DE LOS ANDES S.A. DISANDES S.A. EN ACUERDO DE REESTRUCTURACION                        </v>
          </cell>
        </row>
        <row r="7763">
          <cell r="O7763" t="str">
            <v xml:space="preserve">DISTRIBUIDORA DE MANUFACTURAS LTDA                                                                  </v>
          </cell>
        </row>
        <row r="7764">
          <cell r="O7764" t="str">
            <v xml:space="preserve">DISTRIBUIDORA DE MAQUINARIA AGRICOLA Y PECUARIA DIMAP LTDA                                          </v>
          </cell>
        </row>
        <row r="7765">
          <cell r="O7765" t="str">
            <v xml:space="preserve">DISTRIBUIDORA DE MATERIALES PARA LA CONSTRUCCION CUCUTA LTDA                                        </v>
          </cell>
        </row>
        <row r="7766">
          <cell r="O7766" t="str">
            <v xml:space="preserve">DISTRIBUIDORA DE MATERIALES TORRES LTDA. DISMATORRES LTDA.                                          </v>
          </cell>
        </row>
        <row r="7767">
          <cell r="O7767" t="str">
            <v xml:space="preserve">DISTRIBUIDORA DE MATERIAS PRIMAS Y COLORANTES LTDA                                                  </v>
          </cell>
        </row>
        <row r="7768">
          <cell r="O7768" t="str">
            <v xml:space="preserve">DISTRIBUIDORA DE MINERALES LTDA.   DISMINERALES                                                     </v>
          </cell>
        </row>
        <row r="7769">
          <cell r="O7769" t="str">
            <v xml:space="preserve">DISTRIBUIDORA DE MOTORES Y MATERIALES ELECTRICOS L                                                  </v>
          </cell>
        </row>
        <row r="7770">
          <cell r="O7770" t="str">
            <v xml:space="preserve">DISTRIBUIDORA DE MUEBLES ROMERO LTDA                                                                </v>
          </cell>
        </row>
        <row r="7771">
          <cell r="O7771" t="str">
            <v xml:space="preserve">DISTRIBUIDORA DE PAPEL F Y M LIMITADA                                                               </v>
          </cell>
        </row>
        <row r="7772">
          <cell r="O7772" t="str">
            <v xml:space="preserve">DISTRIBUIDORA DE PAPELES S A DISPAPELES                                                             </v>
          </cell>
        </row>
        <row r="7773">
          <cell r="O7773" t="str">
            <v xml:space="preserve">DISTRIBUIDORA DE POLIETILENO S A                                                                    </v>
          </cell>
        </row>
        <row r="7774">
          <cell r="O7774" t="str">
            <v xml:space="preserve">DISTRIBUIDORA DE PRODUCTOS DE ALUMINIO LTDA                                                         </v>
          </cell>
        </row>
        <row r="7775">
          <cell r="O7775" t="str">
            <v xml:space="preserve">DISTRIBUIDORA DE PRODUCTOS DE FERRETERIA DISPROFER LTDA                                             </v>
          </cell>
        </row>
        <row r="7776">
          <cell r="O7776" t="str">
            <v xml:space="preserve">DISTRIBUIDORA DE PRODUCTOS ELECTRICOS S.A                                                           </v>
          </cell>
        </row>
        <row r="7777">
          <cell r="O7777" t="str">
            <v xml:space="preserve">DISTRIBUIDORA DE PRODUCTOS ELECTRICOS Y FERRETERIA S.A.                                             </v>
          </cell>
        </row>
        <row r="7778">
          <cell r="O7778" t="str">
            <v xml:space="preserve">DISTRIBUIDORA DE PRODUCTOS MEDICOS DISPROMEDICOS LTDA                                               </v>
          </cell>
        </row>
        <row r="7779">
          <cell r="O7779" t="str">
            <v xml:space="preserve">DISTRIBUIDORA DE PRODUCTOS MOTORIZADOS LIMITADA                                                     </v>
          </cell>
        </row>
        <row r="7780">
          <cell r="O7780" t="str">
            <v xml:space="preserve">DISTRIBUIDORA DE PRODUCTOS Y MEDICAMENTOS ANESTESICOS LIMITADA                                      </v>
          </cell>
        </row>
        <row r="7781">
          <cell r="O7781" t="str">
            <v xml:space="preserve">DISTRIBUIDORA DE PURIFICADORES Y FILTROS LTDA                                                       </v>
          </cell>
        </row>
        <row r="7782">
          <cell r="O7782" t="str">
            <v xml:space="preserve">DISTRIBUIDORA DE QUESOS CANAGUARO LTDA                                                              </v>
          </cell>
        </row>
        <row r="7783">
          <cell r="O7783" t="str">
            <v xml:space="preserve">DISTRIBUIDORA DE QUIMICOS INDUSTRIALES S.A.                                                         </v>
          </cell>
        </row>
        <row r="7784">
          <cell r="O7784" t="str">
            <v xml:space="preserve">DISTRIBUIDORA DE QUIMICOS NACIONALES LIMITADA                                                       </v>
          </cell>
        </row>
        <row r="7785">
          <cell r="O7785" t="str">
            <v xml:space="preserve">DISTRIBUIDORA DE REDES Y COMUNICACIONES LTDA                                                        </v>
          </cell>
        </row>
        <row r="7786">
          <cell r="O7786" t="str">
            <v xml:space="preserve">DISTRIBUIDORA DE RODAMIENTOS S A                                                                    </v>
          </cell>
        </row>
        <row r="7787">
          <cell r="O7787" t="str">
            <v xml:space="preserve">DISTRIBUIDORA DE TEXTILE LIMITADA                                                                   </v>
          </cell>
        </row>
        <row r="7788">
          <cell r="O7788" t="str">
            <v xml:space="preserve">DISTRIBUIDORA DE TEXTILES COLOMBIANOS S A                                                           </v>
          </cell>
        </row>
        <row r="7789">
          <cell r="O7789" t="str">
            <v xml:space="preserve">DISTRIBUIDORA DE TEXTILES Y CONFECCIONES S A DIDETEXCO                                              </v>
          </cell>
        </row>
        <row r="7790">
          <cell r="O7790" t="str">
            <v xml:space="preserve">DISTRIBUIDORA DE TIENDAS LTDA.                                                                      </v>
          </cell>
        </row>
        <row r="7791">
          <cell r="O7791" t="str">
            <v xml:space="preserve">DISTRIBUIDORA DE VEHICULOS AUTOMOTORES LIMITADA DISMOTOR LTDA                                       </v>
          </cell>
        </row>
        <row r="7792">
          <cell r="O7792" t="str">
            <v xml:space="preserve">DISTRIBUIDORA DE VIDRIOS DEL CARIBE LTDA                                                            </v>
          </cell>
        </row>
        <row r="7793">
          <cell r="O7793" t="str">
            <v xml:space="preserve">DISTRIBUIDORA DE VINOS Y LICORES S A                                                                </v>
          </cell>
        </row>
        <row r="7794">
          <cell r="O7794" t="str">
            <v xml:space="preserve">DISTRIBUIDORA DEL NOROESTE S.A.                                                                     </v>
          </cell>
        </row>
        <row r="7795">
          <cell r="O7795" t="str">
            <v xml:space="preserve">DISTRIBUIDORA DEL SUROESTE Y CIA LTDA                                                               </v>
          </cell>
        </row>
        <row r="7796">
          <cell r="O7796" t="str">
            <v xml:space="preserve">DISTRIBUIDORA DISMA LTDA                                                                            </v>
          </cell>
        </row>
        <row r="7797">
          <cell r="O7797" t="str">
            <v xml:space="preserve">DISTRIBUIDORA DISTRIABASTOS LIMITADA                                                                </v>
          </cell>
        </row>
        <row r="7798">
          <cell r="O7798" t="str">
            <v xml:space="preserve">DISTRIBUIDORA DO¥A ELENA S.A.                                                                       </v>
          </cell>
        </row>
        <row r="7799">
          <cell r="O7799" t="str">
            <v xml:space="preserve">DISTRIBUIDORA DORIS S.A.                                                                            </v>
          </cell>
        </row>
        <row r="7800">
          <cell r="O7800" t="str">
            <v xml:space="preserve">DISTRIBUIDORA E IMPORTADORA JULIO CORREDOR ANDRADE S.A.                                             </v>
          </cell>
        </row>
        <row r="7801">
          <cell r="O7801" t="str">
            <v xml:space="preserve">DISTRIBUIDORA ECONOCENTRO Y CIA. LTDA                                                               </v>
          </cell>
        </row>
        <row r="7802">
          <cell r="O7802" t="str">
            <v xml:space="preserve">DISTRIBUIDORA EL CORDOBA LTDA                                                                       </v>
          </cell>
        </row>
        <row r="7803">
          <cell r="O7803" t="str">
            <v xml:space="preserve">DISTRIBUIDORA EL FARO LTDA                                                                          </v>
          </cell>
        </row>
        <row r="7804">
          <cell r="O7804" t="str">
            <v xml:space="preserve">DISTRIBUIDORA EL TREBOL LTDA                                                                        </v>
          </cell>
        </row>
        <row r="7805">
          <cell r="O7805" t="str">
            <v xml:space="preserve">DISTRIBUIDORA ELECTRICA DHV LTDA                                                                    </v>
          </cell>
        </row>
        <row r="7806">
          <cell r="O7806" t="str">
            <v xml:space="preserve">DISTRIBUIDORA ELECTROJAPONES LTDA                                                                   </v>
          </cell>
        </row>
        <row r="7807">
          <cell r="O7807" t="str">
            <v xml:space="preserve">DISTRIBUIDORA ENTERMEMORY DE COLOMBIA LTDA                                                          </v>
          </cell>
        </row>
        <row r="7808">
          <cell r="O7808" t="str">
            <v xml:space="preserve">DISTRIBUIDORA EPH &amp; CIA LTDA                                                                        </v>
          </cell>
        </row>
        <row r="7809">
          <cell r="O7809" t="str">
            <v xml:space="preserve">DISTRIBUIDORA ESCOBAR SANCHEZ LTDA                                                                  </v>
          </cell>
        </row>
        <row r="7810">
          <cell r="O7810" t="str">
            <v xml:space="preserve">DISTRIBUIDORA ESPANA LTDA                                                                           </v>
          </cell>
        </row>
        <row r="7811">
          <cell r="O7811" t="str">
            <v xml:space="preserve">DISTRIBUIDORA EXPRESS S.A.                                                                          </v>
          </cell>
        </row>
        <row r="7812">
          <cell r="O7812" t="str">
            <v xml:space="preserve">DISTRIBUIDORA EXTRA LTDA.                                                                           </v>
          </cell>
        </row>
        <row r="7813">
          <cell r="O7813" t="str">
            <v xml:space="preserve">DISTRIBUIDORA FARMACEUTICA ROMA S A                                                                 </v>
          </cell>
        </row>
        <row r="7814">
          <cell r="O7814" t="str">
            <v xml:space="preserve">DISTRIBUIDORA FARMAPOS LTDA                                                                         </v>
          </cell>
        </row>
        <row r="7815">
          <cell r="O7815" t="str">
            <v xml:space="preserve">DISTRIBUIDORA FINCA GANADERA S.A.                                                                   </v>
          </cell>
        </row>
        <row r="7816">
          <cell r="O7816" t="str">
            <v xml:space="preserve">DISTRIBUIDORA FRIOS DEL SAN JUAN LTDA                                                               </v>
          </cell>
        </row>
        <row r="7817">
          <cell r="O7817" t="str">
            <v xml:space="preserve">DISTRIBUIDORA FULLER LTDA                                                                           </v>
          </cell>
        </row>
        <row r="7818">
          <cell r="O7818" t="str">
            <v xml:space="preserve">DISTRIBUIDORA FY  S.A.S                                                                             </v>
          </cell>
        </row>
        <row r="7819">
          <cell r="O7819" t="str">
            <v xml:space="preserve">DISTRIBUIDORA GALVIS CASTILLO LIMITADA                                                              </v>
          </cell>
        </row>
        <row r="7820">
          <cell r="O7820" t="str">
            <v xml:space="preserve">DISTRIBUIDORA GRANCOLOMBIANA S.A.                                                                   </v>
          </cell>
        </row>
        <row r="7821">
          <cell r="O7821" t="str">
            <v xml:space="preserve">DISTRIBUIDORA HB EU                                                                                 </v>
          </cell>
        </row>
        <row r="7822">
          <cell r="O7822" t="str">
            <v xml:space="preserve">DISTRIBUIDORA HISTRA LTDA                                                                           </v>
          </cell>
        </row>
        <row r="7823">
          <cell r="O7823" t="str">
            <v xml:space="preserve">DISTRIBUIDORA INDUSTRIAL GODOY LTDA.                                                                </v>
          </cell>
        </row>
        <row r="7824">
          <cell r="O7824" t="str">
            <v xml:space="preserve">DISTRIBUIDORA INDUSTRIAL TECNOELECTRICA DINTEC LTDA                                                 </v>
          </cell>
        </row>
        <row r="7825">
          <cell r="O7825" t="str">
            <v xml:space="preserve">DISTRIBUIDORA INSUMOPAN DE LA SABANA LTDA                                                           </v>
          </cell>
        </row>
        <row r="7826">
          <cell r="O7826" t="str">
            <v xml:space="preserve">DISTRIBUIDORA INTERNACIONAL ANDINA SA                                                               </v>
          </cell>
        </row>
        <row r="7827">
          <cell r="O7827" t="str">
            <v xml:space="preserve">DISTRIBUIDORA INTERNACIONAL DE ARTICULOS DEPORTIVOS S.A.                                            </v>
          </cell>
        </row>
        <row r="7828">
          <cell r="O7828" t="str">
            <v xml:space="preserve">DISTRIBUIDORA INTERNACIONAL O Y D LTDA.                                                             </v>
          </cell>
        </row>
        <row r="7829">
          <cell r="O7829" t="str">
            <v xml:space="preserve">DISTRIBUIDORA INTERVENTAS LTDA                                                                      </v>
          </cell>
        </row>
        <row r="7830">
          <cell r="O7830" t="str">
            <v xml:space="preserve">DISTRIBUIDORA IVAMAR S.A.S                                                                          </v>
          </cell>
        </row>
        <row r="7831">
          <cell r="O7831" t="str">
            <v xml:space="preserve">DISTRIBUIDORA JACH LIMITADA                                                                         </v>
          </cell>
        </row>
        <row r="7832">
          <cell r="O7832" t="str">
            <v xml:space="preserve">DISTRIBUIDORA JAIRBA LTDA                                                                           </v>
          </cell>
        </row>
        <row r="7833">
          <cell r="O7833" t="str">
            <v xml:space="preserve">DISTRIBUIDORA JORGE MARIO URIBE G.  S.A.                                                            </v>
          </cell>
        </row>
        <row r="7834">
          <cell r="O7834" t="str">
            <v xml:space="preserve">DISTRIBUIDORA JOSE A. JOYA Y CIA. LTDA                                                              </v>
          </cell>
        </row>
        <row r="7835">
          <cell r="O7835" t="str">
            <v xml:space="preserve">DISTRIBUIDORA JUNIOR S.A. EN REORGANIZACION                                                         </v>
          </cell>
        </row>
        <row r="7836">
          <cell r="O7836" t="str">
            <v xml:space="preserve">DISTRIBUIDORA JUPITER LTDA                                                                          </v>
          </cell>
        </row>
        <row r="7837">
          <cell r="O7837" t="str">
            <v xml:space="preserve">DISTRIBUIDORA KAREN LTDA                                                                            </v>
          </cell>
        </row>
        <row r="7838">
          <cell r="O7838" t="str">
            <v xml:space="preserve">DISTRIBUIDORA KING LTDA                                                                             </v>
          </cell>
        </row>
        <row r="7839">
          <cell r="O7839" t="str">
            <v xml:space="preserve">DISTRIBUIDORA KORADI Y CIA LTDA                                                                     </v>
          </cell>
        </row>
        <row r="7840">
          <cell r="O7840" t="str">
            <v xml:space="preserve">DISTRIBUIDORA LA 70 S.A.                                                                            </v>
          </cell>
        </row>
        <row r="7841">
          <cell r="O7841" t="str">
            <v xml:space="preserve">DISTRIBUIDORA LA CONCHA LTMITADA                                                                    </v>
          </cell>
        </row>
        <row r="7842">
          <cell r="O7842" t="str">
            <v xml:space="preserve">DISTRIBUIDORA LA COSTA LTDA                                                                         </v>
          </cell>
        </row>
        <row r="7843">
          <cell r="O7843" t="str">
            <v xml:space="preserve">DISTRIBUIDORA LA ECONOMIA GIRALDO HERMANOS S.A.                                                     </v>
          </cell>
        </row>
        <row r="7844">
          <cell r="O7844" t="str">
            <v xml:space="preserve">DISTRIBUIDORA LA FERIA DE LAS PINTURAS Y CIA S EN C                                                 </v>
          </cell>
        </row>
        <row r="7845">
          <cell r="O7845" t="str">
            <v xml:space="preserve">DISTRIBUIDORA LA GRANJA LIMITADA                                                                    </v>
          </cell>
        </row>
        <row r="7846">
          <cell r="O7846" t="str">
            <v xml:space="preserve">DISTRIBUIDORA LA MARGARITA BLANCA LTDA                                                              </v>
          </cell>
        </row>
        <row r="7847">
          <cell r="O7847" t="str">
            <v xml:space="preserve">DISTRIBUIDORA LA PARUMA LTDA                                                                        </v>
          </cell>
        </row>
        <row r="7848">
          <cell r="O7848" t="str">
            <v xml:space="preserve">DISTRIBUIDORA LA PUNTA LTDA.                                                                        </v>
          </cell>
        </row>
        <row r="7849">
          <cell r="O7849" t="str">
            <v xml:space="preserve">DISTRIBUIDORA LA SIBERIA LIMITADA                                                                   </v>
          </cell>
        </row>
        <row r="7850">
          <cell r="O7850" t="str">
            <v xml:space="preserve">DISTRIBUIDORA LATINOAMERICANA DE TEXTILES LTDA                                                      </v>
          </cell>
        </row>
        <row r="7851">
          <cell r="O7851" t="str">
            <v xml:space="preserve">DISTRIBUIDORA LILIUS LTDA                                                                           </v>
          </cell>
        </row>
        <row r="7852">
          <cell r="O7852" t="str">
            <v xml:space="preserve">DISTRIBUIDORA LIMPIAMAS DISTRIMAS S.A.                                                              </v>
          </cell>
        </row>
        <row r="7853">
          <cell r="O7853" t="str">
            <v xml:space="preserve">DISTRIBUIDORA LOMBANA Y CIA DISLOMBANA                                                              </v>
          </cell>
        </row>
        <row r="7854">
          <cell r="O7854" t="str">
            <v xml:space="preserve">DISTRIBUIDORA LOS CAMIONES LTDA                                                                     </v>
          </cell>
        </row>
        <row r="7855">
          <cell r="O7855" t="str">
            <v xml:space="preserve">DISTRIBUIDORA LOS COCHES LA SABANA S.A                                                              </v>
          </cell>
        </row>
        <row r="7856">
          <cell r="O7856" t="str">
            <v xml:space="preserve">DISTRIBUIDORA LOS LAGOS LIMITADA                                                                    </v>
          </cell>
        </row>
        <row r="7857">
          <cell r="O7857" t="str">
            <v xml:space="preserve">DISTRIBUIDORA LUCAJA LTDA                                                                           </v>
          </cell>
        </row>
        <row r="7858">
          <cell r="O7858" t="str">
            <v xml:space="preserve">DISTRIBUIDORA MARSAL &amp; CIA LIMITADA                                                                 </v>
          </cell>
        </row>
        <row r="7859">
          <cell r="O7859" t="str">
            <v xml:space="preserve">DISTRIBUIDORA MARTINEZ Y VILLANUEVA LTDA                                                            </v>
          </cell>
        </row>
        <row r="7860">
          <cell r="O7860" t="str">
            <v xml:space="preserve">DISTRIBUIDORA MATEC S.A.                                                                            </v>
          </cell>
        </row>
        <row r="7861">
          <cell r="O7861" t="str">
            <v xml:space="preserve">DISTRIBUIDORA MAYORISTA DE AUTOMOVILES MADIAUTOS LTDA                                               </v>
          </cell>
        </row>
        <row r="7862">
          <cell r="O7862" t="str">
            <v xml:space="preserve">DISTRIBUIDORA MAYORISTA MAN-PAR S.A.                                                                </v>
          </cell>
        </row>
        <row r="7863">
          <cell r="O7863" t="str">
            <v xml:space="preserve">DISTRIBUIDORA MEDELLIN S A                                                                          </v>
          </cell>
        </row>
        <row r="7864">
          <cell r="O7864" t="str">
            <v xml:space="preserve">DISTRIBUIDORA MEGAMED LIMITADA                                                                      </v>
          </cell>
        </row>
        <row r="7865">
          <cell r="O7865" t="str">
            <v xml:space="preserve">DISTRIBUIDORA MINORISTA DE COMBUSTIBLES DIMICOM E.U.                                                </v>
          </cell>
        </row>
        <row r="7866">
          <cell r="O7866" t="str">
            <v xml:space="preserve">DISTRIBUIDORA MODERNA DE TEXTILES LTDA                                                              </v>
          </cell>
        </row>
        <row r="7867">
          <cell r="O7867" t="str">
            <v xml:space="preserve">DISTRIBUIDORA MORAN LTDA.                                                                           </v>
          </cell>
        </row>
        <row r="7868">
          <cell r="O7868" t="str">
            <v xml:space="preserve">DISTRIBUIDORA MUNDIAL Y CIA LTDA                                                                    </v>
          </cell>
        </row>
        <row r="7869">
          <cell r="O7869" t="str">
            <v xml:space="preserve">DISTRIBUIDORA NACIONAL DE COMBUSTIBLES LTDA                                                         </v>
          </cell>
        </row>
        <row r="7870">
          <cell r="O7870" t="str">
            <v xml:space="preserve">DISTRIBUIDORA NACIONAL DE EQUIPOS S.A.                                                              </v>
          </cell>
        </row>
        <row r="7871">
          <cell r="O7871" t="str">
            <v xml:space="preserve">DISTRIBUIDORA NACIONAL DE PRODUCTOS LTDA                                                            </v>
          </cell>
        </row>
        <row r="7872">
          <cell r="O7872" t="str">
            <v xml:space="preserve">DISTRIBUIDORA NACIONAL DE SOMBREROS LTDA                                                            </v>
          </cell>
        </row>
        <row r="7873">
          <cell r="O7873" t="str">
            <v xml:space="preserve">DISTRIBUIDORA NACIONAL DE TELAS LTDA                                                                </v>
          </cell>
        </row>
        <row r="7874">
          <cell r="O7874" t="str">
            <v xml:space="preserve">DISTRIBUIDORA NACIONAL DE VIDRIOS LIMITADA                                                          </v>
          </cell>
        </row>
        <row r="7875">
          <cell r="O7875" t="str">
            <v xml:space="preserve">DISTRIBUIDORA NACIONAL ELECTRICA LIMITADA                                                           </v>
          </cell>
        </row>
        <row r="7876">
          <cell r="O7876" t="str">
            <v xml:space="preserve">DISTRIBUIDORA NERPEL                                                                                </v>
          </cell>
        </row>
        <row r="7877">
          <cell r="O7877" t="str">
            <v xml:space="preserve">DISTRIBUIDORA NISSAN S A                                                                            </v>
          </cell>
        </row>
        <row r="7878">
          <cell r="O7878" t="str">
            <v xml:space="preserve">DISTRIBUIDORA NOBOGA LIMITADA                                                                       </v>
          </cell>
        </row>
        <row r="7879">
          <cell r="O7879" t="str">
            <v xml:space="preserve">DISTRIBUIDORA NOGAL LTDA                                                                            </v>
          </cell>
        </row>
        <row r="7880">
          <cell r="O7880" t="str">
            <v xml:space="preserve">DISTRIBUIDORA NOVEL LIMITADA                                                                        </v>
          </cell>
        </row>
        <row r="7881">
          <cell r="O7881" t="str">
            <v xml:space="preserve">DISTRIBUIDORA OMERLAC LTDA                                                                          </v>
          </cell>
        </row>
        <row r="7882">
          <cell r="O7882" t="str">
            <v xml:space="preserve">DISTRIBUIDORA PASTEUR S.A.                                                                          </v>
          </cell>
        </row>
        <row r="7883">
          <cell r="O7883" t="str">
            <v xml:space="preserve">DISTRIBUIDORA PEREZ MOLINA LIMITADA                                                                 </v>
          </cell>
        </row>
        <row r="7884">
          <cell r="O7884" t="str">
            <v xml:space="preserve">DISTRIBUIDORA PERSAL LTDA                                                                           </v>
          </cell>
        </row>
        <row r="7885">
          <cell r="O7885" t="str">
            <v xml:space="preserve">DISTRIBUIDORA PEVEGAL LTDA                                                                          </v>
          </cell>
        </row>
        <row r="7886">
          <cell r="O7886" t="str">
            <v xml:space="preserve">DISTRIBUIDORA PINTOVAR HERMANOS LTDA                                                                </v>
          </cell>
        </row>
        <row r="7887">
          <cell r="O7887" t="str">
            <v xml:space="preserve">DISTRIBUIDORA POLIEXPORT S.A.                                                                       </v>
          </cell>
        </row>
        <row r="7888">
          <cell r="O7888" t="str">
            <v xml:space="preserve">DISTRIBUIDORA PROCO LTDA.                                                                           </v>
          </cell>
        </row>
        <row r="7889">
          <cell r="O7889" t="str">
            <v xml:space="preserve">DISTRIBUIDORA PROVEEMOS DEL SUR LTDA                                                                </v>
          </cell>
        </row>
        <row r="7890">
          <cell r="O7890" t="str">
            <v xml:space="preserve">DISTRIBUIDORA QUIFARVY LTDA.                                                                        </v>
          </cell>
        </row>
        <row r="7891">
          <cell r="O7891" t="str">
            <v xml:space="preserve">DISTRIBUIDORA RAYCO S.A.                                                                            </v>
          </cell>
        </row>
        <row r="7892">
          <cell r="O7892" t="str">
            <v xml:space="preserve">DISTRIBUIDORA REAL DEL CAUCA JUAN ENRIQUE RESTREPO FLOREZ LIMITADA.                                 </v>
          </cell>
        </row>
        <row r="7893">
          <cell r="O7893" t="str">
            <v xml:space="preserve">DISTRIBUIDORA REFRIMAYOR S.A.                                                                       </v>
          </cell>
        </row>
        <row r="7894">
          <cell r="O7894" t="str">
            <v xml:space="preserve">DISTRIBUIDORA REGIONAL DE HELADOS LA PALMA LTDA                                                     </v>
          </cell>
        </row>
        <row r="7895">
          <cell r="O7895" t="str">
            <v xml:space="preserve">DISTRIBUIDORA RICAURTE Y CIA LTDA                                                                   </v>
          </cell>
        </row>
        <row r="7896">
          <cell r="O7896" t="str">
            <v xml:space="preserve">DISTRIBUIDORA RIO LTDA.                                                                             </v>
          </cell>
        </row>
        <row r="7897">
          <cell r="O7897" t="str">
            <v xml:space="preserve">DISTRIBUIDORA ROAL  LTDA                                                                            </v>
          </cell>
        </row>
        <row r="7898">
          <cell r="O7898" t="str">
            <v xml:space="preserve">DISTRIBUIDORA ROCA LTDA                                                                             </v>
          </cell>
        </row>
        <row r="7899">
          <cell r="O7899" t="str">
            <v xml:space="preserve">DISTRIBUIDORA SAMORAN LTDA.                                                                         </v>
          </cell>
        </row>
        <row r="7900">
          <cell r="O7900" t="str">
            <v xml:space="preserve">DISTRIBUIDORA SAN FERNANDO LTDA.                                                                    </v>
          </cell>
        </row>
        <row r="7901">
          <cell r="O7901" t="str">
            <v xml:space="preserve">DISTRIBUIDORA SANAR DE COLOMBIA SA                                                                  </v>
          </cell>
        </row>
        <row r="7902">
          <cell r="O7902" t="str">
            <v xml:space="preserve">DISTRIBUIDORA SANTA HELENA LTDA                                                                     </v>
          </cell>
        </row>
        <row r="7903">
          <cell r="O7903" t="str">
            <v xml:space="preserve">DISTRIBUIDORA SERVICENTRO LAS AVENIDAS LTDA                                                         </v>
          </cell>
        </row>
        <row r="7904">
          <cell r="O7904" t="str">
            <v xml:space="preserve">DISTRIBUIDORA SERVIEXPRES LIMITADA                                                                  </v>
          </cell>
        </row>
        <row r="7905">
          <cell r="O7905" t="str">
            <v xml:space="preserve">DISTRIBUIDORA SERVINORTE LTDA.                                                                      </v>
          </cell>
        </row>
        <row r="7906">
          <cell r="O7906" t="str">
            <v xml:space="preserve">DISTRIBUIDORA SERVIOFICINAS LTDA                                                                    </v>
          </cell>
        </row>
        <row r="7907">
          <cell r="O7907" t="str">
            <v xml:space="preserve">DISTRIBUIDORA SERVISUR LTDA                                                                         </v>
          </cell>
        </row>
        <row r="7908">
          <cell r="O7908" t="str">
            <v xml:space="preserve">DISTRIBUIDORA SERVIVALLE LIMITADA                                                                   </v>
          </cell>
        </row>
        <row r="7909">
          <cell r="O7909" t="str">
            <v xml:space="preserve">DISTRIBUIDORA SERVIVENTAS LTDA                                                                      </v>
          </cell>
        </row>
        <row r="7910">
          <cell r="O7910" t="str">
            <v xml:space="preserve">DISTRIBUIDORA SULLANTA S.A                                                                          </v>
          </cell>
        </row>
        <row r="7911">
          <cell r="O7911" t="str">
            <v xml:space="preserve">DISTRIBUIDORA SUPER 80 S.A.                                                                         </v>
          </cell>
        </row>
        <row r="7912">
          <cell r="O7912" t="str">
            <v xml:space="preserve">DISTRIBUIDORA SUPI S.A.                                                                             </v>
          </cell>
        </row>
        <row r="7913">
          <cell r="O7913" t="str">
            <v xml:space="preserve">DISTRIBUIDORA SURTICALDAS LIMITADA.                                                                 </v>
          </cell>
        </row>
        <row r="7914">
          <cell r="O7914" t="str">
            <v xml:space="preserve">DISTRIBUIDORA SURTILIMA LIMITADA                                                                    </v>
          </cell>
        </row>
        <row r="7915">
          <cell r="O7915" t="str">
            <v xml:space="preserve">DISTRIBUIDORA SURTIUPAR LTDA                                                                        </v>
          </cell>
        </row>
        <row r="7916">
          <cell r="O7916" t="str">
            <v xml:space="preserve">DISTRIBUIDORA SURTIVALLE LTDA                                                                       </v>
          </cell>
        </row>
        <row r="7917">
          <cell r="O7917" t="str">
            <v xml:space="preserve">DISTRIBUIDORA SURTNORTE LTDA                                                                        </v>
          </cell>
        </row>
        <row r="7918">
          <cell r="O7918" t="str">
            <v xml:space="preserve">DISTRIBUIDORA TONNER DE LA SABANA Y CIA LTDA                                                        </v>
          </cell>
        </row>
        <row r="7919">
          <cell r="O7919" t="str">
            <v xml:space="preserve">DISTRIBUIDORA TOYOTA LTDA                                                                           </v>
          </cell>
        </row>
        <row r="7920">
          <cell r="O7920" t="str">
            <v xml:space="preserve">DISTRIBUIDORA TREVO S.A.                                                                            </v>
          </cell>
        </row>
        <row r="7921">
          <cell r="O7921" t="str">
            <v xml:space="preserve">DISTRIBUIDORA TROPIABASTOS LTDA                                                                     </v>
          </cell>
        </row>
        <row r="7922">
          <cell r="O7922" t="str">
            <v xml:space="preserve">DISTRIBUIDORA TROPIBOY LTDA                                                                         </v>
          </cell>
        </row>
        <row r="7923">
          <cell r="O7923" t="str">
            <v xml:space="preserve">DISTRIBUIDORA TROPICAL DE BOLIVAR S.A.                                                              </v>
          </cell>
        </row>
        <row r="7924">
          <cell r="O7924" t="str">
            <v xml:space="preserve">DISTRIBUIDORA TROPICAL DE SUCRE S.A.                                                                </v>
          </cell>
        </row>
        <row r="7925">
          <cell r="O7925" t="str">
            <v xml:space="preserve">DISTRIBUIDORA TROPICALI LTDA                                                                        </v>
          </cell>
        </row>
        <row r="7926">
          <cell r="O7926" t="str">
            <v xml:space="preserve">DISTRIBUIDORA TROPICANA LIMITADA                                                                    </v>
          </cell>
        </row>
        <row r="7927">
          <cell r="O7927" t="str">
            <v xml:space="preserve">DISTRIBUIDORA TROPICOSTA LTDA.                                                                      </v>
          </cell>
        </row>
        <row r="7928">
          <cell r="O7928" t="str">
            <v xml:space="preserve">DISTRIBUIDORA TROPIHUILA LTDA.                                                                      </v>
          </cell>
        </row>
        <row r="7929">
          <cell r="O7929" t="str">
            <v xml:space="preserve">DISTRIBUIDORA TROPILLANO LTDA                                                                       </v>
          </cell>
        </row>
        <row r="7930">
          <cell r="O7930" t="str">
            <v xml:space="preserve">DISTRIBUIDORA TROPI-SANDER LTDA                                                                     </v>
          </cell>
        </row>
        <row r="7931">
          <cell r="O7931" t="str">
            <v xml:space="preserve">DISTRIBUIDORA TROPISINU LTDA..                                                                      </v>
          </cell>
        </row>
        <row r="7932">
          <cell r="O7932" t="str">
            <v xml:space="preserve">DISTRIBUIDORA TROPITIENDAS LTDA                                                                     </v>
          </cell>
        </row>
        <row r="7933">
          <cell r="O7933" t="str">
            <v xml:space="preserve">DISTRIBUIDORA TROPITODO LIMITADA                                                                    </v>
          </cell>
        </row>
        <row r="7934">
          <cell r="O7934" t="str">
            <v xml:space="preserve">DISTRIBUIDORA VANGUARDIA CIA LTDA                                                                   </v>
          </cell>
        </row>
        <row r="7935">
          <cell r="O7935" t="str">
            <v xml:space="preserve">DISTRIBUIDORA VELEZ S.A.                                                                            </v>
          </cell>
        </row>
        <row r="7936">
          <cell r="O7936" t="str">
            <v xml:space="preserve">DISTRIBUIDORA VELMAR LTDA                                                                           </v>
          </cell>
        </row>
        <row r="7937">
          <cell r="O7937" t="str">
            <v xml:space="preserve">DISTRIBUIDORA VIDAL LTDA                                                                            </v>
          </cell>
        </row>
        <row r="7938">
          <cell r="O7938" t="str">
            <v xml:space="preserve">DISTRIBUIDORA VOLUNTAD S.A.                                                                         </v>
          </cell>
        </row>
        <row r="7939">
          <cell r="O7939" t="str">
            <v xml:space="preserve">DISTRIBUIDORA Y CACHARRERIA SURTIMAX LTDA.                                                          </v>
          </cell>
        </row>
        <row r="7940">
          <cell r="O7940" t="str">
            <v xml:space="preserve">DISTRIBUIDORA Y COMERCIALIZADORA BERPA Y CIA LTDA                                                   </v>
          </cell>
        </row>
        <row r="7941">
          <cell r="O7941" t="str">
            <v xml:space="preserve">DISTRIBUIDORA Y COMERCIALIZADORA EL DESCUENTO S.A.                                                  </v>
          </cell>
        </row>
        <row r="7942">
          <cell r="O7942" t="str">
            <v xml:space="preserve">DISTRIBUIDORA Y COMERCIALIZADORA EL OPITA LIMITADA                                                  </v>
          </cell>
        </row>
        <row r="7943">
          <cell r="O7943" t="str">
            <v xml:space="preserve">DISTRIBUIDORA Y EDITORA AGUILAR ALTEA TAURUS ALFAGUARA S.A                                          </v>
          </cell>
        </row>
        <row r="7944">
          <cell r="O7944" t="str">
            <v xml:space="preserve">DISTRIBUIDORA Y EDITORA RICHMOND S.A.                                                               </v>
          </cell>
        </row>
        <row r="7945">
          <cell r="O7945" t="str">
            <v xml:space="preserve">DISTRIBUIDORA Y PAPELERIA NUEVO MILENIO LTDA                                                        </v>
          </cell>
        </row>
        <row r="7946">
          <cell r="O7946" t="str">
            <v xml:space="preserve">DISTRIBUIDORA Y PAPELERIA VENEPLAST LTDA                                                            </v>
          </cell>
        </row>
        <row r="7947">
          <cell r="O7947" t="str">
            <v xml:space="preserve">DISTRIBUIDORA Y PROMOTORA GENERAL S.A.                                                              </v>
          </cell>
        </row>
        <row r="7948">
          <cell r="O7948" t="str">
            <v xml:space="preserve">DISTRIBUIDORA ZONA INDUSTRIAL S A                                                                   </v>
          </cell>
        </row>
        <row r="7949">
          <cell r="O7949" t="str">
            <v xml:space="preserve">DISTRIBUIDORAS DE COMBUSTIBLES Y LUBRICANTES ARCADIA S.A.                                           </v>
          </cell>
        </row>
        <row r="7950">
          <cell r="O7950" t="str">
            <v xml:space="preserve">DISTRIBUIDORAS UNIDAS S.A.                                                                          </v>
          </cell>
        </row>
        <row r="7951">
          <cell r="O7951" t="str">
            <v xml:space="preserve">DISTRIBUIDORES AGRICOLAS DE COLOMBIA LIMITADA                                                       </v>
          </cell>
        </row>
        <row r="7952">
          <cell r="O7952" t="str">
            <v xml:space="preserve">DISTRIBUIDORES DE ENERGIA Y COMBUSTIBLES S.A.                                                       </v>
          </cell>
        </row>
        <row r="7953">
          <cell r="O7953" t="str">
            <v xml:space="preserve">DISTRIBUIDORES DE LUBRICANTES Y COMBUSTIBLES DISTRICOL LTDA.                                        </v>
          </cell>
        </row>
        <row r="7954">
          <cell r="O7954" t="str">
            <v xml:space="preserve">DISTRIBUIDORES GRAFICOS DE COLOMBIA LIMITADA                                                        </v>
          </cell>
        </row>
        <row r="7955">
          <cell r="O7955" t="str">
            <v xml:space="preserve">DISTRIBUIDORES TIME DEPORT LTDA.                                                                    </v>
          </cell>
        </row>
        <row r="7956">
          <cell r="O7956" t="str">
            <v xml:space="preserve">DISTRIBUIDORES UNIDOS LTDA.                                                                         </v>
          </cell>
        </row>
        <row r="7957">
          <cell r="O7957" t="str">
            <v xml:space="preserve">DISTRICALC LTDA                                                                                     </v>
          </cell>
        </row>
        <row r="7958">
          <cell r="O7958" t="str">
            <v xml:space="preserve">DISTRICAMER LTDA                                                                                    </v>
          </cell>
        </row>
        <row r="7959">
          <cell r="O7959" t="str">
            <v xml:space="preserve">DISTRICAMPER REPUESTOS  UNIVERSAL BUSINESS S.A.                                                     </v>
          </cell>
        </row>
        <row r="7960">
          <cell r="O7960" t="str">
            <v xml:space="preserve">DISTRICANDELARIA DEL NORTE S.A                                                                      </v>
          </cell>
        </row>
        <row r="7961">
          <cell r="O7961" t="str">
            <v xml:space="preserve">DISTRICARS SEGUROS LTDA                                                                             </v>
          </cell>
        </row>
        <row r="7962">
          <cell r="O7962" t="str">
            <v xml:space="preserve">DISTRICARTON  LTDA                                                                                  </v>
          </cell>
        </row>
        <row r="7963">
          <cell r="O7963" t="str">
            <v xml:space="preserve">DISTRICENTRO LTDA.                                                                                  </v>
          </cell>
        </row>
        <row r="7964">
          <cell r="O7964" t="str">
            <v xml:space="preserve">DISTRICINTAS LTDA                                                                                   </v>
          </cell>
        </row>
        <row r="7965">
          <cell r="O7965" t="str">
            <v xml:space="preserve">DISTRICOL T A T  S.A.                                                                               </v>
          </cell>
        </row>
        <row r="7966">
          <cell r="O7966" t="str">
            <v xml:space="preserve">DISTRICOM DE COLOMBIA LTDA.                                                                         </v>
          </cell>
        </row>
        <row r="7967">
          <cell r="O7967" t="str">
            <v xml:space="preserve">DISTRICOMER BUCARAMANGA LTDA                                                                        </v>
          </cell>
        </row>
        <row r="7968">
          <cell r="O7968" t="str">
            <v xml:space="preserve">DISTRICOMERCIAL DEL ORIENTE LTDA.                                                                   </v>
          </cell>
        </row>
        <row r="7969">
          <cell r="O7969" t="str">
            <v xml:space="preserve">DISTRICONDOR S.A.                                                                                   </v>
          </cell>
        </row>
        <row r="7970">
          <cell r="O7970" t="str">
            <v xml:space="preserve">DISTRICORSAL LTDA                                                                                   </v>
          </cell>
        </row>
        <row r="7971">
          <cell r="O7971" t="str">
            <v xml:space="preserve">DISTRIDEL LTDA                                                                                      </v>
          </cell>
        </row>
        <row r="7972">
          <cell r="O7972" t="str">
            <v xml:space="preserve">DISTRIEM LTDA                                                                                       </v>
          </cell>
        </row>
        <row r="7973">
          <cell r="O7973" t="str">
            <v xml:space="preserve">DISTRIENVASES PLASTICOS ARMOL LTDA.                                                                 </v>
          </cell>
        </row>
        <row r="7974">
          <cell r="O7974" t="str">
            <v xml:space="preserve">DISTRIFARMED SAS                                                                                    </v>
          </cell>
        </row>
        <row r="7975">
          <cell r="O7975" t="str">
            <v xml:space="preserve">DISTRIFER LIMITADA                                                                                  </v>
          </cell>
        </row>
        <row r="7976">
          <cell r="O7976" t="str">
            <v xml:space="preserve">DISTRIFINCA RIONEGRO LTDA                                                                           </v>
          </cell>
        </row>
        <row r="7977">
          <cell r="O7977" t="str">
            <v xml:space="preserve">DISTRIGRAS S.A.                                                                                     </v>
          </cell>
        </row>
        <row r="7978">
          <cell r="O7978" t="str">
            <v xml:space="preserve">DISTRIJOTA LIMITADA                                                                                 </v>
          </cell>
        </row>
        <row r="7979">
          <cell r="O7979" t="str">
            <v xml:space="preserve">DISTRIKIA S.A                                                                                       </v>
          </cell>
        </row>
        <row r="7980">
          <cell r="O7980" t="str">
            <v xml:space="preserve">DISTRILACTEOS LTDA                                                                                  </v>
          </cell>
        </row>
        <row r="7981">
          <cell r="O7981" t="str">
            <v xml:space="preserve">DISTRILECHE S.A.                                                                                    </v>
          </cell>
        </row>
        <row r="7982">
          <cell r="O7982" t="str">
            <v xml:space="preserve">DISTRILECO CAUCASIA S.A                                                                             </v>
          </cell>
        </row>
        <row r="7983">
          <cell r="O7983" t="str">
            <v xml:space="preserve">DISTRILEVAS S.A.                                                                                    </v>
          </cell>
        </row>
        <row r="7984">
          <cell r="O7984" t="str">
            <v xml:space="preserve">DISTRILLANTAS SA                                                                                    </v>
          </cell>
        </row>
        <row r="7985">
          <cell r="O7985" t="str">
            <v xml:space="preserve">DISTRILUB LTDA                                                                                      </v>
          </cell>
        </row>
        <row r="7986">
          <cell r="O7986" t="str">
            <v xml:space="preserve">DISTRILUBRICANTES LTDA                                                                              </v>
          </cell>
        </row>
        <row r="7987">
          <cell r="O7987" t="str">
            <v xml:space="preserve">DISTRILUZ DEL VALLE LTDA.                                                                           </v>
          </cell>
        </row>
        <row r="7988">
          <cell r="O7988" t="str">
            <v xml:space="preserve">DISTRIMARCAS LTDA                                                                                   </v>
          </cell>
        </row>
        <row r="7989">
          <cell r="O7989" t="str">
            <v xml:space="preserve">DISTRIMARCAS S.A.                                                                                   </v>
          </cell>
        </row>
        <row r="7990">
          <cell r="O7990" t="str">
            <v xml:space="preserve">DISTRIMARKET S A                                                                                    </v>
          </cell>
        </row>
        <row r="7991">
          <cell r="O7991" t="str">
            <v xml:space="preserve">DISTRIMAS DEL ORIENTE LTDA                                                                          </v>
          </cell>
        </row>
        <row r="7992">
          <cell r="O7992" t="str">
            <v xml:space="preserve">DISTRIMEDICAL LTDA                                                                                  </v>
          </cell>
        </row>
        <row r="7993">
          <cell r="O7993" t="str">
            <v xml:space="preserve">DISTRIMETANO DE COLOMBIA LTDA                                                                       </v>
          </cell>
        </row>
        <row r="7994">
          <cell r="O7994" t="str">
            <v xml:space="preserve">DISTRIMOTORES DEL SUR S.A.                                                                          </v>
          </cell>
        </row>
        <row r="7995">
          <cell r="O7995" t="str">
            <v xml:space="preserve">DISTRINFER LIMITADA                                                                                 </v>
          </cell>
        </row>
        <row r="7996">
          <cell r="O7996" t="str">
            <v xml:space="preserve">DISTRIONCE LTDA                                                                                     </v>
          </cell>
        </row>
        <row r="7997">
          <cell r="O7997" t="str">
            <v xml:space="preserve">DISTRIPAL SOCIEDAD ANONIMA                                                                          </v>
          </cell>
        </row>
        <row r="7998">
          <cell r="O7998" t="str">
            <v xml:space="preserve">DISTRIPALMA LTDA.                                                                                   </v>
          </cell>
        </row>
        <row r="7999">
          <cell r="O7999" t="str">
            <v xml:space="preserve">DISTRIPLASTICOS CALI LTDA.                                                                          </v>
          </cell>
        </row>
        <row r="8000">
          <cell r="O8000" t="str">
            <v xml:space="preserve">DISTRIQUIMICOS ALDIR LTDA                                                                           </v>
          </cell>
        </row>
        <row r="8001">
          <cell r="O8001" t="str">
            <v xml:space="preserve">DISTRISAGI LTDA.                                                                                    </v>
          </cell>
        </row>
        <row r="8002">
          <cell r="O8002" t="str">
            <v xml:space="preserve">DISTRISERVICES S.A.  COLOMBIA                                                                       </v>
          </cell>
        </row>
        <row r="8003">
          <cell r="O8003" t="str">
            <v xml:space="preserve">DISTRISUELAS DE COLOMBIA S A                                                                        </v>
          </cell>
        </row>
        <row r="8004">
          <cell r="O8004" t="str">
            <v xml:space="preserve">DISTRITAOL LTDA                                                                                     </v>
          </cell>
        </row>
        <row r="8005">
          <cell r="O8005" t="str">
            <v xml:space="preserve">DISTRITIENDAS DE NARINO LTDA C I                                                                    </v>
          </cell>
        </row>
        <row r="8006">
          <cell r="O8006" t="str">
            <v xml:space="preserve">DISTRITIENDAS DE OCCIDENTE LIMITDA                                                                  </v>
          </cell>
        </row>
        <row r="8007">
          <cell r="O8007" t="str">
            <v xml:space="preserve">DISTRITIENDAS DEL CAUCA LTDA                                                                        </v>
          </cell>
        </row>
        <row r="8008">
          <cell r="O8008" t="str">
            <v xml:space="preserve">DISTRITIENDAS DEL EJE CAFETERO LTDA                                                                 </v>
          </cell>
        </row>
        <row r="8009">
          <cell r="O8009" t="str">
            <v xml:space="preserve">DISTRITODO MEDICAL S.A.                                                                             </v>
          </cell>
        </row>
        <row r="8010">
          <cell r="O8010" t="str">
            <v xml:space="preserve">DISTRIVALLES S.A.                                                                                   </v>
          </cell>
        </row>
        <row r="8011">
          <cell r="O8011" t="str">
            <v xml:space="preserve">DISTRIVENUS DEL META LTDA                                                                           </v>
          </cell>
        </row>
        <row r="8012">
          <cell r="O8012" t="str">
            <v xml:space="preserve">DISTRIVIC LTDA                                                                                      </v>
          </cell>
        </row>
        <row r="8013">
          <cell r="O8013" t="str">
            <v xml:space="preserve">DISTRIVIDRIOS LTDA                                                                                  </v>
          </cell>
        </row>
        <row r="8014">
          <cell r="O8014" t="str">
            <v xml:space="preserve">DISTRIVISION LTDA                                                                                   </v>
          </cell>
        </row>
        <row r="8015">
          <cell r="O8015" t="str">
            <v xml:space="preserve">DISTRIZAR LTDA                                                                                      </v>
          </cell>
        </row>
        <row r="8016">
          <cell r="O8016" t="str">
            <v xml:space="preserve">DISTROIL COLOMBIA S A                                                                               </v>
          </cell>
        </row>
        <row r="8017">
          <cell r="O8017" t="str">
            <v xml:space="preserve">DISTRUBUIDORA ELECTRICA NACIONAL LTDA                                                               </v>
          </cell>
        </row>
        <row r="8018">
          <cell r="O8018" t="str">
            <v xml:space="preserve">DISTRUMEDICA S.A.                                                                                   </v>
          </cell>
        </row>
        <row r="8019">
          <cell r="O8019" t="str">
            <v xml:space="preserve">DISUIZA S.A.                                                                                        </v>
          </cell>
        </row>
        <row r="8020">
          <cell r="O8020" t="str">
            <v xml:space="preserve">DISURAGRO LTDA                                                                                      </v>
          </cell>
        </row>
        <row r="8021">
          <cell r="O8021" t="str">
            <v xml:space="preserve">DISVINILOS LTDA                                                                                     </v>
          </cell>
        </row>
        <row r="8022">
          <cell r="O8022" t="str">
            <v xml:space="preserve">DISYAMOTOS S.A.                                                                                     </v>
          </cell>
        </row>
        <row r="8023">
          <cell r="O8023" t="str">
            <v xml:space="preserve">DISYPOL LTDA.                                                                                       </v>
          </cell>
        </row>
        <row r="8024">
          <cell r="O8024" t="str">
            <v xml:space="preserve">DITAR LTDA.                                                                                         </v>
          </cell>
        </row>
        <row r="8025">
          <cell r="O8025" t="str">
            <v xml:space="preserve">DITATEL S.A.                                                                                        </v>
          </cell>
        </row>
        <row r="8026">
          <cell r="O8026" t="str">
            <v xml:space="preserve">DITE S.A.                                                                                           </v>
          </cell>
        </row>
        <row r="8027">
          <cell r="O8027" t="str">
            <v xml:space="preserve">DITRIBUIDORA ELECTRICA UNION LTDA                                                                   </v>
          </cell>
        </row>
        <row r="8028">
          <cell r="O8028" t="str">
            <v xml:space="preserve">DIVECON S.A.                                                                                        </v>
          </cell>
        </row>
        <row r="8029">
          <cell r="O8029" t="str">
            <v xml:space="preserve">DIVEO DE COLOMBIA LTDA                                                                              </v>
          </cell>
        </row>
        <row r="8030">
          <cell r="O8030" t="str">
            <v xml:space="preserve">DIVERJUEGOS E.U.                                                                                    </v>
          </cell>
        </row>
        <row r="8031">
          <cell r="O8031" t="str">
            <v xml:space="preserve">DIVERQUIMICOS COMPA¥IA LIMITADA                                                                     </v>
          </cell>
        </row>
        <row r="8032">
          <cell r="O8032" t="str">
            <v xml:space="preserve">DIVERQUIN S.A.                                                                                      </v>
          </cell>
        </row>
        <row r="8033">
          <cell r="O8033" t="str">
            <v xml:space="preserve">DIVERSEY  COLOMBIA LTDA                                                                             </v>
          </cell>
        </row>
        <row r="8034">
          <cell r="O8034" t="str">
            <v xml:space="preserve">DIVERSIFICACION INDUSTRIAL DE SAN PEDRO S.A.                                                        </v>
          </cell>
        </row>
        <row r="8035">
          <cell r="O8035" t="str">
            <v xml:space="preserve">DIVERSION CENTER S. A.                                                                              </v>
          </cell>
        </row>
        <row r="8036">
          <cell r="O8036" t="str">
            <v xml:space="preserve">DIVERSIONES ENVIGADO S.A                                                                            </v>
          </cell>
        </row>
        <row r="8037">
          <cell r="O8037" t="str">
            <v xml:space="preserve">DIVERSIONES UNION S.A.                                                                              </v>
          </cell>
        </row>
        <row r="8038">
          <cell r="O8038" t="str">
            <v xml:space="preserve">DIVERSIONES UNIVERSAL S.A                                                                           </v>
          </cell>
        </row>
        <row r="8039">
          <cell r="O8039" t="str">
            <v xml:space="preserve">DIVERTRONICA MEDELLIN S.A.                                                                          </v>
          </cell>
        </row>
        <row r="8040">
          <cell r="O8040" t="str">
            <v xml:space="preserve">DIVICARTON S.A.                                                                                     </v>
          </cell>
        </row>
        <row r="8041">
          <cell r="O8041" t="str">
            <v xml:space="preserve">DIVISA S.A.                                                                                         </v>
          </cell>
        </row>
        <row r="8042">
          <cell r="O8042" t="str">
            <v xml:space="preserve">DIVISAS EL TESORO S.A.                                                                              </v>
          </cell>
        </row>
        <row r="8043">
          <cell r="O8043" t="str">
            <v xml:space="preserve">DIVITEX LTDA                                                                                        </v>
          </cell>
        </row>
        <row r="8044">
          <cell r="O8044" t="str">
            <v xml:space="preserve">DIVIZA LIMTADA                                                                                      </v>
          </cell>
        </row>
        <row r="8045">
          <cell r="O8045" t="str">
            <v xml:space="preserve">DIXA SPORT LTDA                                                                                     </v>
          </cell>
        </row>
        <row r="8046">
          <cell r="O8046" t="str">
            <v xml:space="preserve">DIXPRO LTDA                                                                                         </v>
          </cell>
        </row>
        <row r="8047">
          <cell r="O8047" t="str">
            <v xml:space="preserve">DIZGRACON LTDA                                                                                      </v>
          </cell>
        </row>
        <row r="8048">
          <cell r="O8048" t="str">
            <v xml:space="preserve">D-LINK DE COLOMBIA LTDA                                                                             </v>
          </cell>
        </row>
        <row r="8049">
          <cell r="O8049" t="str">
            <v xml:space="preserve">DLK S.A.                                                                                            </v>
          </cell>
        </row>
        <row r="8050">
          <cell r="O8050" t="str">
            <v xml:space="preserve">DM INGENIERIA LTDA                                                                                  </v>
          </cell>
        </row>
        <row r="8051">
          <cell r="O8051" t="str">
            <v xml:space="preserve">DML &amp; CIA LTDA                                                                                      </v>
          </cell>
        </row>
        <row r="8052">
          <cell r="O8052" t="str">
            <v xml:space="preserve">DO¥A LECHONA S.A                                                                                    </v>
          </cell>
        </row>
        <row r="8053">
          <cell r="O8053" t="str">
            <v xml:space="preserve">DOBLADORA Y CORTADORA MAURICIO LTDA                                                                 </v>
          </cell>
        </row>
        <row r="8054">
          <cell r="O8054" t="str">
            <v xml:space="preserve">DOBLAJES TECNICOS LTDA                                                                              </v>
          </cell>
        </row>
        <row r="8055">
          <cell r="O8055" t="str">
            <v xml:space="preserve">DOBLAMOS MONTERIA S.A.                                                                              </v>
          </cell>
        </row>
        <row r="8056">
          <cell r="O8056" t="str">
            <v xml:space="preserve">DOBLAMOS S.A.                                                                                       </v>
          </cell>
        </row>
        <row r="8057">
          <cell r="O8057" t="str">
            <v xml:space="preserve">DOBLE A INGENIERIA  S. A.                                                                           </v>
          </cell>
        </row>
        <row r="8058">
          <cell r="O8058" t="str">
            <v xml:space="preserve">DOBLE L &amp; CIA LTDA                                                                                  </v>
          </cell>
        </row>
        <row r="8059">
          <cell r="O8059" t="str">
            <v xml:space="preserve">DOBLE VIA COMUNICACIONES S.A                                                                        </v>
          </cell>
        </row>
        <row r="8060">
          <cell r="O8060" t="str">
            <v xml:space="preserve">DOBLECES Y CORTES LTDA                                                                              </v>
          </cell>
        </row>
        <row r="8061">
          <cell r="O8061" t="str">
            <v xml:space="preserve">DOCTOR CALDERON ASISTENCIA TECNICA AGRICOLA LTDA.                                                   </v>
          </cell>
        </row>
        <row r="8062">
          <cell r="O8062" t="str">
            <v xml:space="preserve">DOCUMENT IMAGE SERVICES LTDA                                                                        </v>
          </cell>
        </row>
        <row r="8063">
          <cell r="O8063" t="str">
            <v xml:space="preserve">DOCUPRINT LTDA.                                                                                     </v>
          </cell>
        </row>
        <row r="8064">
          <cell r="O8064" t="str">
            <v xml:space="preserve">DOCUXER LTDA                                                                                        </v>
          </cell>
        </row>
        <row r="8065">
          <cell r="O8065" t="str">
            <v xml:space="preserve">DOG TOYS LTDA                                                                                       </v>
          </cell>
        </row>
        <row r="8066">
          <cell r="O8066" t="str">
            <v xml:space="preserve">DOGAMA S.A.S.                                                                                       </v>
          </cell>
        </row>
        <row r="8067">
          <cell r="O8067" t="str">
            <v xml:space="preserve">DOHERTY COLOMBIA SA                                                                                 </v>
          </cell>
        </row>
        <row r="8068">
          <cell r="O8068" t="str">
            <v xml:space="preserve">DOLLAR KING S.A.                                                                                    </v>
          </cell>
        </row>
        <row r="8069">
          <cell r="O8069" t="str">
            <v xml:space="preserve">DOLPHINS PLUS S.A.                                                                                  </v>
          </cell>
        </row>
        <row r="8070">
          <cell r="O8070" t="str">
            <v xml:space="preserve">DOMA S.A.                                                                                           </v>
          </cell>
        </row>
        <row r="8071">
          <cell r="O8071" t="str">
            <v xml:space="preserve">DOMILEN LTDA &amp; CIA S.C.A.                                                                           </v>
          </cell>
        </row>
        <row r="8072">
          <cell r="O8072" t="str">
            <v xml:space="preserve">DOMINA ENTREGA TOTAL S.A.                                                                           </v>
          </cell>
        </row>
        <row r="8073">
          <cell r="O8073" t="str">
            <v xml:space="preserve">DOMINA S.A.                                                                                         </v>
          </cell>
        </row>
        <row r="8074">
          <cell r="O8074" t="str">
            <v xml:space="preserve">DOMINALCO S.A.                                                                                      </v>
          </cell>
        </row>
        <row r="8075">
          <cell r="O8075" t="str">
            <v xml:space="preserve">DOMINGO S A                                                                                         </v>
          </cell>
        </row>
        <row r="8076">
          <cell r="O8076" t="str">
            <v xml:space="preserve">DOMINGUEZ NAVIA S.A.                                                                                </v>
          </cell>
        </row>
        <row r="8077">
          <cell r="O8077" t="str">
            <v xml:space="preserve">DOMINGUEZ SANCHEZ LTDA                                                                              </v>
          </cell>
        </row>
        <row r="8078">
          <cell r="O8078" t="str">
            <v xml:space="preserve">DOMINGUEZ Y OCHOA Y CIA S EN C                                                                      </v>
          </cell>
        </row>
        <row r="8079">
          <cell r="O8079" t="str">
            <v xml:space="preserve">DOMINICAN INVESTMENT Y CIA S EN C                                                                   </v>
          </cell>
        </row>
        <row r="8080">
          <cell r="O8080" t="str">
            <v xml:space="preserve">DON MAIZ S A                                                                                        </v>
          </cell>
        </row>
        <row r="8081">
          <cell r="O8081" t="str">
            <v xml:space="preserve">DON PACO LIMITADA                                                                                   </v>
          </cell>
        </row>
        <row r="8082">
          <cell r="O8082" t="str">
            <v xml:space="preserve">DON POLLO S.A.                                                                                      </v>
          </cell>
        </row>
        <row r="8083">
          <cell r="O8083" t="str">
            <v xml:space="preserve">DON VAPOR S.A.                                                                                      </v>
          </cell>
        </row>
        <row r="8084">
          <cell r="O8084" t="str">
            <v xml:space="preserve">DONADO ARCE &amp; COMPA¥IA AEN C                                                                        </v>
          </cell>
        </row>
        <row r="8085">
          <cell r="O8085" t="str">
            <v xml:space="preserve">DONADO DESIGN LIMITADA                                                                              </v>
          </cell>
        </row>
        <row r="8086">
          <cell r="O8086" t="str">
            <v xml:space="preserve">DONG IL MARATHON LTDA                                                                               </v>
          </cell>
        </row>
        <row r="8087">
          <cell r="O8087" t="str">
            <v xml:space="preserve">DONUCOL  S.A                                                                                        </v>
          </cell>
        </row>
        <row r="8088">
          <cell r="O8088" t="str">
            <v xml:space="preserve">DONUTS DE ANTIOQUIA LTDA                                                                            </v>
          </cell>
        </row>
        <row r="8089">
          <cell r="O8089" t="str">
            <v xml:space="preserve">DONUTS DE OCCIDENTE LTDA.                                                                           </v>
          </cell>
        </row>
        <row r="8090">
          <cell r="O8090" t="str">
            <v xml:space="preserve">DOÑA LECHE ALIMENTOS S A                                                                            </v>
          </cell>
        </row>
        <row r="8091">
          <cell r="O8091" t="str">
            <v xml:space="preserve">DOPEC S.A.                                                                                          </v>
          </cell>
        </row>
        <row r="8092">
          <cell r="O8092" t="str">
            <v xml:space="preserve">DORADOHOTELES S.A.                                                                                  </v>
          </cell>
        </row>
        <row r="8093">
          <cell r="O8093" t="str">
            <v xml:space="preserve">DORADOS GRAFICOS LTDA.                                                                              </v>
          </cell>
        </row>
        <row r="8094">
          <cell r="O8094" t="str">
            <v xml:space="preserve">DOREAL ENERGY COLOMBIA LTD                                                                          </v>
          </cell>
        </row>
        <row r="8095">
          <cell r="O8095" t="str">
            <v xml:space="preserve">DORFAN S A                                                                                          </v>
          </cell>
        </row>
        <row r="8096">
          <cell r="O8096" t="str">
            <v xml:space="preserve">DORICOLOR S.A.                                                                                      </v>
          </cell>
        </row>
        <row r="8097">
          <cell r="O8097" t="str">
            <v xml:space="preserve">DORRONSORO DOMINGUEZ Y CIA S EN C                                                                   </v>
          </cell>
        </row>
        <row r="8098">
          <cell r="O8098" t="str">
            <v xml:space="preserve">DORSET S.A                                                                                          </v>
          </cell>
        </row>
        <row r="8099">
          <cell r="O8099" t="str">
            <v xml:space="preserve">DORYS LOPEZ COMPA¥IA S EN C.                                                                        </v>
          </cell>
        </row>
        <row r="8100">
          <cell r="O8100" t="str">
            <v xml:space="preserve">DOSCA LIMITADA                                                                                      </v>
          </cell>
        </row>
        <row r="8101">
          <cell r="O8101" t="str">
            <v xml:space="preserve">DOSMOPAR LIMITADA                                                                                   </v>
          </cell>
        </row>
        <row r="8102">
          <cell r="O8102" t="str">
            <v xml:space="preserve">DOSMOPAR LTDA                                                                                       </v>
          </cell>
        </row>
        <row r="8103">
          <cell r="O8103" t="str">
            <v xml:space="preserve">DOSQUEBRADAS ENERGIA Y LUZ S.A.                                                                     </v>
          </cell>
        </row>
        <row r="8104">
          <cell r="O8104" t="str">
            <v xml:space="preserve">DOTACIONES CONFECCIONES Y SUMINISTROS S.A.                                                          </v>
          </cell>
        </row>
        <row r="8105">
          <cell r="O8105" t="str">
            <v xml:space="preserve">DOTACIONES HERMANOS LONDOÑO GOMEZ S.A.                                                              </v>
          </cell>
        </row>
        <row r="8106">
          <cell r="O8106" t="str">
            <v xml:space="preserve">DOTACIONES JOSERRAGO S.A.                                                                           </v>
          </cell>
        </row>
        <row r="8107">
          <cell r="O8107" t="str">
            <v xml:space="preserve">DOTACIONES POWER LTDA.                                                                              </v>
          </cell>
        </row>
        <row r="8108">
          <cell r="O8108" t="str">
            <v xml:space="preserve">DOTACIONES PROFESIONALES DE COLOMBIA LTDA                                                           </v>
          </cell>
        </row>
        <row r="8109">
          <cell r="O8109" t="str">
            <v xml:space="preserve">DOTACIONES QUIMICO CLINICAS LTDA                                                                    </v>
          </cell>
        </row>
        <row r="8110">
          <cell r="O8110" t="str">
            <v xml:space="preserve">DOTAESCOL LTDA                                                                                      </v>
          </cell>
        </row>
        <row r="8111">
          <cell r="O8111" t="str">
            <v xml:space="preserve">DOTAKONDOR LTDA                                                                                     </v>
          </cell>
        </row>
        <row r="8112">
          <cell r="O8112" t="str">
            <v xml:space="preserve">DOTAL S.A.                                                                                          </v>
          </cell>
        </row>
        <row r="8113">
          <cell r="O8113" t="str">
            <v xml:space="preserve">DOUGLAS GILCHRIST B. Y CIA LTDA                                                                     </v>
          </cell>
        </row>
        <row r="8114">
          <cell r="O8114" t="str">
            <v xml:space="preserve">DOW AGROSCIENCES DE COLOMBIA S.A.                                                                   </v>
          </cell>
        </row>
        <row r="8115">
          <cell r="O8115" t="str">
            <v xml:space="preserve">DOW QUIMICA DE COLOMBIA S A                                                                         </v>
          </cell>
        </row>
        <row r="8116">
          <cell r="O8116" t="str">
            <v xml:space="preserve">DOYARE LIMITADA                                                                                     </v>
          </cell>
        </row>
        <row r="8117">
          <cell r="O8117" t="str">
            <v xml:space="preserve">DPM INGENIERIA LTDA                                                                                 </v>
          </cell>
        </row>
        <row r="8118">
          <cell r="O8118" t="str">
            <v xml:space="preserve">DRAEGER COLOMBIA S.A                                                                                </v>
          </cell>
        </row>
        <row r="8119">
          <cell r="O8119" t="str">
            <v xml:space="preserve">DRAGADOS  IBE SUCURSAL COLOMBIA                                                                     </v>
          </cell>
        </row>
        <row r="8120">
          <cell r="O8120" t="str">
            <v xml:space="preserve">DRAGADOS HIDRAULICOS LTDA                                                                           </v>
          </cell>
        </row>
        <row r="8121">
          <cell r="O8121" t="str">
            <v xml:space="preserve">DRAGON OIL SERVICES LTDA                                                                            </v>
          </cell>
        </row>
        <row r="8122">
          <cell r="O8122" t="str">
            <v xml:space="preserve">DRAXY INTERNATIONAL LIMITADA COMERCIALIZADORA INTERNATIONAL                                         </v>
          </cell>
        </row>
        <row r="8123">
          <cell r="O8123" t="str">
            <v xml:space="preserve">DRAYCO DISTRIBUCIONES  S. A.                                                                        </v>
          </cell>
        </row>
        <row r="8124">
          <cell r="O8124" t="str">
            <v xml:space="preserve">DREAM TEAM PUBLICIDAD LTDA                                                                          </v>
          </cell>
        </row>
        <row r="8125">
          <cell r="O8125" t="str">
            <v xml:space="preserve">DREAMS LTDA                                                                                         </v>
          </cell>
        </row>
        <row r="8126">
          <cell r="O8126" t="str">
            <v xml:space="preserve">DRESSER RAND COLOMBIA LTDA                                                                          </v>
          </cell>
        </row>
        <row r="8127">
          <cell r="O8127" t="str">
            <v xml:space="preserve">DRILLING AND WORKOVER SERVICES LTDA.                                                                </v>
          </cell>
        </row>
        <row r="8128">
          <cell r="O8128" t="str">
            <v xml:space="preserve">DRILLING STRUCTURES COLOMBIA LTDA                                                                   </v>
          </cell>
        </row>
        <row r="8129">
          <cell r="O8129" t="str">
            <v xml:space="preserve">DRILLSITE FLUID TREATMENT DRIFT S.A.                                                                </v>
          </cell>
        </row>
        <row r="8130">
          <cell r="O8130" t="str">
            <v xml:space="preserve">DRO SERVICIO LTDA                                                                                   </v>
          </cell>
        </row>
        <row r="8131">
          <cell r="O8131" t="str">
            <v xml:space="preserve">DROCENTRO LIMITADA                                                                                  </v>
          </cell>
        </row>
        <row r="8132">
          <cell r="O8132" t="str">
            <v xml:space="preserve">DROCOL S.A.                                                                                         </v>
          </cell>
        </row>
        <row r="8133">
          <cell r="O8133" t="str">
            <v xml:space="preserve">DROGAS  CENTRAL DESCUENTOS Y COMPAÑIA LIMITADA                                                      </v>
          </cell>
        </row>
        <row r="8134">
          <cell r="O8134" t="str">
            <v xml:space="preserve">DROGAS AMERICA S A.  EN LIQUIDACION                                                                 </v>
          </cell>
        </row>
        <row r="8135">
          <cell r="O8135" t="str">
            <v xml:space="preserve">DROGAS ODEON LTDA.                                                                                  </v>
          </cell>
        </row>
        <row r="8136">
          <cell r="O8136" t="str">
            <v xml:space="preserve">DROGAS PARASUSALUD Y COMPAÑIA. LTDA                                                                 </v>
          </cell>
        </row>
        <row r="8137">
          <cell r="O8137" t="str">
            <v xml:space="preserve">DROGAS PHARMABARATAS S A.EN ACUERDO DE REESTRUCTURACIÓN.                                            </v>
          </cell>
        </row>
        <row r="8138">
          <cell r="O8138" t="str">
            <v xml:space="preserve">DROGAS S &amp; S LIMITADA                                                                               </v>
          </cell>
        </row>
        <row r="8139">
          <cell r="O8139" t="str">
            <v xml:space="preserve">DROGAS S.A.                                                                                         </v>
          </cell>
        </row>
        <row r="8140">
          <cell r="O8140" t="str">
            <v xml:space="preserve">DROGAS SUCRE S.A.                                                                                   </v>
          </cell>
        </row>
        <row r="8141">
          <cell r="O8141" t="str">
            <v xml:space="preserve">DROGAS UNIDAS LTDA                                                                                  </v>
          </cell>
        </row>
        <row r="8142">
          <cell r="O8142" t="str">
            <v xml:space="preserve">DROGUERIA ALONSO LTDA                                                                               </v>
          </cell>
        </row>
        <row r="8143">
          <cell r="O8143" t="str">
            <v xml:space="preserve">DROGUERIA CAMOZ LTDA                                                                                </v>
          </cell>
        </row>
        <row r="8144">
          <cell r="O8144" t="str">
            <v xml:space="preserve">DROGUERIA COLOMBIA LIMITADA                                                                         </v>
          </cell>
        </row>
        <row r="8145">
          <cell r="O8145" t="str">
            <v xml:space="preserve">DROGUERIA CONTINENTAL DE BOGOTA LTDA                                                                </v>
          </cell>
        </row>
        <row r="8146">
          <cell r="O8146" t="str">
            <v xml:space="preserve">DROGUERIA ELDORADO LTDA.                                                                            </v>
          </cell>
        </row>
        <row r="8147">
          <cell r="O8147" t="str">
            <v xml:space="preserve">DROGUERIA ETICA E.U.                                                                                </v>
          </cell>
        </row>
        <row r="8148">
          <cell r="O8148" t="str">
            <v xml:space="preserve">DROGUERIA FRAMAR  LTDA                                                                              </v>
          </cell>
        </row>
        <row r="8149">
          <cell r="O8149" t="str">
            <v xml:space="preserve">DROGUERIA INDUSTRIAL ECHEVERRIA Y ROJANO LTDA.                                                      </v>
          </cell>
        </row>
        <row r="8150">
          <cell r="O8150" t="str">
            <v xml:space="preserve">DROGUERIA INGLESA.S,A                                                                               </v>
          </cell>
        </row>
        <row r="8151">
          <cell r="O8151" t="str">
            <v xml:space="preserve">DROGUERIA NUEVA LTDA.                                                                               </v>
          </cell>
        </row>
        <row r="8152">
          <cell r="O8152" t="str">
            <v xml:space="preserve">DROGUERIA PARIS ESCANDON Y CIA LTDA. DEPOSITO MAYORISTA-DROPARIS LTDA                               </v>
          </cell>
        </row>
        <row r="8153">
          <cell r="O8153" t="str">
            <v xml:space="preserve">DROGUERIA PARQUE CALDAS DEL CENTRO S A                                                              </v>
          </cell>
        </row>
        <row r="8154">
          <cell r="O8154" t="str">
            <v xml:space="preserve">DROGUERIA ROSAS ASOCIADOS LTDA                                                                      </v>
          </cell>
        </row>
        <row r="8155">
          <cell r="O8155" t="str">
            <v xml:space="preserve">DROGUERIA TODO DROGAS LTDA                                                                          </v>
          </cell>
        </row>
        <row r="8156">
          <cell r="O8156" t="str">
            <v xml:space="preserve">DROGUERIA TUNJA                                                                                     </v>
          </cell>
        </row>
        <row r="8157">
          <cell r="O8157" t="str">
            <v xml:space="preserve">DROGUERIA Y DISTRIBUIDORA KLEND-AL CI LTDA                                                          </v>
          </cell>
        </row>
        <row r="8158">
          <cell r="O8158" t="str">
            <v xml:space="preserve">DROGUERIAS ALIANZA DE OCCIDENTE S.A.                                                                </v>
          </cell>
        </row>
        <row r="8159">
          <cell r="O8159" t="str">
            <v xml:space="preserve">DROGUERIAS ELECTRA LTDA.EN ACUERDO DE REESTRUCTURACION                                              </v>
          </cell>
        </row>
        <row r="8160">
          <cell r="O8160" t="str">
            <v xml:space="preserve">DROGUERIAS JULIAO S.A                                                                               </v>
          </cell>
        </row>
        <row r="8161">
          <cell r="O8161" t="str">
            <v xml:space="preserve">DROGUISTAS IPIALES S.A                                                                              </v>
          </cell>
        </row>
        <row r="8162">
          <cell r="O8162" t="str">
            <v xml:space="preserve">DROGUISTAS S.A                                                                                      </v>
          </cell>
        </row>
        <row r="8163">
          <cell r="O8163" t="str">
            <v xml:space="preserve">DROLICORES LTDA                                                                                     </v>
          </cell>
        </row>
        <row r="8164">
          <cell r="O8164" t="str">
            <v xml:space="preserve">DROLITORAL S.A.                                                                                     </v>
          </cell>
        </row>
        <row r="8165">
          <cell r="O8165" t="str">
            <v xml:space="preserve">DROMAYOR BARRANQUILLA  S  A                                                                         </v>
          </cell>
        </row>
        <row r="8166">
          <cell r="O8166" t="str">
            <v xml:space="preserve">DROMAYOR BOGOTA S A                                                                                 </v>
          </cell>
        </row>
        <row r="8167">
          <cell r="O8167" t="str">
            <v xml:space="preserve">DROMAYOR CALI S.A.                                                                                  </v>
          </cell>
        </row>
        <row r="8168">
          <cell r="O8168" t="str">
            <v xml:space="preserve">DROMAYOR MEDELLIN S A                                                                               </v>
          </cell>
        </row>
        <row r="8169">
          <cell r="O8169" t="str">
            <v xml:space="preserve">DROMAYOR NEIVA S.A.                                                                                 </v>
          </cell>
        </row>
        <row r="8170">
          <cell r="O8170" t="str">
            <v xml:space="preserve">DROMAYOR PASTO S.A                                                                                  </v>
          </cell>
        </row>
        <row r="8171">
          <cell r="O8171" t="str">
            <v xml:space="preserve">DROMAYOR PEREIRA S.A.S.                                                                             </v>
          </cell>
        </row>
        <row r="8172">
          <cell r="O8172" t="str">
            <v xml:space="preserve">DROMOS PAVIMENTOS S.A.                                                                              </v>
          </cell>
        </row>
        <row r="8173">
          <cell r="O8173" t="str">
            <v xml:space="preserve">DROSAN LIMITADA                                                                                     </v>
          </cell>
        </row>
        <row r="8174">
          <cell r="O8174" t="str">
            <v xml:space="preserve">DROSUR LTDA                                                                                         </v>
          </cell>
        </row>
        <row r="8175">
          <cell r="O8175" t="str">
            <v xml:space="preserve">DRUG STORE LTDA                                                                                     </v>
          </cell>
        </row>
        <row r="8176">
          <cell r="O8176" t="str">
            <v xml:space="preserve">DRUMLEK CORPORATION                                                                                 </v>
          </cell>
        </row>
        <row r="8177">
          <cell r="O8177" t="str">
            <v xml:space="preserve">DRUMMOND COAL MINING L.L.C.                                                                         </v>
          </cell>
        </row>
        <row r="8178">
          <cell r="O8178" t="str">
            <v xml:space="preserve">DRUMMOND LTD                                                                                        </v>
          </cell>
        </row>
        <row r="8179">
          <cell r="O8179" t="str">
            <v xml:space="preserve">DRYPERS ANDINA S.A.                                                                                 </v>
          </cell>
        </row>
        <row r="8180">
          <cell r="O8180" t="str">
            <v xml:space="preserve">DRYWALL CENTER LTDA                                                                                 </v>
          </cell>
        </row>
        <row r="8181">
          <cell r="O8181" t="str">
            <v xml:space="preserve">DRYWALL DE COLOMBIA S.A.                                                                            </v>
          </cell>
        </row>
        <row r="8182">
          <cell r="O8182" t="str">
            <v xml:space="preserve">DSM  NUTRITIONAL PRODUCTS COLOMBIA S.A.                                                             </v>
          </cell>
        </row>
        <row r="8183">
          <cell r="O8183" t="str">
            <v xml:space="preserve">DTS CONSULTING LTDA                                                                                 </v>
          </cell>
        </row>
        <row r="8184">
          <cell r="O8184" t="str">
            <v xml:space="preserve">DUABEL COMBUSTIBLES LTDA.                                                                           </v>
          </cell>
        </row>
        <row r="8185">
          <cell r="O8185" t="str">
            <v xml:space="preserve">DUAGA LTDA C.I                                                                                      </v>
          </cell>
        </row>
        <row r="8186">
          <cell r="O8186" t="str">
            <v xml:space="preserve">DUAL LTDA                                                                                           </v>
          </cell>
        </row>
        <row r="8187">
          <cell r="O8187" t="str">
            <v xml:space="preserve">DUARTE GARCIA &amp; ASOCIADOS LTDA                                                                      </v>
          </cell>
        </row>
        <row r="8188">
          <cell r="O8188" t="str">
            <v xml:space="preserve">DUARTE GUTERMAN Y CIA LTDA                                                                          </v>
          </cell>
        </row>
        <row r="8189">
          <cell r="O8189" t="str">
            <v xml:space="preserve">DUATE PELAEZ LIMITADA                                                                               </v>
          </cell>
        </row>
        <row r="8190">
          <cell r="O8190" t="str">
            <v xml:space="preserve">DUCATI COLOMBIA S.A.                                                                                </v>
          </cell>
        </row>
        <row r="8191">
          <cell r="O8191" t="str">
            <v xml:space="preserve">DUCON S.A.                                                                                          </v>
          </cell>
        </row>
        <row r="8192">
          <cell r="O8192" t="str">
            <v xml:space="preserve">DUECK VELEZ HERMANOS LTDA                                                                           </v>
          </cell>
        </row>
        <row r="8193">
          <cell r="O8193" t="str">
            <v xml:space="preserve">DUEÑAS OROZCO REPRESENTACIONES LTDA                                                                 </v>
          </cell>
        </row>
        <row r="8194">
          <cell r="O8194" t="str">
            <v xml:space="preserve">DUET FISHERY LTDA                                                                                   </v>
          </cell>
        </row>
        <row r="8195">
          <cell r="O8195" t="str">
            <v xml:space="preserve">DUFLO LTDA "SERVICIOS PETROLEROS"                                                                   </v>
          </cell>
        </row>
        <row r="8196">
          <cell r="O8196" t="str">
            <v xml:space="preserve">DUG S.A.                                                                                            </v>
          </cell>
        </row>
        <row r="8197">
          <cell r="O8197" t="str">
            <v xml:space="preserve">DUGOMEZ Y CIA LTDA                                                                                  </v>
          </cell>
        </row>
        <row r="8198">
          <cell r="O8198" t="str">
            <v xml:space="preserve">DUHBGALL TRADING CORP SUCURSAL COLOMBIA                                                             </v>
          </cell>
        </row>
        <row r="8199">
          <cell r="O8199" t="str">
            <v xml:space="preserve">DUKAR COLOMBIA SA                                                                                   </v>
          </cell>
        </row>
        <row r="8200">
          <cell r="O8200" t="str">
            <v xml:space="preserve">DULCE MUNDO S.A.S EN ACUERDO DE REESTRUCTURACION.                                                   </v>
          </cell>
        </row>
        <row r="8201">
          <cell r="O8201" t="str">
            <v xml:space="preserve">DULCERIA SURTITIENDAS LTDA                                                                          </v>
          </cell>
        </row>
        <row r="8202">
          <cell r="O8202" t="str">
            <v xml:space="preserve">DULCES EMILITA LTDA.                                                                                </v>
          </cell>
        </row>
        <row r="8203">
          <cell r="O8203" t="str">
            <v xml:space="preserve">DULCES FLOWER Y CIA LTDA                                                                            </v>
          </cell>
        </row>
        <row r="8204">
          <cell r="O8204" t="str">
            <v xml:space="preserve">DULCES LA COLMENA LIMITADA                                                                          </v>
          </cell>
        </row>
        <row r="8205">
          <cell r="O8205" t="str">
            <v xml:space="preserve">DUMAR CONSTRUCCIONES LTDA                                                                           </v>
          </cell>
        </row>
        <row r="8206">
          <cell r="O8206" t="str">
            <v xml:space="preserve">DUMESA LIMITADA                                                                                     </v>
          </cell>
        </row>
        <row r="8207">
          <cell r="O8207" t="str">
            <v xml:space="preserve">DUNA S.A.                                                                                           </v>
          </cell>
        </row>
        <row r="8208">
          <cell r="O8208" t="str">
            <v xml:space="preserve">DUOPAPEL LTDA                                                                                       </v>
          </cell>
        </row>
        <row r="8209">
          <cell r="O8209" t="str">
            <v xml:space="preserve">DUPONT DE COLOMBIA S.A.                                                                             </v>
          </cell>
        </row>
        <row r="8210">
          <cell r="O8210" t="str">
            <v xml:space="preserve">DUPONT POWDER COATINGS ANDINA S.A.                                                                  </v>
          </cell>
        </row>
        <row r="8211">
          <cell r="O8211" t="str">
            <v xml:space="preserve">DUPONT POWDER COATINGS COLOMBIA LTDA                                                                </v>
          </cell>
        </row>
        <row r="8212">
          <cell r="O8212" t="str">
            <v xml:space="preserve">DUPUIS COLOMBIA S.A.                                                                                </v>
          </cell>
        </row>
        <row r="8213">
          <cell r="O8213" t="str">
            <v xml:space="preserve">DUQUE BOTERO LIMITADA                                                                               </v>
          </cell>
        </row>
        <row r="8214">
          <cell r="O8214" t="str">
            <v xml:space="preserve">DUQUE CARO &amp; CIA LTDA                                                                               </v>
          </cell>
        </row>
        <row r="8215">
          <cell r="O8215" t="str">
            <v xml:space="preserve">DUQUE ESCOBAR Y CIA S EN C VIAJES CHAPINERO LïALIANXA                                               </v>
          </cell>
        </row>
        <row r="8216">
          <cell r="O8216" t="str">
            <v xml:space="preserve">DUQUE GOMEZ LIMITADA                                                                                </v>
          </cell>
        </row>
        <row r="8217">
          <cell r="O8217" t="str">
            <v xml:space="preserve">DUQUE PEREZ S.C.S                                                                                   </v>
          </cell>
        </row>
        <row r="8218">
          <cell r="O8218" t="str">
            <v xml:space="preserve">DUQUE RENGIFO S EN C                                                                                </v>
          </cell>
        </row>
        <row r="8219">
          <cell r="O8219" t="str">
            <v xml:space="preserve">DUQUE Y CIA S.EN C.S                                                                                </v>
          </cell>
        </row>
        <row r="8220">
          <cell r="O8220" t="str">
            <v xml:space="preserve">DUQUES TOURS LTDA                                                                                   </v>
          </cell>
        </row>
        <row r="8221">
          <cell r="O8221" t="str">
            <v xml:space="preserve">DUQUESA S A                                                                                         </v>
          </cell>
        </row>
        <row r="8222">
          <cell r="O8222" t="str">
            <v xml:space="preserve">DURABOTES  LTDA                                                                                     </v>
          </cell>
        </row>
        <row r="8223">
          <cell r="O8223" t="str">
            <v xml:space="preserve">DURAL LIMITADA                                                                                      </v>
          </cell>
        </row>
        <row r="8224">
          <cell r="O8224" t="str">
            <v xml:space="preserve">DURAN CASTRO Y CIA S. EN C. AGROCED                                                                 </v>
          </cell>
        </row>
        <row r="8225">
          <cell r="O8225" t="str">
            <v xml:space="preserve">DURAN MUNOZ Y CIA. LTDA.                                                                            </v>
          </cell>
        </row>
        <row r="8226">
          <cell r="O8226" t="str">
            <v xml:space="preserve">DURAN VELASCO Y CIA S. EN C.                                                                        </v>
          </cell>
        </row>
        <row r="8227">
          <cell r="O8227" t="str">
            <v xml:space="preserve">DURAN VILLEGAS Y CIA LTDA                                                                           </v>
          </cell>
        </row>
        <row r="8228">
          <cell r="O8228" t="str">
            <v xml:space="preserve">DURAN Y GARCIA LTDA                                                                                 </v>
          </cell>
        </row>
        <row r="8229">
          <cell r="O8229" t="str">
            <v xml:space="preserve">DURANES LTDA                                                                                        </v>
          </cell>
        </row>
        <row r="8230">
          <cell r="O8230" t="str">
            <v xml:space="preserve">DURANGO Y CIA. S.EN C.                                                                              </v>
          </cell>
        </row>
        <row r="8231">
          <cell r="O8231" t="str">
            <v xml:space="preserve">DURESPO S A                                                                                         </v>
          </cell>
        </row>
        <row r="8232">
          <cell r="O8232" t="str">
            <v xml:space="preserve">DUROCAUCHO CI S.A.                                                                                  </v>
          </cell>
        </row>
        <row r="8233">
          <cell r="O8233" t="str">
            <v xml:space="preserve">DUSATEX S.A.                                                                                        </v>
          </cell>
        </row>
        <row r="8234">
          <cell r="O8234" t="str">
            <v xml:space="preserve">DUVICO LTDA                                                                                         </v>
          </cell>
        </row>
        <row r="8235">
          <cell r="O8235" t="str">
            <v xml:space="preserve">DVA DE COLOMBIA LTDA                                                                                </v>
          </cell>
        </row>
        <row r="8236">
          <cell r="O8236" t="str">
            <v xml:space="preserve">DYCONTACT LTDA                                                                                      </v>
          </cell>
        </row>
        <row r="8237">
          <cell r="O8237" t="str">
            <v xml:space="preserve">DYM PUBLICIDAD LTDA                                                                                 </v>
          </cell>
        </row>
        <row r="8238">
          <cell r="O8238" t="str">
            <v xml:space="preserve">DYN REPRESENTACIONES LTDA                                                                           </v>
          </cell>
        </row>
        <row r="8239">
          <cell r="O8239" t="str">
            <v xml:space="preserve">DYNA Y CIA S A                                                                                      </v>
          </cell>
        </row>
        <row r="8240">
          <cell r="O8240" t="str">
            <v xml:space="preserve">DYNAMIC PROMOTIONS DE COLOMBIA SAS                                                                  </v>
          </cell>
        </row>
        <row r="8241">
          <cell r="O8241" t="str">
            <v xml:space="preserve">DYNAMIC SOLUTIONS S .A                                                                              </v>
          </cell>
        </row>
        <row r="8242">
          <cell r="O8242" t="str">
            <v xml:space="preserve">DYPROTEC LTDA                                                                                       </v>
          </cell>
        </row>
        <row r="8243">
          <cell r="O8243" t="str">
            <v xml:space="preserve">DYVAL S.A.                                                                                          </v>
          </cell>
        </row>
        <row r="8244">
          <cell r="O8244" t="str">
            <v xml:space="preserve">E &amp; D ESCAPARATISMO Y DISEÑO LTDA                                                                   </v>
          </cell>
        </row>
        <row r="8245">
          <cell r="O8245" t="str">
            <v xml:space="preserve">E D T M KONSULTORES EU                                                                              </v>
          </cell>
        </row>
        <row r="8246">
          <cell r="O8246" t="str">
            <v xml:space="preserve">E DE LA CRUZ CONSTRUCTORES CONSULTORES LTDA                                                         </v>
          </cell>
        </row>
        <row r="8247">
          <cell r="O8247" t="str">
            <v xml:space="preserve">E ESTELA G Y CIA LTDA                                                                               </v>
          </cell>
        </row>
        <row r="8248">
          <cell r="O8248" t="str">
            <v xml:space="preserve">E H F REPUESTOS Y COMBUSTIBLES LTDA                                                                 </v>
          </cell>
        </row>
        <row r="8249">
          <cell r="O8249" t="str">
            <v xml:space="preserve">E J M INGENIEROS ARQUITECTOS SOCIEDAD LIMITADA                                                      </v>
          </cell>
        </row>
        <row r="8250">
          <cell r="O8250" t="str">
            <v xml:space="preserve">E LEARNING SOLUTIONS LTDA                                                                           </v>
          </cell>
        </row>
        <row r="8251">
          <cell r="O8251" t="str">
            <v xml:space="preserve">E M COMPA¥IA LTDA                                                                                   </v>
          </cell>
        </row>
        <row r="8252">
          <cell r="O8252" t="str">
            <v xml:space="preserve">E MARKETTOOLS LTDA                                                                                  </v>
          </cell>
        </row>
        <row r="8253">
          <cell r="O8253" t="str">
            <v xml:space="preserve">E MCALLISTER &amp; CIA  LTDA                                                                            </v>
          </cell>
        </row>
        <row r="8254">
          <cell r="O8254" t="str">
            <v xml:space="preserve">E P C SOCIEDAD LTDA                                                                                 </v>
          </cell>
        </row>
        <row r="8255">
          <cell r="O8255" t="str">
            <v xml:space="preserve">E R S Y ASOCIADOS LTDA.                                                                             </v>
          </cell>
        </row>
        <row r="8256">
          <cell r="O8256" t="str">
            <v xml:space="preserve">E Z 2000 LIMITADA                                                                                   </v>
          </cell>
        </row>
        <row r="8257">
          <cell r="O8257" t="str">
            <v xml:space="preserve">E&amp;S ENTERPRISE SOLUTION LTDA                                                                        </v>
          </cell>
        </row>
        <row r="8258">
          <cell r="O8258" t="str">
            <v xml:space="preserve">E. A. T. AGROPECUARIA VILLA TERCY. EN ACUERDO DE REESTRUCTURACION                                   </v>
          </cell>
        </row>
        <row r="8259">
          <cell r="O8259" t="str">
            <v xml:space="preserve">E. CUARTAS S.A.                                                                                     </v>
          </cell>
        </row>
        <row r="8260">
          <cell r="O8260" t="str">
            <v xml:space="preserve">E. JIMENEZ Y ASOCIADOS SCA                                                                          </v>
          </cell>
        </row>
        <row r="8261">
          <cell r="O8261" t="str">
            <v xml:space="preserve">E. MONROY Y CIA LTDA                                                                                </v>
          </cell>
        </row>
        <row r="8262">
          <cell r="O8262" t="str">
            <v xml:space="preserve">E. REFRIGERACION CIA LTDA                                                                           </v>
          </cell>
        </row>
        <row r="8263">
          <cell r="O8263" t="str">
            <v xml:space="preserve">E. ROZO Y CIA. S.C.S.                                                                               </v>
          </cell>
        </row>
        <row r="8264">
          <cell r="O8264" t="str">
            <v xml:space="preserve">E. TECH SOLUTIONS S.A.                                                                              </v>
          </cell>
        </row>
        <row r="8265">
          <cell r="O8265" t="str">
            <v xml:space="preserve">E.C.O CONSTRUCTORA DE ORIENTE LTDA                                                                  </v>
          </cell>
        </row>
        <row r="8266">
          <cell r="O8266" t="str">
            <v xml:space="preserve">E.H.G   COLOR PLAST LTDA                                                                            </v>
          </cell>
        </row>
        <row r="8267">
          <cell r="O8267" t="str">
            <v xml:space="preserve">E.I.E INGENIEROS LIMITADA                                                                           </v>
          </cell>
        </row>
        <row r="8268">
          <cell r="O8268" t="str">
            <v xml:space="preserve">E.T.C. EMERGING TECHNOLOGY CORPORATION S.A.S.                                                       </v>
          </cell>
        </row>
        <row r="8269">
          <cell r="O8269" t="str">
            <v xml:space="preserve">EAGLE COMMERCIAL S.A.                                                                               </v>
          </cell>
        </row>
        <row r="8270">
          <cell r="O8270" t="str">
            <v xml:space="preserve">EASTERN ELECTRONICS LTDA                                                                            </v>
          </cell>
        </row>
        <row r="8271">
          <cell r="O8271" t="str">
            <v xml:space="preserve">EASTON LTDA.                                                                                        </v>
          </cell>
        </row>
        <row r="8272">
          <cell r="O8272" t="str">
            <v xml:space="preserve">EASY COLOMBIA S.A.                                                                                  </v>
          </cell>
        </row>
        <row r="8273">
          <cell r="O8273" t="str">
            <v xml:space="preserve">EASY SYSTEMS S.A.                                                                                   </v>
          </cell>
        </row>
        <row r="8274">
          <cell r="O8274" t="str">
            <v xml:space="preserve">EBAD LTDA. Y CIA. S.C.A.                                                                            </v>
          </cell>
        </row>
        <row r="8275">
          <cell r="O8275" t="str">
            <v xml:space="preserve">EBC INGENIERIA CIA LTDA                                                                             </v>
          </cell>
        </row>
        <row r="8276">
          <cell r="O8276" t="str">
            <v xml:space="preserve">ECA INTERVENTORIAS Y CONSULTORIAS DE COLOMBIA LTDA                                                  </v>
          </cell>
        </row>
        <row r="8277">
          <cell r="O8277" t="str">
            <v xml:space="preserve">ECATAP LTDA                                                                                         </v>
          </cell>
        </row>
        <row r="8278">
          <cell r="O8278" t="str">
            <v xml:space="preserve">ECCO IMPORT  SA                                                                                     </v>
          </cell>
        </row>
        <row r="8279">
          <cell r="O8279" t="str">
            <v xml:space="preserve">ECEC EDITORA COLOMBIANA DE EXTENSION CULTUTAL S. A.                                                 </v>
          </cell>
        </row>
        <row r="8280">
          <cell r="O8280" t="str">
            <v xml:space="preserve">ECHAVARRIA Y COMPANIA LTDA                                                                          </v>
          </cell>
        </row>
        <row r="8281">
          <cell r="O8281" t="str">
            <v xml:space="preserve">ECHEVERRI HERRAN S EN C                                                                             </v>
          </cell>
        </row>
        <row r="8282">
          <cell r="O8282" t="str">
            <v xml:space="preserve">ECHEVERRI OSORIO Y CIA LTDA.                                                                        </v>
          </cell>
        </row>
        <row r="8283">
          <cell r="O8283" t="str">
            <v xml:space="preserve">ECHEVERRI OSSA &amp; CIA. DISTRIECHE S. EN C.                                                           </v>
          </cell>
        </row>
        <row r="8284">
          <cell r="O8284" t="str">
            <v xml:space="preserve">ECHEVERRI TENORIO E HIJOS &amp; CIA S EN C S                                                            </v>
          </cell>
        </row>
        <row r="8285">
          <cell r="O8285" t="str">
            <v xml:space="preserve">ECHEVERRY AZCARATE &amp; ASOCIADOS S EN C                                                               </v>
          </cell>
        </row>
        <row r="8286">
          <cell r="O8286" t="str">
            <v xml:space="preserve">ECHEVERRY MUNERA Y CIA S.C.X A                                                                      </v>
          </cell>
        </row>
        <row r="8287">
          <cell r="O8287" t="str">
            <v xml:space="preserve">ECI DE COLOMBIA FINANZAS LTDA                                                                       </v>
          </cell>
        </row>
        <row r="8288">
          <cell r="O8288" t="str">
            <v xml:space="preserve">ECLOF COLOMBIA LTDA                                                                                 </v>
          </cell>
        </row>
        <row r="8289">
          <cell r="O8289" t="str">
            <v xml:space="preserve">ECO BIO COLOMBIA LTDA                                                                               </v>
          </cell>
        </row>
        <row r="8290">
          <cell r="O8290" t="str">
            <v xml:space="preserve">ECO COMERCIAL SA                                                                                    </v>
          </cell>
        </row>
        <row r="8291">
          <cell r="O8291" t="str">
            <v xml:space="preserve">ECO PROCESAMIENTO LTDA                                                                              </v>
          </cell>
        </row>
        <row r="8292">
          <cell r="O8292" t="str">
            <v xml:space="preserve">ECOBOSQUES LTDA                                                                                     </v>
          </cell>
        </row>
        <row r="8293">
          <cell r="O8293" t="str">
            <v xml:space="preserve">ECOCHEM LIMITADA                                                                                    </v>
          </cell>
        </row>
        <row r="8294">
          <cell r="O8294" t="str">
            <v xml:space="preserve">ECOCIVIL LTDA. ESTRUCTURAS Y OBRAS CIVILES LTDA.                                                    </v>
          </cell>
        </row>
        <row r="8295">
          <cell r="O8295" t="str">
            <v xml:space="preserve">ECOCUEROS LIMITADA                                                                                  </v>
          </cell>
        </row>
        <row r="8296">
          <cell r="O8296" t="str">
            <v xml:space="preserve">ECODIESEL COLOMBIA S.A                                                                              </v>
          </cell>
        </row>
        <row r="8297">
          <cell r="O8297" t="str">
            <v xml:space="preserve">ECOEE EDICIONES LIMITADA                                                                            </v>
          </cell>
        </row>
        <row r="8298">
          <cell r="O8298" t="str">
            <v xml:space="preserve">ECOFERTIL S.A.                                                                                      </v>
          </cell>
        </row>
        <row r="8299">
          <cell r="O8299" t="str">
            <v xml:space="preserve">ECOFLROA LTDA                                                                                       </v>
          </cell>
        </row>
        <row r="8300">
          <cell r="O8300" t="str">
            <v xml:space="preserve">ECOFOREST LTDA.                                                                                     </v>
          </cell>
        </row>
        <row r="8301">
          <cell r="O8301" t="str">
            <v xml:space="preserve">ECOLAB COLOMBIA S.A.                                                                                </v>
          </cell>
        </row>
        <row r="8302">
          <cell r="O8302" t="str">
            <v xml:space="preserve">ECOLIT S.A.                                                                                         </v>
          </cell>
        </row>
        <row r="8303">
          <cell r="O8303" t="str">
            <v xml:space="preserve">ECOLODGE EL ALMEJAL LTDA                                                                            </v>
          </cell>
        </row>
        <row r="8304">
          <cell r="O8304" t="str">
            <v xml:space="preserve">ECOLUBE S A S                                                                                       </v>
          </cell>
        </row>
        <row r="8305">
          <cell r="O8305" t="str">
            <v xml:space="preserve">ECOLUZ S.A                                                                                          </v>
          </cell>
        </row>
        <row r="8306">
          <cell r="O8306" t="str">
            <v xml:space="preserve">ECOMARKET LTDA.                                                                                     </v>
          </cell>
        </row>
        <row r="8307">
          <cell r="O8307" t="str">
            <v xml:space="preserve">ECOMEZCLAS S.A.                                                                                     </v>
          </cell>
        </row>
        <row r="8308">
          <cell r="O8308" t="str">
            <v xml:space="preserve">ECONAT LTDA.                                                                                        </v>
          </cell>
        </row>
        <row r="8309">
          <cell r="O8309" t="str">
            <v xml:space="preserve">ECONOMETRIA S A                                                                                     </v>
          </cell>
        </row>
        <row r="8310">
          <cell r="O8310" t="str">
            <v xml:space="preserve">ECONOMICA CONSULTORES LIMITADA                                                                      </v>
          </cell>
        </row>
        <row r="8311">
          <cell r="O8311" t="str">
            <v xml:space="preserve">ECONTA S A EN ACUERDO DE REESTRUCTURACION                                                           </v>
          </cell>
        </row>
        <row r="8312">
          <cell r="O8312" t="str">
            <v xml:space="preserve">ECOS DE LA MONTANA CADENA RADIAL ANDINA S A                                                         </v>
          </cell>
        </row>
        <row r="8313">
          <cell r="O8313" t="str">
            <v xml:space="preserve">ECOSODIO S.A.                                                                                       </v>
          </cell>
        </row>
        <row r="8314">
          <cell r="O8314" t="str">
            <v xml:space="preserve">ECOTERMALES SAN VICENTE S.A.                                                                        </v>
          </cell>
        </row>
        <row r="8315">
          <cell r="O8315" t="str">
            <v xml:space="preserve">ECOVIAS LTDA                                                                                        </v>
          </cell>
        </row>
        <row r="8316">
          <cell r="O8316" t="str">
            <v xml:space="preserve">ECOVIAS S.A.                                                                                        </v>
          </cell>
        </row>
        <row r="8317">
          <cell r="O8317" t="str">
            <v xml:space="preserve">ECU LIMITADA                                                                                        </v>
          </cell>
        </row>
        <row r="8318">
          <cell r="O8318" t="str">
            <v xml:space="preserve">EDARCO S A                                                                                          </v>
          </cell>
        </row>
        <row r="8319">
          <cell r="O8319" t="str">
            <v xml:space="preserve">EDCIONES DOCTRINA Y LEY LTDA                                                                        </v>
          </cell>
        </row>
        <row r="8320">
          <cell r="O8320" t="str">
            <v xml:space="preserve">EDESMA LTDA                                                                                         </v>
          </cell>
        </row>
        <row r="8321">
          <cell r="O8321" t="str">
            <v xml:space="preserve">EDGAR GOMEZ LUCENA Y ASOCIADOS LTDA                                                                 </v>
          </cell>
        </row>
        <row r="8322">
          <cell r="O8322" t="str">
            <v xml:space="preserve">EDGAR H CASTILLO LTDA                                                                               </v>
          </cell>
        </row>
        <row r="8323">
          <cell r="O8323" t="str">
            <v xml:space="preserve">EDGAR H ROMERO Y CIA LTDA                                                                           </v>
          </cell>
        </row>
        <row r="8324">
          <cell r="O8324" t="str">
            <v xml:space="preserve">EDGAR J OCAMPO AYALDE Y CIA LTDA                                                                    </v>
          </cell>
        </row>
        <row r="8325">
          <cell r="O8325" t="str">
            <v xml:space="preserve">EDGAR JARAMILLO J Y CIA LTDA                                                                        </v>
          </cell>
        </row>
        <row r="8326">
          <cell r="O8326" t="str">
            <v xml:space="preserve">EDGAR NIETO Y ASOCIADOS LTDA AUDITORES CONSULTORES                                                  </v>
          </cell>
        </row>
        <row r="8327">
          <cell r="O8327" t="str">
            <v xml:space="preserve">EDGAR TOVAR SARMIENTO Y CIA. LIMITADA                                                               </v>
          </cell>
        </row>
        <row r="8328">
          <cell r="O8328" t="str">
            <v xml:space="preserve">EDGAR URIBE Y CIA LTDA                                                                              </v>
          </cell>
        </row>
        <row r="8329">
          <cell r="O8329" t="str">
            <v xml:space="preserve">EDICIONES B COLOMBIA S A                                                                            </v>
          </cell>
        </row>
        <row r="8330">
          <cell r="O8330" t="str">
            <v xml:space="preserve">EDICIONES CISNECOLOR LTDA                                                                           </v>
          </cell>
        </row>
        <row r="8331">
          <cell r="O8331" t="str">
            <v xml:space="preserve">EDICIONES COLOMBO ESPAÑOLAS LTDA                                                                    </v>
          </cell>
        </row>
        <row r="8332">
          <cell r="O8332" t="str">
            <v xml:space="preserve">EDICIONES ESPAÑOLAS S.A.                                                                            </v>
          </cell>
        </row>
        <row r="8333">
          <cell r="O8333" t="str">
            <v xml:space="preserve">EDICIONES FONDO DE CULTURA ECONOMICA LTDA                                                           </v>
          </cell>
        </row>
        <row r="8334">
          <cell r="O8334" t="str">
            <v xml:space="preserve">EDICIONES FUTURO DEVIA &amp; CIA. S.C.A.                                                                </v>
          </cell>
        </row>
        <row r="8335">
          <cell r="O8335" t="str">
            <v xml:space="preserve">EDICIONES GAMMA S. A.                                                                               </v>
          </cell>
        </row>
        <row r="8336">
          <cell r="O8336" t="str">
            <v xml:space="preserve">EDICIONES HISPANOAMERICANAS LTDA                                                                    </v>
          </cell>
        </row>
        <row r="8337">
          <cell r="O8337" t="str">
            <v xml:space="preserve">EDICIONES INTERNACIONALES BCA SA                                                                    </v>
          </cell>
        </row>
        <row r="8338">
          <cell r="O8338" t="str">
            <v xml:space="preserve">EDICIONES MONSERRATE LTDA                                                                           </v>
          </cell>
        </row>
        <row r="8339">
          <cell r="O8339" t="str">
            <v xml:space="preserve">EDICIONES MUSICALES MVO LTDA                                                                        </v>
          </cell>
        </row>
        <row r="8340">
          <cell r="O8340" t="str">
            <v xml:space="preserve">EDICIONES P &amp;  S A S                                                                                </v>
          </cell>
        </row>
        <row r="8341">
          <cell r="O8341" t="str">
            <v xml:space="preserve">EDICIONES SM SA                                                                                     </v>
          </cell>
        </row>
        <row r="8342">
          <cell r="O8342" t="str">
            <v xml:space="preserve">EDICIONES UNIVERSAL JIMENEZ LTDA                                                                    </v>
          </cell>
        </row>
        <row r="8343">
          <cell r="O8343" t="str">
            <v xml:space="preserve">EDICIONES URANO COLOMBIA LTDA                                                                       </v>
          </cell>
        </row>
        <row r="8344">
          <cell r="O8344" t="str">
            <v xml:space="preserve">EDICIONES ZAMORA BOGOTA LIMITADA                                                                    </v>
          </cell>
        </row>
        <row r="8345">
          <cell r="O8345" t="str">
            <v xml:space="preserve">EDICRETO S.A.                                                                                       </v>
          </cell>
        </row>
        <row r="8346">
          <cell r="O8346" t="str">
            <v xml:space="preserve">EDIFICACIONES Y PROYECTOS LTDA                                                                      </v>
          </cell>
        </row>
        <row r="8347">
          <cell r="O8347" t="str">
            <v xml:space="preserve">EDIFICACIONES Y VIAS LTDA.                                                                          </v>
          </cell>
        </row>
        <row r="8348">
          <cell r="O8348" t="str">
            <v xml:space="preserve">EDIFICADORA CONTINENTAL LTDA.                                                                       </v>
          </cell>
        </row>
        <row r="8349">
          <cell r="O8349" t="str">
            <v xml:space="preserve">EDIFICADORA GOMEZ S.A.                                                                              </v>
          </cell>
        </row>
        <row r="8350">
          <cell r="O8350" t="str">
            <v xml:space="preserve">EDIFICADORA RESTREPO S A                                                                            </v>
          </cell>
        </row>
        <row r="8351">
          <cell r="O8351" t="str">
            <v xml:space="preserve">EDIFICAR 2000 LTDA                                                                                  </v>
          </cell>
        </row>
        <row r="8352">
          <cell r="O8352" t="str">
            <v xml:space="preserve">EDIFICAR ASOCIADOS LIMITADA                                                                         </v>
          </cell>
        </row>
        <row r="8353">
          <cell r="O8353" t="str">
            <v xml:space="preserve">EDIFICAR LTDA                                                                                       </v>
          </cell>
        </row>
        <row r="8354">
          <cell r="O8354" t="str">
            <v xml:space="preserve">EDIFICAR NEOPROYECTOS S A                                                                           </v>
          </cell>
        </row>
        <row r="8355">
          <cell r="O8355" t="str">
            <v xml:space="preserve">EDIFICIO CALLE 93 NO. 11-26 S.A.                                                                    </v>
          </cell>
        </row>
        <row r="8356">
          <cell r="O8356" t="str">
            <v xml:space="preserve">EDIFICIO CAROLINA DEL COUNTRY                                                                       </v>
          </cell>
        </row>
        <row r="8357">
          <cell r="O8357" t="str">
            <v xml:space="preserve">EDIFICIO PLATINO LTDA                                                                               </v>
          </cell>
        </row>
        <row r="8358">
          <cell r="O8358" t="str">
            <v xml:space="preserve">EDIFICIO TEMIS LIMITADA                                                                             </v>
          </cell>
        </row>
        <row r="8359">
          <cell r="O8359" t="str">
            <v xml:space="preserve">EDIFICIO TORRE DEL PIÑON  LTDA.                                                                     </v>
          </cell>
        </row>
        <row r="8360">
          <cell r="O8360" t="str">
            <v xml:space="preserve">EDIFICIO VISION 72 S.A                                                                              </v>
          </cell>
        </row>
        <row r="8361">
          <cell r="O8361" t="str">
            <v xml:space="preserve">EDIFICIO XIAN S.A.                                                                                  </v>
          </cell>
        </row>
        <row r="8362">
          <cell r="O8362" t="str">
            <v xml:space="preserve">EDIFISA EDIFICADORA SOCIEDAD ANONIMA                                                                </v>
          </cell>
        </row>
        <row r="8363">
          <cell r="O8363" t="str">
            <v xml:space="preserve">EDIL ANDINA LIMITADA                                                                                </v>
          </cell>
        </row>
        <row r="8364">
          <cell r="O8364" t="str">
            <v xml:space="preserve">EDIL MART LIMITADA                                                                                  </v>
          </cell>
        </row>
        <row r="8365">
          <cell r="O8365" t="str">
            <v xml:space="preserve">EDILBERTO OROZCO VERGARA Y ASOCIADOS S.A.                                                           </v>
          </cell>
        </row>
        <row r="8366">
          <cell r="O8366" t="str">
            <v xml:space="preserve">EDILSON GUEVARA FAJARDO Y CIA LTDA                                                                  </v>
          </cell>
        </row>
        <row r="8367">
          <cell r="O8367" t="str">
            <v xml:space="preserve">EDIOBRAS LTDA                                                                                       </v>
          </cell>
        </row>
        <row r="8368">
          <cell r="O8368" t="str">
            <v xml:space="preserve">EDITAR LTDA                                                                                         </v>
          </cell>
        </row>
        <row r="8369">
          <cell r="O8369" t="str">
            <v xml:space="preserve">EDITORA CULTURAL INTERNACIONAL                                                                      </v>
          </cell>
        </row>
        <row r="8370">
          <cell r="O8370" t="str">
            <v xml:space="preserve">EDITORA DE MEDIOS S.A.                                                                              </v>
          </cell>
        </row>
        <row r="8371">
          <cell r="O8371" t="str">
            <v xml:space="preserve">EDITORA DEL CARIBE DE PANAMA                                                                        </v>
          </cell>
        </row>
        <row r="8372">
          <cell r="O8372" t="str">
            <v xml:space="preserve">EDITORA DEL CESAR S.A                                                                               </v>
          </cell>
        </row>
        <row r="8373">
          <cell r="O8373" t="str">
            <v xml:space="preserve">EDITORA DEL MAR S A                                                                                 </v>
          </cell>
        </row>
        <row r="8374">
          <cell r="O8374" t="str">
            <v xml:space="preserve">EDITORA GEMINIS LTDA                                                                                </v>
          </cell>
        </row>
        <row r="8375">
          <cell r="O8375" t="str">
            <v xml:space="preserve">EDITORA GUADALUPE LTDA                                                                              </v>
          </cell>
        </row>
        <row r="8376">
          <cell r="O8376" t="str">
            <v xml:space="preserve">EDITORA MEDICA COLOMBIANA S.A                                                                       </v>
          </cell>
        </row>
        <row r="8377">
          <cell r="O8377" t="str">
            <v xml:space="preserve">EDITORA NETWIP INTERNACIONAL S.A.                                                                   </v>
          </cell>
        </row>
        <row r="8378">
          <cell r="O8378" t="str">
            <v xml:space="preserve">EDITORA ORITECH INTERNACIONAL S.A.                                                                  </v>
          </cell>
        </row>
        <row r="8379">
          <cell r="O8379" t="str">
            <v xml:space="preserve">EDITORA PUBLIGRAFICAS LTDA.EN ACUERDO DE REESTRUCTURACION                                           </v>
          </cell>
        </row>
        <row r="8380">
          <cell r="O8380" t="str">
            <v xml:space="preserve">EDITORA SURCOLOMBIANA SA                                                                            </v>
          </cell>
        </row>
        <row r="8381">
          <cell r="O8381" t="str">
            <v xml:space="preserve">EDITORA URBANA LTDA                                                                                 </v>
          </cell>
        </row>
        <row r="8382">
          <cell r="O8382" t="str">
            <v xml:space="preserve">EDITORA Y PROMOTORA DE LECTURA S A                                                                  </v>
          </cell>
        </row>
        <row r="8383">
          <cell r="O8383" t="str">
            <v xml:space="preserve">EDITORES MAXTEST LTDA                                                                               </v>
          </cell>
        </row>
        <row r="8384">
          <cell r="O8384" t="str">
            <v xml:space="preserve">EDITORIAL AGUASCLARAS S A                                                                           </v>
          </cell>
        </row>
        <row r="8385">
          <cell r="O8385" t="str">
            <v xml:space="preserve">EDITORIAL AMERICAN SYSTEM SERVICE LTDA                                                              </v>
          </cell>
        </row>
        <row r="8386">
          <cell r="O8386" t="str">
            <v xml:space="preserve">EDITORIAL ARGOS LTDA.                                                                               </v>
          </cell>
        </row>
        <row r="8387">
          <cell r="O8387" t="str">
            <v xml:space="preserve">EDITORIAL ASED LTDA                                                                                 </v>
          </cell>
        </row>
        <row r="8388">
          <cell r="O8388" t="str">
            <v xml:space="preserve">EDITORIAL C&amp;P SAS                                                                                   </v>
          </cell>
        </row>
        <row r="8389">
          <cell r="O8389" t="str">
            <v xml:space="preserve">EDITORIAL CYPRES LTDA                                                                               </v>
          </cell>
        </row>
        <row r="8390">
          <cell r="O8390" t="str">
            <v xml:space="preserve">EDITORIAL DELFIN LTDA                                                                               </v>
          </cell>
        </row>
        <row r="8391">
          <cell r="O8391" t="str">
            <v xml:space="preserve">EDITORIAL DIANA COLOMBIANA LTDA.                                                                    </v>
          </cell>
        </row>
        <row r="8392">
          <cell r="O8392" t="str">
            <v xml:space="preserve">EDITORIAL EDECO LIMITADA                                                                            </v>
          </cell>
        </row>
        <row r="8393">
          <cell r="O8393" t="str">
            <v xml:space="preserve">EDITORIAL EDUCATIVA KINGKOLOR LIMITADA                                                              </v>
          </cell>
        </row>
        <row r="8394">
          <cell r="O8394" t="str">
            <v xml:space="preserve">EDITORIAL EDUCATIVA LIMITADA                                                                        </v>
          </cell>
        </row>
        <row r="8395">
          <cell r="O8395" t="str">
            <v xml:space="preserve">EDITORIAL EL GLOBO S.A.                                                                             </v>
          </cell>
        </row>
        <row r="8396">
          <cell r="O8396" t="str">
            <v xml:space="preserve">EDITORIAL EL LIBERAL S.A.                                                                           </v>
          </cell>
        </row>
        <row r="8397">
          <cell r="O8397" t="str">
            <v xml:space="preserve">EDITORIAL EL MANUAL MODERNO COLOMBIA LTDA                                                           </v>
          </cell>
        </row>
        <row r="8398">
          <cell r="O8398" t="str">
            <v xml:space="preserve">EDITORIAL FONOLIBROS DE COLOMBIA S.A.                                                               </v>
          </cell>
        </row>
        <row r="8399">
          <cell r="O8399" t="str">
            <v xml:space="preserve">EDITORIAL HISPANO ANDINA LTDA                                                                       </v>
          </cell>
        </row>
        <row r="8400">
          <cell r="O8400" t="str">
            <v xml:space="preserve">EDITORIAL HISPANOAMERICA LIMITADA                                                                   </v>
          </cell>
        </row>
        <row r="8401">
          <cell r="O8401" t="str">
            <v xml:space="preserve">EDITORIAL INTERAMERICANA SA                                                                         </v>
          </cell>
        </row>
        <row r="8402">
          <cell r="O8402" t="str">
            <v xml:space="preserve">EDITORIAL KIMPRES LTDA                                                                              </v>
          </cell>
        </row>
        <row r="8403">
          <cell r="O8403" t="str">
            <v xml:space="preserve">EDITORIAL LA PATRIA S.A.                                                                            </v>
          </cell>
        </row>
        <row r="8404">
          <cell r="O8404" t="str">
            <v xml:space="preserve">EDITORIAL LA UNIDAD S A EN ACUERDO DE REESTRUCTURACION                                              </v>
          </cell>
        </row>
        <row r="8405">
          <cell r="O8405" t="str">
            <v xml:space="preserve">EDITORIAL LECAT LTDA                                                                                </v>
          </cell>
        </row>
        <row r="8406">
          <cell r="O8406" t="str">
            <v xml:space="preserve">EDITORIAL LEYER LTDA                                                                                </v>
          </cell>
        </row>
        <row r="8407">
          <cell r="O8407" t="str">
            <v xml:space="preserve">EDITORIAL LIBROS Y LIBROS S.A.                                                                      </v>
          </cell>
        </row>
        <row r="8408">
          <cell r="O8408" t="str">
            <v xml:space="preserve">EDITORIAL MALDONADO S.A.                                                                            </v>
          </cell>
        </row>
        <row r="8409">
          <cell r="O8409" t="str">
            <v xml:space="preserve">EDITORIAL MEDICA INTERNACIONAL LTDA                                                                 </v>
          </cell>
        </row>
        <row r="8410">
          <cell r="O8410" t="str">
            <v xml:space="preserve">EDITORIAL MEYER LIMITADA                                                                            </v>
          </cell>
        </row>
        <row r="8411">
          <cell r="O8411" t="str">
            <v xml:space="preserve">EDITORIAL MODELO LTDA. EN CONCORDATO                                                                </v>
          </cell>
        </row>
        <row r="8412">
          <cell r="O8412" t="str">
            <v xml:space="preserve">EDITORIAL NOMOS S A                                                                                 </v>
          </cell>
        </row>
        <row r="8413">
          <cell r="O8413" t="str">
            <v xml:space="preserve">EDITORIAL NORMA S.A                                                                                 </v>
          </cell>
        </row>
        <row r="8414">
          <cell r="O8414" t="str">
            <v xml:space="preserve">EDITORIAL NOVEDADES S.A.                                                                            </v>
          </cell>
        </row>
        <row r="8415">
          <cell r="O8415" t="str">
            <v xml:space="preserve">EDITORIAL OCEANO DE COLOMBIA S.A.                                                                   </v>
          </cell>
        </row>
        <row r="8416">
          <cell r="O8416" t="str">
            <v xml:space="preserve">EDITORIAL OINDE S.A.                                                                                </v>
          </cell>
        </row>
        <row r="8417">
          <cell r="O8417" t="str">
            <v xml:space="preserve">EDITORIAL PANORAMA EDUCATIVA LIMITADA                                                               </v>
          </cell>
        </row>
        <row r="8418">
          <cell r="O8418" t="str">
            <v xml:space="preserve">EDITORIAL PLANETA COLOMBIANA S A                                                                    </v>
          </cell>
        </row>
        <row r="8419">
          <cell r="O8419" t="str">
            <v xml:space="preserve">EDITORIAL PLANETA DE AGOSTINI S.A.                                                                  </v>
          </cell>
        </row>
        <row r="8420">
          <cell r="O8420" t="str">
            <v xml:space="preserve">EDITORIAL PRENSA LIBRE S.A.                                                                         </v>
          </cell>
        </row>
        <row r="8421">
          <cell r="O8421" t="str">
            <v xml:space="preserve">EDITORIAL RENACIMIENTO S.A.S                                                                        </v>
          </cell>
        </row>
        <row r="8422">
          <cell r="O8422" t="str">
            <v xml:space="preserve">EDITORIAL RETINA LTDA.                                                                              </v>
          </cell>
        </row>
        <row r="8423">
          <cell r="O8423" t="str">
            <v xml:space="preserve">EDITORIAL REVERTE COLOMBIANA S.A.                                                                   </v>
          </cell>
        </row>
        <row r="8424">
          <cell r="O8424" t="str">
            <v xml:space="preserve">EDITORIAL SCRIPTO GOMEZ Y ROSALES ASOCIADOS COMPAÑIA LIMITADA                                       </v>
          </cell>
        </row>
        <row r="8425">
          <cell r="O8425" t="str">
            <v xml:space="preserve">EDITORIAL SIMON BOLIVAR LTDA                                                                        </v>
          </cell>
        </row>
        <row r="8426">
          <cell r="O8426" t="str">
            <v xml:space="preserve">EDITORIAL SUPERIOR LTDA.                                                                            </v>
          </cell>
        </row>
        <row r="8427">
          <cell r="O8427" t="str">
            <v xml:space="preserve">EDITORIAL TELEVISA COLOMBIA CULTURAL S.A.                                                           </v>
          </cell>
        </row>
        <row r="8428">
          <cell r="O8428" t="str">
            <v xml:space="preserve">EDITORIAL TELEVISA COLOMBIA S A                                                                     </v>
          </cell>
        </row>
        <row r="8429">
          <cell r="O8429" t="str">
            <v xml:space="preserve">EDITORIAL TEMIS S.A.                                                                                </v>
          </cell>
        </row>
        <row r="8430">
          <cell r="O8430" t="str">
            <v xml:space="preserve">EDITORIAL VOLUNTAD S.A.                                                                             </v>
          </cell>
        </row>
        <row r="8431">
          <cell r="O8431" t="str">
            <v xml:space="preserve">EDITORIAL Y LIBRERIA HERDER LTDA                                                                    </v>
          </cell>
        </row>
        <row r="8432">
          <cell r="O8432" t="str">
            <v xml:space="preserve">EDIVACOSTA S.A.                                                                                     </v>
          </cell>
        </row>
        <row r="8433">
          <cell r="O8433" t="str">
            <v xml:space="preserve">EDOCA S. EN C.                                                                                      </v>
          </cell>
        </row>
        <row r="8434">
          <cell r="O8434" t="str">
            <v xml:space="preserve">EDS EL MILAGROSO SA                                                                                 </v>
          </cell>
        </row>
        <row r="8435">
          <cell r="O8435" t="str">
            <v xml:space="preserve">EDUARDO ARANGO V. Y CIA. S.A. EDARVICO S.A. EN REORGANIZACION                                       </v>
          </cell>
        </row>
        <row r="8436">
          <cell r="O8436" t="str">
            <v xml:space="preserve">EDUARDO CAÑON BRAVO &amp; CIA. S. EN C.                                                                 </v>
          </cell>
        </row>
        <row r="8437">
          <cell r="O8437" t="str">
            <v xml:space="preserve">EDUARDO FERNANDEZ E HIJOS LTDA                                                                      </v>
          </cell>
        </row>
        <row r="8438">
          <cell r="O8438" t="str">
            <v xml:space="preserve">EDUARDO L. GERLEIN S.A.                                                                             </v>
          </cell>
        </row>
        <row r="8439">
          <cell r="O8439" t="str">
            <v xml:space="preserve">EDUARDO LONDONO E HIJOS SUCESORES S A                                                               </v>
          </cell>
        </row>
        <row r="8440">
          <cell r="O8440" t="str">
            <v xml:space="preserve">EDUARDO MEJIA Z SUCESORES LEONIDAS MU¥OZ A Y CIA LTDA.                                              </v>
          </cell>
        </row>
        <row r="8441">
          <cell r="O8441" t="str">
            <v xml:space="preserve">EDUARDO MONROY BARRERA E HIJOS S EN C                                                               </v>
          </cell>
        </row>
        <row r="8442">
          <cell r="O8442" t="str">
            <v xml:space="preserve">EDUARDO ORTEGA MORALES ESTIBADORES E.O.M ESTIBADORES LTDA                                           </v>
          </cell>
        </row>
        <row r="8443">
          <cell r="O8443" t="str">
            <v xml:space="preserve">EDUARDO OSPINA Y CIA S A                                                                            </v>
          </cell>
        </row>
        <row r="8444">
          <cell r="O8444" t="str">
            <v xml:space="preserve">EDUARDO PEMBERTY E HIJOS LTDA                                                                       </v>
          </cell>
        </row>
        <row r="8445">
          <cell r="O8445" t="str">
            <v xml:space="preserve">EDUARDO POLO Y CIA LTDA                                                                             </v>
          </cell>
        </row>
        <row r="8446">
          <cell r="O8446" t="str">
            <v xml:space="preserve">EDUARDO TAWIL GOMEZ &amp; CIA. S.C.S.                                                                   </v>
          </cell>
        </row>
        <row r="8447">
          <cell r="O8447" t="str">
            <v xml:space="preserve">EDUARDO URDANETA Y CIA S.C.A.                                                                       </v>
          </cell>
        </row>
        <row r="8448">
          <cell r="O8448" t="str">
            <v xml:space="preserve">EDUCACION INTEGRAL LIMITADA                                                                         </v>
          </cell>
        </row>
        <row r="8449">
          <cell r="O8449" t="str">
            <v xml:space="preserve">EDUCACION Y TECNOLOGIAS DE INFORMACION S.A.                                                         </v>
          </cell>
        </row>
        <row r="8450">
          <cell r="O8450" t="str">
            <v xml:space="preserve">EDUCADORA ACADEMICA MILITAR LTDA                                                                    </v>
          </cell>
        </row>
        <row r="8451">
          <cell r="O8451" t="str">
            <v xml:space="preserve">EDUCAMOS VIAJANDO LTDA                                                                              </v>
          </cell>
        </row>
        <row r="8452">
          <cell r="O8452" t="str">
            <v xml:space="preserve">EDUCAR EDITORES S A EN ACUERDO DE REESTRUCTURACION                                                  </v>
          </cell>
        </row>
        <row r="8453">
          <cell r="O8453" t="str">
            <v xml:space="preserve">EDUCAR S A EN ACUERDO DE REESTRUCTURACION                                                           </v>
          </cell>
        </row>
        <row r="8454">
          <cell r="O8454" t="str">
            <v xml:space="preserve">EDUPARQUES S.A.                                                                                     </v>
          </cell>
        </row>
        <row r="8455">
          <cell r="O8455" t="str">
            <v xml:space="preserve">EDYCON CUBIERTAS S.A.                                                                               </v>
          </cell>
        </row>
        <row r="8456">
          <cell r="O8456" t="str">
            <v xml:space="preserve">EFE X S.A.                                                                                          </v>
          </cell>
        </row>
        <row r="8457">
          <cell r="O8457" t="str">
            <v xml:space="preserve">EFECTIMEDIOS S A                                                                                    </v>
          </cell>
        </row>
        <row r="8458">
          <cell r="O8458" t="str">
            <v xml:space="preserve">EFECTIVO LTDA                                                                                       </v>
          </cell>
        </row>
        <row r="8459">
          <cell r="O8459" t="str">
            <v xml:space="preserve">EFECTIVO SOCIEDAD ANONIMA                                                                           </v>
          </cell>
        </row>
        <row r="8460">
          <cell r="O8460" t="str">
            <v xml:space="preserve">EFFICAX GROUP EFX SA                                                                                </v>
          </cell>
        </row>
        <row r="8461">
          <cell r="O8461" t="str">
            <v xml:space="preserve">EFICACIA S.A.                                                                                       </v>
          </cell>
        </row>
        <row r="8462">
          <cell r="O8462" t="str">
            <v xml:space="preserve">EFICIENCIA Y SERVICIOS S.A                                                                          </v>
          </cell>
        </row>
        <row r="8463">
          <cell r="O8463" t="str">
            <v xml:space="preserve">EFINVER SOCIEDAD EN COMANDITA POR ACCIONES                                                          </v>
          </cell>
        </row>
        <row r="8464">
          <cell r="O8464" t="str">
            <v xml:space="preserve">EFITEC S.A.                                                                                         </v>
          </cell>
        </row>
        <row r="8465">
          <cell r="O8465" t="str">
            <v xml:space="preserve">EFRAIN SIERRA SUCESORES LTDA                                                                        </v>
          </cell>
        </row>
        <row r="8466">
          <cell r="O8466" t="str">
            <v xml:space="preserve">EGAL S.A.                                                                                           </v>
          </cell>
        </row>
        <row r="8467">
          <cell r="O8467" t="str">
            <v xml:space="preserve">EGC COLOMBIA LTDA                                                                                   </v>
          </cell>
        </row>
        <row r="8468">
          <cell r="O8468" t="str">
            <v xml:space="preserve">EGLAR CONSTRUCTORES S.A                                                                             </v>
          </cell>
        </row>
        <row r="8469">
          <cell r="O8469" t="str">
            <v xml:space="preserve">E-GLOBAL                                                                                            </v>
          </cell>
        </row>
        <row r="8470">
          <cell r="O8470" t="str">
            <v xml:space="preserve">EGON ZEHNDER INTERNATIONAL DE COLOMBIA S.A.                                                         </v>
          </cell>
        </row>
        <row r="8471">
          <cell r="O8471" t="str">
            <v xml:space="preserve">EGRESADOS DE LA UNIVERSIDAD INDUSTRIAL DE SANTANDER S.A.EGREDUIS S.A.                               </v>
          </cell>
        </row>
        <row r="8472">
          <cell r="O8472" t="str">
            <v xml:space="preserve">EIATEC LTDA                                                                                         </v>
          </cell>
        </row>
        <row r="8473">
          <cell r="O8473" t="str">
            <v xml:space="preserve">EIDECOL LTDA                                                                                        </v>
          </cell>
        </row>
        <row r="8474">
          <cell r="O8474" t="str">
            <v xml:space="preserve">EIE ECHEVERRY INGENIERIA Y ENSAYOS LTDA.                                                            </v>
          </cell>
        </row>
        <row r="8475">
          <cell r="O8475" t="str">
            <v xml:space="preserve">EIMCO WENCO DE COLOMBIA LTDA                                                                        </v>
          </cell>
        </row>
        <row r="8476">
          <cell r="O8476" t="str">
            <v xml:space="preserve">EISENBAND Y COMPAÑIA S. EN C.                                                                       </v>
          </cell>
        </row>
        <row r="8477">
          <cell r="O8477" t="str">
            <v xml:space="preserve">EJE CONSTRUCCIONES SOCIEDAD ANONIMA                                                                 </v>
          </cell>
        </row>
        <row r="8478">
          <cell r="O8478" t="str">
            <v xml:space="preserve">EJERCICIO INTELIGENTE LTDA                                                                          </v>
          </cell>
        </row>
        <row r="8479">
          <cell r="O8479" t="str">
            <v xml:space="preserve">EJN LIMITADA                                                                                        </v>
          </cell>
        </row>
        <row r="8480">
          <cell r="O8480" t="str">
            <v xml:space="preserve">EKA CHEMICALS DE COLOMBIA LTDA                                                                      </v>
          </cell>
        </row>
        <row r="8481">
          <cell r="O8481" t="str">
            <v xml:space="preserve">EKA CORPORACION S.A.                                                                                </v>
          </cell>
        </row>
        <row r="8482">
          <cell r="O8482" t="str">
            <v xml:space="preserve">EKIP DE COLOMBIA LTDA                                                                               </v>
          </cell>
        </row>
        <row r="8483">
          <cell r="O8483" t="str">
            <v xml:space="preserve">EKKO PROMOTORA S A.                                                                                 </v>
          </cell>
        </row>
        <row r="8484">
          <cell r="O8484" t="str">
            <v xml:space="preserve">EKONO S. A.                                                                                         </v>
          </cell>
        </row>
        <row r="8485">
          <cell r="O8485" t="str">
            <v xml:space="preserve">EKRO DISTRIBUCIONES S A                                                                             </v>
          </cell>
        </row>
        <row r="8486">
          <cell r="O8486" t="str">
            <v xml:space="preserve">EKS IMPORT Y CIA S C A                                                                              </v>
          </cell>
        </row>
        <row r="8487">
          <cell r="O8487" t="str">
            <v xml:space="preserve">EKTRON LTDA                                                                                         </v>
          </cell>
        </row>
        <row r="8488">
          <cell r="O8488" t="str">
            <v xml:space="preserve">EL ALFIL S.A.                                                                                       </v>
          </cell>
        </row>
        <row r="8489">
          <cell r="O8489" t="str">
            <v xml:space="preserve">EL AMIGO LEAL Y CIA LTDA                                                                            </v>
          </cell>
        </row>
        <row r="8490">
          <cell r="O8490" t="str">
            <v xml:space="preserve">EL ARQUITECTO MATERIALES PARA CONSTRUCCION S.A.                                                     </v>
          </cell>
        </row>
        <row r="8491">
          <cell r="O8491" t="str">
            <v xml:space="preserve">EL ARROZAL Y CIA S EN C                                                                             </v>
          </cell>
        </row>
        <row r="8492">
          <cell r="O8492" t="str">
            <v xml:space="preserve">EL BA¥O ITALIANO LTDA                                                                               </v>
          </cell>
        </row>
        <row r="8493">
          <cell r="O8493" t="str">
            <v xml:space="preserve">EL BALAY S. A.                                                                                      </v>
          </cell>
        </row>
        <row r="8494">
          <cell r="O8494" t="str">
            <v xml:space="preserve">EL BOSQUE DE LA ENTRADA LTDA.                                                                       </v>
          </cell>
        </row>
        <row r="8495">
          <cell r="O8495" t="str">
            <v xml:space="preserve">EL BOTON PEREIRA S.A.                                                                               </v>
          </cell>
        </row>
        <row r="8496">
          <cell r="O8496" t="str">
            <v xml:space="preserve">EL BRECHON S.A.                                                                                     </v>
          </cell>
        </row>
        <row r="8497">
          <cell r="O8497" t="str">
            <v xml:space="preserve">EL BROCANTE S.A.S                                                                                   </v>
          </cell>
        </row>
        <row r="8498">
          <cell r="O8498" t="str">
            <v xml:space="preserve">EL BUNQUER LTDA                                                                                     </v>
          </cell>
        </row>
        <row r="8499">
          <cell r="O8499" t="str">
            <v xml:space="preserve">EL CANELO S.A.                                                                                      </v>
          </cell>
        </row>
        <row r="8500">
          <cell r="O8500" t="str">
            <v xml:space="preserve">EL CARRIZAL S A                                                                                     </v>
          </cell>
        </row>
        <row r="8501">
          <cell r="O8501" t="str">
            <v xml:space="preserve">EL CERDITO DE LA CORTE LTDA                                                                         </v>
          </cell>
        </row>
        <row r="8502">
          <cell r="O8502" t="str">
            <v xml:space="preserve">EL CIELO S.A.                                                                                       </v>
          </cell>
        </row>
        <row r="8503">
          <cell r="O8503" t="str">
            <v xml:space="preserve">EL CIGUEÑAL                                                                                         </v>
          </cell>
        </row>
        <row r="8504">
          <cell r="O8504" t="str">
            <v xml:space="preserve">EL CIGUEÑAL MEDINA JARA S.A.                                                                        </v>
          </cell>
        </row>
        <row r="8505">
          <cell r="O8505" t="str">
            <v xml:space="preserve">EL CLUTCH DE COLOMBIA Y CIA LTDA                                                                    </v>
          </cell>
        </row>
        <row r="8506">
          <cell r="O8506" t="str">
            <v xml:space="preserve">EL COLOMBIANO S.A Y CIA. S.C.A                                                                      </v>
          </cell>
        </row>
        <row r="8507">
          <cell r="O8507" t="str">
            <v xml:space="preserve">EL COLOMBIANO S.A.                                                                                  </v>
          </cell>
        </row>
        <row r="8508">
          <cell r="O8508" t="str">
            <v xml:space="preserve">EL COMERCIO ELECTRICO LTDA                                                                          </v>
          </cell>
        </row>
        <row r="8509">
          <cell r="O8509" t="str">
            <v xml:space="preserve">EL COMPETIDOR ELECTRICO LTDA                                                                        </v>
          </cell>
        </row>
        <row r="8510">
          <cell r="O8510" t="str">
            <v xml:space="preserve">EL CONSTRUCTOR INVERSIONES S.A.                                                                     </v>
          </cell>
        </row>
        <row r="8511">
          <cell r="O8511" t="str">
            <v xml:space="preserve">EL CONTACTO ELECTRICO LTDA                                                                          </v>
          </cell>
        </row>
        <row r="8512">
          <cell r="O8512" t="str">
            <v xml:space="preserve">EL CONVITE S.A.                                                                                     </v>
          </cell>
        </row>
        <row r="8513">
          <cell r="O8513" t="str">
            <v xml:space="preserve">EL CORAL Y CIA S.A.                                                                                 </v>
          </cell>
        </row>
        <row r="8514">
          <cell r="O8514" t="str">
            <v xml:space="preserve">EL CORCEL  S  E N  C                                                                                </v>
          </cell>
        </row>
        <row r="8515">
          <cell r="O8515" t="str">
            <v xml:space="preserve">EL CORNET LTDA                                                                                      </v>
          </cell>
        </row>
        <row r="8516">
          <cell r="O8516" t="str">
            <v xml:space="preserve">EL CORRAL S.A.                                                                                      </v>
          </cell>
        </row>
        <row r="8517">
          <cell r="O8517" t="str">
            <v xml:space="preserve">EL CORTIJO DEL PALMAR S.A                                                                           </v>
          </cell>
        </row>
        <row r="8518">
          <cell r="O8518" t="str">
            <v xml:space="preserve">EL DORADO AIR CARGO LIMITADA                                                                        </v>
          </cell>
        </row>
        <row r="8519">
          <cell r="O8519" t="str">
            <v xml:space="preserve">EL ENVILLE S.A.                                                                                     </v>
          </cell>
        </row>
        <row r="8520">
          <cell r="O8520" t="str">
            <v xml:space="preserve">EL ESPACIO J. ARDILA C. &amp; CIA.  S.C.A.                                                              </v>
          </cell>
        </row>
        <row r="8521">
          <cell r="O8521" t="str">
            <v xml:space="preserve">EL FORUM LTDA                                                                                       </v>
          </cell>
        </row>
        <row r="8522">
          <cell r="O8522" t="str">
            <v xml:space="preserve">EL GRAN FARAON LTDA                                                                                 </v>
          </cell>
        </row>
        <row r="8523">
          <cell r="O8523" t="str">
            <v xml:space="preserve">EL GRAN TORNILLO CATERPILLAR S.A.                                                                   </v>
          </cell>
        </row>
        <row r="8524">
          <cell r="O8524" t="str">
            <v xml:space="preserve">EL HACENDADO LTDA                                                                                   </v>
          </cell>
        </row>
        <row r="8525">
          <cell r="O8525" t="str">
            <v xml:space="preserve">EL HERALDO LTDA                                                                                     </v>
          </cell>
        </row>
        <row r="8526">
          <cell r="O8526" t="str">
            <v xml:space="preserve">EL LIBRO UNIVERSAL LTDA                                                                             </v>
          </cell>
        </row>
        <row r="8527">
          <cell r="O8527" t="str">
            <v xml:space="preserve">EL MANJAR DE LAS CARNES LTDA                                                                        </v>
          </cell>
        </row>
        <row r="8528">
          <cell r="O8528" t="str">
            <v xml:space="preserve">EL MEDIO LIMITADA                                                                                   </v>
          </cell>
        </row>
        <row r="8529">
          <cell r="O8529" t="str">
            <v xml:space="preserve">EL MELAO S A                                                                                        </v>
          </cell>
        </row>
        <row r="8530">
          <cell r="O8530" t="str">
            <v xml:space="preserve">EL MICO INTERVENTOR S.A.                                                                            </v>
          </cell>
        </row>
        <row r="8531">
          <cell r="O8531" t="str">
            <v xml:space="preserve">EL MOLDE GRAFICAS LTDA.                                                                             </v>
          </cell>
        </row>
        <row r="8532">
          <cell r="O8532" t="str">
            <v xml:space="preserve">EL MOLINO EDUARDO MOLINARI PALACIN Y CIA S. EN C.                                                   </v>
          </cell>
        </row>
        <row r="8533">
          <cell r="O8533" t="str">
            <v xml:space="preserve">EL MUEBLE SUIZO .S.A  EN ACUERDO DE REESTRUCTURACION                                                </v>
          </cell>
        </row>
        <row r="8534">
          <cell r="O8534" t="str">
            <v xml:space="preserve">EL MUEBLE SUIZO JUNIORS LTDA                                                                        </v>
          </cell>
        </row>
        <row r="8535">
          <cell r="O8535" t="str">
            <v xml:space="preserve">EL MUNDO DE LA FERRETERIA LTDA                                                                      </v>
          </cell>
        </row>
        <row r="8536">
          <cell r="O8536" t="str">
            <v xml:space="preserve">EL MUNDO DEL AMORTIGUADOR LTDA                                                                      </v>
          </cell>
        </row>
        <row r="8537">
          <cell r="O8537" t="str">
            <v xml:space="preserve">EL MUNDO ELECTRICO AUTOMOTRIZ LTDA                                                                  </v>
          </cell>
        </row>
        <row r="8538">
          <cell r="O8538" t="str">
            <v xml:space="preserve">EL MUSEO DE LA 84 LTDA                                                                              </v>
          </cell>
        </row>
        <row r="8539">
          <cell r="O8539" t="str">
            <v xml:space="preserve">EL NEDE LTDA                                                                                        </v>
          </cell>
        </row>
        <row r="8540">
          <cell r="O8540" t="str">
            <v xml:space="preserve">EL PAIS S.A.                                                                                        </v>
          </cell>
        </row>
        <row r="8541">
          <cell r="O8541" t="str">
            <v xml:space="preserve">EL PALACIO DE LA LICRA LIMITADA                                                                     </v>
          </cell>
        </row>
        <row r="8542">
          <cell r="O8542" t="str">
            <v xml:space="preserve">EL PALACIO DE LOS TENIS COMERCIALIZADORA INTERNACIONAL LTDA                                         </v>
          </cell>
        </row>
        <row r="8543">
          <cell r="O8543" t="str">
            <v xml:space="preserve">EL PALACIO DEL ALUMINIO LTDA.                                                                       </v>
          </cell>
        </row>
        <row r="8544">
          <cell r="O8544" t="str">
            <v xml:space="preserve">EL PALACIO DEL CREDITO LIMITADA                                                                     </v>
          </cell>
        </row>
        <row r="8545">
          <cell r="O8545" t="str">
            <v xml:space="preserve">EL PALMAR DEL LLANO S.A.                                                                            </v>
          </cell>
        </row>
        <row r="8546">
          <cell r="O8546" t="str">
            <v xml:space="preserve">EL PAPELERO LTDA DISTRIBUCIONES Y REPRESENTACIONES                                                  </v>
          </cell>
        </row>
        <row r="8547">
          <cell r="O8547" t="str">
            <v xml:space="preserve">EL PITE LTDA                                                                                        </v>
          </cell>
        </row>
        <row r="8548">
          <cell r="O8548" t="str">
            <v xml:space="preserve">EL POBLADO S.A.                                                                                     </v>
          </cell>
        </row>
        <row r="8549">
          <cell r="O8549" t="str">
            <v xml:space="preserve">EL PODER ELECTRICO LTDA                                                                             </v>
          </cell>
        </row>
        <row r="8550">
          <cell r="O8550" t="str">
            <v xml:space="preserve">EL POLO LTDA.                                                                                       </v>
          </cell>
        </row>
        <row r="8551">
          <cell r="O8551" t="str">
            <v xml:space="preserve">EL PORTAL DE FAGUA LTDA                                                                             </v>
          </cell>
        </row>
        <row r="8552">
          <cell r="O8552" t="str">
            <v xml:space="preserve">EL PORTAL DEL TURISMO LTDA                                                                          </v>
          </cell>
        </row>
        <row r="8553">
          <cell r="O8553" t="str">
            <v xml:space="preserve">EL PORTAL MERKAFRUVER LIMITADA. EN ACUERDOS DE REESTRUCTURACION                                     </v>
          </cell>
        </row>
        <row r="8554">
          <cell r="O8554" t="str">
            <v xml:space="preserve">EL PORTON DE OVIEDO S A                                                                             </v>
          </cell>
        </row>
        <row r="8555">
          <cell r="O8555" t="str">
            <v xml:space="preserve">EL PREAMBULO S.A                                                                                    </v>
          </cell>
        </row>
        <row r="8556">
          <cell r="O8556" t="str">
            <v xml:space="preserve">EL PUNTO AGRICOLA Y ASOCIADOS S A                                                                   </v>
          </cell>
        </row>
        <row r="8557">
          <cell r="O8557" t="str">
            <v xml:space="preserve">EL PUNTO DEL ASEO S A                                                                               </v>
          </cell>
        </row>
        <row r="8558">
          <cell r="O8558" t="str">
            <v xml:space="preserve">EL PUNTO ELECTRICO LTDA.                                                                            </v>
          </cell>
        </row>
        <row r="8559">
          <cell r="O8559" t="str">
            <v xml:space="preserve">EL PUNTO ELECTRONICO LTDA                                                                           </v>
          </cell>
        </row>
        <row r="8560">
          <cell r="O8560" t="str">
            <v xml:space="preserve">EL REGALO UNIVERSAL LTDA.                                                                           </v>
          </cell>
        </row>
        <row r="8561">
          <cell r="O8561" t="str">
            <v xml:space="preserve">EL RETAZO S.A.                                                                                      </v>
          </cell>
        </row>
        <row r="8562">
          <cell r="O8562" t="str">
            <v xml:space="preserve">EL RINCON DE LA FLORA LTDA                                                                          </v>
          </cell>
        </row>
        <row r="8563">
          <cell r="O8563" t="str">
            <v xml:space="preserve">EL RINCON LTDA.                                                                                     </v>
          </cell>
        </row>
        <row r="8564">
          <cell r="O8564" t="str">
            <v xml:space="preserve">EL ROBLE MOTOR S.A                                                                                  </v>
          </cell>
        </row>
        <row r="8565">
          <cell r="O8565" t="str">
            <v xml:space="preserve">EL RODAMIENTO S.A.                                                                                  </v>
          </cell>
        </row>
        <row r="8566">
          <cell r="O8566" t="str">
            <v xml:space="preserve">EL ROSARIO LTDA.                                                                                    </v>
          </cell>
        </row>
        <row r="8567">
          <cell r="O8567" t="str">
            <v xml:space="preserve">EL SURTIDOR CAVIRI Y CIA LTDA                                                                       </v>
          </cell>
        </row>
        <row r="8568">
          <cell r="O8568" t="str">
            <v xml:space="preserve">EL SURTIDOR DE DROGAS DROGAS IBLA S.A.                                                              </v>
          </cell>
        </row>
        <row r="8569">
          <cell r="O8569" t="str">
            <v xml:space="preserve">EL SURTIDOR DE PINTURAS LTDA                                                                        </v>
          </cell>
        </row>
        <row r="8570">
          <cell r="O8570" t="str">
            <v xml:space="preserve">EL SURTIDOR DE RODAMIENTOS LTDA                                                                     </v>
          </cell>
        </row>
        <row r="8571">
          <cell r="O8571" t="str">
            <v xml:space="preserve">EL SURTIDOR ELECTRICO LTDA.                                                                         </v>
          </cell>
        </row>
        <row r="8572">
          <cell r="O8572" t="str">
            <v xml:space="preserve">EL TALLER DE LOS MOLDES LTDA                                                                        </v>
          </cell>
        </row>
        <row r="8573">
          <cell r="O8573" t="str">
            <v xml:space="preserve">EL TAMBOR S A                                                                                       </v>
          </cell>
        </row>
        <row r="8574">
          <cell r="O8574" t="str">
            <v xml:space="preserve">EL TANQUIADERO PYG LTDA                                                                             </v>
          </cell>
        </row>
        <row r="8575">
          <cell r="O8575" t="str">
            <v xml:space="preserve">EL TECHO MEXICANO LTDA                                                                              </v>
          </cell>
        </row>
        <row r="8576">
          <cell r="O8576" t="str">
            <v xml:space="preserve">EL TELEGRAFO LTDA                                                                                   </v>
          </cell>
        </row>
        <row r="8577">
          <cell r="O8577" t="str">
            <v xml:space="preserve">EL TEMPLO DE LA MODA FRESCA LTDA                                                                    </v>
          </cell>
        </row>
        <row r="8578">
          <cell r="O8578" t="str">
            <v xml:space="preserve">EL TESORO FRUIT S A                                                                                 </v>
          </cell>
        </row>
        <row r="8579">
          <cell r="O8579" t="str">
            <v xml:space="preserve">EL UNIVERSO DEL HILO LTDA                                                                           </v>
          </cell>
        </row>
        <row r="8580">
          <cell r="O8580" t="str">
            <v xml:space="preserve">EL ZARZAL S.A.                                                                                      </v>
          </cell>
        </row>
        <row r="8581">
          <cell r="O8581" t="str">
            <v xml:space="preserve">EL ZUQUE S.A.                                                                                       </v>
          </cell>
        </row>
        <row r="8582">
          <cell r="O8582" t="str">
            <v xml:space="preserve">ELASTIKA LTDA                                                                                       </v>
          </cell>
        </row>
        <row r="8583">
          <cell r="O8583" t="str">
            <v xml:space="preserve">ELASTOMEROS Y PLASTICOS CONTRERAS Y DE CONTRERAS LTDA. ELASTOPLAST LTD                              </v>
          </cell>
        </row>
        <row r="8584">
          <cell r="O8584" t="str">
            <v xml:space="preserve">E-LAT LTDA                                                                                          </v>
          </cell>
        </row>
        <row r="8585">
          <cell r="O8585" t="str">
            <v xml:space="preserve">ELATEX S.A.                                                                                         </v>
          </cell>
        </row>
        <row r="8586">
          <cell r="O8586" t="str">
            <v xml:space="preserve">ELBERTO CAICEDO Y CIA S.C.A.                                                                        </v>
          </cell>
        </row>
        <row r="8587">
          <cell r="O8587" t="str">
            <v xml:space="preserve">ELCO CARIBE LTDA                                                                                    </v>
          </cell>
        </row>
        <row r="8588">
          <cell r="O8588" t="str">
            <v xml:space="preserve">ELCO COLOMBIA LTDA                                                                                  </v>
          </cell>
        </row>
        <row r="8589">
          <cell r="O8589" t="str">
            <v xml:space="preserve">ELEC SA                                                                                             </v>
          </cell>
        </row>
        <row r="8590">
          <cell r="O8590" t="str">
            <v xml:space="preserve">ELECMER LIMITADA                                                                                    </v>
          </cell>
        </row>
        <row r="8591">
          <cell r="O8591" t="str">
            <v xml:space="preserve">ELECSA INGENIERIA S.A.                                                                              </v>
          </cell>
        </row>
        <row r="8592">
          <cell r="O8592" t="str">
            <v xml:space="preserve">ELECTRA ELECTRONICA AVANZADA VANEGAS LTDA                                                           </v>
          </cell>
        </row>
        <row r="8593">
          <cell r="O8593" t="str">
            <v xml:space="preserve">ELECTRA S A                                                                                         </v>
          </cell>
        </row>
        <row r="8594">
          <cell r="O8594" t="str">
            <v xml:space="preserve">ELECTRIC TOUR LTDA                                                                                  </v>
          </cell>
        </row>
        <row r="8595">
          <cell r="O8595" t="str">
            <v xml:space="preserve">ELECTRICA S A EN ACUERDO DE REESTRUCTURACION                                                        </v>
          </cell>
        </row>
        <row r="8596">
          <cell r="O8596" t="str">
            <v xml:space="preserve">ELECTRICAS BOGOTA LTDA                                                                              </v>
          </cell>
        </row>
        <row r="8597">
          <cell r="O8597" t="str">
            <v xml:space="preserve">ELECTRICAS DE MEDELLIN S.A                                                                          </v>
          </cell>
        </row>
        <row r="8598">
          <cell r="O8598" t="str">
            <v xml:space="preserve">ELECTRICAS Y MATERIALES DELTA LIMITDA                                                               </v>
          </cell>
        </row>
        <row r="8599">
          <cell r="O8599" t="str">
            <v xml:space="preserve">ELECTRICCOS S.T.M. LTDA                                                                             </v>
          </cell>
        </row>
        <row r="8600">
          <cell r="O8600" t="str">
            <v xml:space="preserve">ELECTRICISTAS INDUSTRIALES ASOCIADOS LIMITADA                                                       </v>
          </cell>
        </row>
        <row r="8601">
          <cell r="O8601" t="str">
            <v xml:space="preserve">ELECTRICOM LIMITADA                                                                                 </v>
          </cell>
        </row>
        <row r="8602">
          <cell r="O8602" t="str">
            <v xml:space="preserve">ELECTRICOS AGROMOTRIZ LTDA                                                                          </v>
          </cell>
        </row>
        <row r="8603">
          <cell r="O8603" t="str">
            <v xml:space="preserve">ELECTRICOS DE COLOMBIA S.A. EN REORGANIZACION                                                       </v>
          </cell>
        </row>
        <row r="8604">
          <cell r="O8604" t="str">
            <v xml:space="preserve">ELECTRICOS DEL VALLE S.A.                                                                           </v>
          </cell>
        </row>
        <row r="8605">
          <cell r="O8605" t="str">
            <v xml:space="preserve">ELECTRICOS FERNANDO VELEZ Y CIA LTDA                                                                </v>
          </cell>
        </row>
        <row r="8606">
          <cell r="O8606" t="str">
            <v xml:space="preserve">ELECTRICOS H.R. LTDA                                                                                </v>
          </cell>
        </row>
        <row r="8607">
          <cell r="O8607" t="str">
            <v xml:space="preserve">ELECTRICOS HEMAR S.A.                                                                               </v>
          </cell>
        </row>
        <row r="8608">
          <cell r="O8608" t="str">
            <v xml:space="preserve">ELECTRICOS IMPORTADOS S.A.                                                                          </v>
          </cell>
        </row>
        <row r="8609">
          <cell r="O8609" t="str">
            <v xml:space="preserve">ELECTRICOS INDUSTRIALES JB LTDA                                                                     </v>
          </cell>
        </row>
        <row r="8610">
          <cell r="O8610" t="str">
            <v xml:space="preserve">ELECTRICOS INDUSTRIALES LTDA                                                                        </v>
          </cell>
        </row>
        <row r="8611">
          <cell r="O8611" t="str">
            <v xml:space="preserve">ELECTRICOS INGENIERIA Y SERVICIOS LTDA                                                              </v>
          </cell>
        </row>
        <row r="8612">
          <cell r="O8612" t="str">
            <v xml:space="preserve">ELECTRICOS INTERNACIONAL LTDA                                                                       </v>
          </cell>
        </row>
        <row r="8613">
          <cell r="O8613" t="str">
            <v xml:space="preserve">ELECTRICOS ITAGUI LTDA                                                                              </v>
          </cell>
        </row>
        <row r="8614">
          <cell r="O8614" t="str">
            <v xml:space="preserve">ELECTRICOS Y PIROMETROS LTDA                                                                        </v>
          </cell>
        </row>
        <row r="8615">
          <cell r="O8615" t="str">
            <v xml:space="preserve">ELECTRICOS Y TELECOMUNICACIONES CM S.A.                                                             </v>
          </cell>
        </row>
        <row r="8616">
          <cell r="O8616" t="str">
            <v xml:space="preserve">ELECTRIMEK LTDA                                                                                     </v>
          </cell>
        </row>
        <row r="8617">
          <cell r="O8617" t="str">
            <v xml:space="preserve">ELECTRO  INGENIERIA   LIMITADA                                                                      </v>
          </cell>
        </row>
        <row r="8618">
          <cell r="O8618" t="str">
            <v xml:space="preserve">ELECTRO 4 LIMITADA                                                                                  </v>
          </cell>
        </row>
        <row r="8619">
          <cell r="O8619" t="str">
            <v xml:space="preserve">ELECTRO ALIANZA LTDA                                                                                </v>
          </cell>
        </row>
        <row r="8620">
          <cell r="O8620" t="str">
            <v xml:space="preserve">ELECTRO ATLANTICO LIMITADA                                                                          </v>
          </cell>
        </row>
        <row r="8621">
          <cell r="O8621" t="str">
            <v xml:space="preserve">ELECTRO CONSTRUCCIONES LTDA                                                                         </v>
          </cell>
        </row>
        <row r="8622">
          <cell r="O8622" t="str">
            <v xml:space="preserve">ELECTRO CONTACTOS Y CONTACTORES LIMITADA                                                            </v>
          </cell>
        </row>
        <row r="8623">
          <cell r="O8623" t="str">
            <v xml:space="preserve">ELECTRO DISE¥OS S.A.                                                                                </v>
          </cell>
        </row>
        <row r="8624">
          <cell r="O8624" t="str">
            <v xml:space="preserve">ELECTRO HERRAJES DEL SUR LTDA.                                                                      </v>
          </cell>
        </row>
        <row r="8625">
          <cell r="O8625" t="str">
            <v xml:space="preserve">ELECTRO HIDRAULICA S.A. REPRESENTACIONES                                                            </v>
          </cell>
        </row>
        <row r="8626">
          <cell r="O8626" t="str">
            <v xml:space="preserve">ELECTRO INDUSTRIALES BOGOTA LTDA                                                                    </v>
          </cell>
        </row>
        <row r="8627">
          <cell r="O8627" t="str">
            <v xml:space="preserve">ELECTRO INDUSTRIALES N T C LTDA                                                                     </v>
          </cell>
        </row>
        <row r="8628">
          <cell r="O8628" t="str">
            <v xml:space="preserve">ELECTRO INDUSTRIALES S J LTDA                                                                       </v>
          </cell>
        </row>
        <row r="8629">
          <cell r="O8629" t="str">
            <v xml:space="preserve">ELECTRO MODERNO LTDA.                                                                               </v>
          </cell>
        </row>
        <row r="8630">
          <cell r="O8630" t="str">
            <v xml:space="preserve">ELECTRO PORCELANA GAMMA S A                                                                         </v>
          </cell>
        </row>
        <row r="8631">
          <cell r="O8631" t="str">
            <v xml:space="preserve">ELECTRO REY LIMITADA                                                                                </v>
          </cell>
        </row>
        <row r="8632">
          <cell r="O8632" t="str">
            <v xml:space="preserve">ELECTRO SEGURIDAD ANDINA ELSA LTDA                                                                  </v>
          </cell>
        </row>
        <row r="8633">
          <cell r="O8633" t="str">
            <v xml:space="preserve">ELECTRO SOFTWARE LTDA                                                                               </v>
          </cell>
        </row>
        <row r="8634">
          <cell r="O8634" t="str">
            <v xml:space="preserve">ELECTRO SUMINISTROS INDUSTRIALES LTDA                                                               </v>
          </cell>
        </row>
        <row r="8635">
          <cell r="O8635" t="str">
            <v xml:space="preserve">ELECTROBELLO S.A.                                                                                   </v>
          </cell>
        </row>
        <row r="8636">
          <cell r="O8636" t="str">
            <v xml:space="preserve">ELECTROCARIBE LTDA                                                                                  </v>
          </cell>
        </row>
        <row r="8637">
          <cell r="O8637" t="str">
            <v xml:space="preserve">ELECTROCIVIL S.A.                                                                                   </v>
          </cell>
        </row>
        <row r="8638">
          <cell r="O8638" t="str">
            <v xml:space="preserve">ELECTROCONTROL S.A.                                                                                 </v>
          </cell>
        </row>
        <row r="8639">
          <cell r="O8639" t="str">
            <v xml:space="preserve">ELECTROCREDITOS RAMIREZ LIMITADA                                                                    </v>
          </cell>
        </row>
        <row r="8640">
          <cell r="O8640" t="str">
            <v xml:space="preserve">ELECTROCUCUTA LTDA                                                                                  </v>
          </cell>
        </row>
        <row r="8641">
          <cell r="O8641" t="str">
            <v xml:space="preserve">ELECTRODISTRIBUCIONES LTDA.                                                                         </v>
          </cell>
        </row>
        <row r="8642">
          <cell r="O8642" t="str">
            <v xml:space="preserve">ELECTRODOMESTICO HIPEROFERTAS LTDA                                                                  </v>
          </cell>
        </row>
        <row r="8643">
          <cell r="O8643" t="str">
            <v xml:space="preserve">ELECTRODOMESTICOS DE LA COSTA LTDA                                                                  </v>
          </cell>
        </row>
        <row r="8644">
          <cell r="O8644" t="str">
            <v xml:space="preserve">ELECTRODOMESTICOS DEL ORIENTE LIMITADA                                                              </v>
          </cell>
        </row>
        <row r="8645">
          <cell r="O8645" t="str">
            <v xml:space="preserve">ELECTRODOMESTICOS MANSION S.A. SOCIEDAD DE FAMILIA                                                  </v>
          </cell>
        </row>
        <row r="8646">
          <cell r="O8646" t="str">
            <v xml:space="preserve">ELECTRODOMESTICOS MEGA LTDA.                                                                        </v>
          </cell>
        </row>
        <row r="8647">
          <cell r="O8647" t="str">
            <v xml:space="preserve">ELECTRODOMESTICOS NOGALES LTDA.                                                                     </v>
          </cell>
        </row>
        <row r="8648">
          <cell r="O8648" t="str">
            <v xml:space="preserve">ELECTROEQUIPOS COLOMBIA  S A S                                                                      </v>
          </cell>
        </row>
        <row r="8649">
          <cell r="O8649" t="str">
            <v xml:space="preserve">ELECTROFERIA DE LA CARRERA 13 LTDA                                                                  </v>
          </cell>
        </row>
        <row r="8650">
          <cell r="O8650" t="str">
            <v xml:space="preserve">ELECTROFERIA LTDA                                                                                   </v>
          </cell>
        </row>
        <row r="8651">
          <cell r="O8651" t="str">
            <v xml:space="preserve">ELECTROFUMIGACION TORO Y CIA LTDA                                                                   </v>
          </cell>
        </row>
        <row r="8652">
          <cell r="O8652" t="str">
            <v xml:space="preserve">ELECTROGENO S A                                                                                     </v>
          </cell>
        </row>
        <row r="8653">
          <cell r="O8653" t="str">
            <v xml:space="preserve">ELECTROHOGAR LTDA                                                                                   </v>
          </cell>
        </row>
        <row r="8654">
          <cell r="O8654" t="str">
            <v xml:space="preserve">ELECTROINDUSTRIAL BRA LTDA                                                                          </v>
          </cell>
        </row>
        <row r="8655">
          <cell r="O8655" t="str">
            <v xml:space="preserve">ELECTROINDUSTRIAL LTDA                                                                              </v>
          </cell>
        </row>
        <row r="8656">
          <cell r="O8656" t="str">
            <v xml:space="preserve">ELECTROINDUSTRIALES BACATA LTDA                                                                     </v>
          </cell>
        </row>
        <row r="8657">
          <cell r="O8657" t="str">
            <v xml:space="preserve">ELECTROINGENIERIA LIMITADA                                                                          </v>
          </cell>
        </row>
        <row r="8658">
          <cell r="O8658" t="str">
            <v xml:space="preserve">ELECTROINGENIERIAS UPEGUI LTDA                                                                      </v>
          </cell>
        </row>
        <row r="8659">
          <cell r="O8659" t="str">
            <v xml:space="preserve">ELECTROJAPONESA S.A.                                                                                </v>
          </cell>
        </row>
        <row r="8660">
          <cell r="O8660" t="str">
            <v xml:space="preserve">ELECTROLLANTAS LTDA                                                                                 </v>
          </cell>
        </row>
        <row r="8661">
          <cell r="O8661" t="str">
            <v xml:space="preserve">ELECTROLUMEN LTDA                                                                                   </v>
          </cell>
        </row>
        <row r="8662">
          <cell r="O8662" t="str">
            <v xml:space="preserve">ELECTROLUX S.A.                                                                                     </v>
          </cell>
        </row>
        <row r="8663">
          <cell r="O8663" t="str">
            <v xml:space="preserve">ELECTROMANUFACTURAS S A                                                                             </v>
          </cell>
        </row>
        <row r="8664">
          <cell r="O8664" t="str">
            <v xml:space="preserve">ELECTROMECANICAS ROSDAN LTDA, EN ACUERDO DE REESTRUCTURACION                                        </v>
          </cell>
        </row>
        <row r="8665">
          <cell r="O8665" t="str">
            <v xml:space="preserve">ELECTROMECANICO COMPRESORES LTDA                                                                    </v>
          </cell>
        </row>
        <row r="8666">
          <cell r="O8666" t="str">
            <v xml:space="preserve">ELECTROMETALICAS MEDELLIN LIMITADA                                                                  </v>
          </cell>
        </row>
        <row r="8667">
          <cell r="O8667" t="str">
            <v xml:space="preserve">ELECTROMODERNO LTDA                                                                                 </v>
          </cell>
        </row>
        <row r="8668">
          <cell r="O8668" t="str">
            <v xml:space="preserve">ELECTROMONTAJES LTDA                                                                                </v>
          </cell>
        </row>
        <row r="8669">
          <cell r="O8669" t="str">
            <v xml:space="preserve">ELECTROMUNDIAL LTDA.                                                                                </v>
          </cell>
        </row>
        <row r="8670">
          <cell r="O8670" t="str">
            <v xml:space="preserve">ELECTRONIC TRAFIC S A SUCURSAL COLOMBIA                                                             </v>
          </cell>
        </row>
        <row r="8671">
          <cell r="O8671" t="str">
            <v xml:space="preserve">ELECTRONICA AC/DC LTDA.                                                                             </v>
          </cell>
        </row>
        <row r="8672">
          <cell r="O8672" t="str">
            <v xml:space="preserve">ELECTRONICA DEL CARIBE LTDA                                                                         </v>
          </cell>
        </row>
        <row r="8673">
          <cell r="O8673" t="str">
            <v xml:space="preserve">ELECTRONICA INDUSTRIAL COLOMBIA S A                                                                 </v>
          </cell>
        </row>
        <row r="8674">
          <cell r="O8674" t="str">
            <v xml:space="preserve">ELECTRONICA MEDICA Y CONTROL S.A                                                                    </v>
          </cell>
        </row>
        <row r="8675">
          <cell r="O8675" t="str">
            <v xml:space="preserve">ELECTRONICA SENEL LTDA                                                                              </v>
          </cell>
        </row>
        <row r="8676">
          <cell r="O8676" t="str">
            <v xml:space="preserve">ELECTRONICAS LASER LTDA.                                                                            </v>
          </cell>
        </row>
        <row r="8677">
          <cell r="O8677" t="str">
            <v xml:space="preserve">ELECTRONICS &amp; TELEPHONE CORP S.A. ELECTROPHONE S.A.                                                 </v>
          </cell>
        </row>
        <row r="8678">
          <cell r="O8678" t="str">
            <v xml:space="preserve">ELECTROPARTES LTDA.                                                                                 </v>
          </cell>
        </row>
        <row r="8679">
          <cell r="O8679" t="str">
            <v xml:space="preserve">ELECTROPINTAR LTDA                                                                                  </v>
          </cell>
        </row>
        <row r="8680">
          <cell r="O8680" t="str">
            <v xml:space="preserve">ELECTROPLAN LTDA                                                                                    </v>
          </cell>
        </row>
        <row r="8681">
          <cell r="O8681" t="str">
            <v xml:space="preserve">ELECTROPOL LTDA                                                                                     </v>
          </cell>
        </row>
        <row r="8682">
          <cell r="O8682" t="str">
            <v xml:space="preserve">ELECTROQUIMICA COLOMBIANA S A                                                                       </v>
          </cell>
        </row>
        <row r="8683">
          <cell r="O8683" t="str">
            <v xml:space="preserve">ELECTROQUIMICA WEST S A                                                                             </v>
          </cell>
        </row>
        <row r="8684">
          <cell r="O8684" t="str">
            <v xml:space="preserve">ELECTRORIENTE LTDA                                                                                  </v>
          </cell>
        </row>
        <row r="8685">
          <cell r="O8685" t="str">
            <v xml:space="preserve">ELECTRORIENTE S.A.                                                                                  </v>
          </cell>
        </row>
        <row r="8686">
          <cell r="O8686" t="str">
            <v xml:space="preserve">ELECTROTECNICAS S.A.                                                                                </v>
          </cell>
        </row>
        <row r="8687">
          <cell r="O8687" t="str">
            <v xml:space="preserve">ELECTROTECNICOS LIMITADA                                                                            </v>
          </cell>
        </row>
        <row r="8688">
          <cell r="O8688" t="str">
            <v xml:space="preserve">ELECTROVENTAS S.A.S                                                                                 </v>
          </cell>
        </row>
        <row r="8689">
          <cell r="O8689" t="str">
            <v xml:space="preserve">ELECTROVERA S.A.                                                                                    </v>
          </cell>
        </row>
        <row r="8690">
          <cell r="O8690" t="str">
            <v xml:space="preserve">ELECTRUN LIMITADA                                                                                   </v>
          </cell>
        </row>
        <row r="8691">
          <cell r="O8691" t="str">
            <v xml:space="preserve">ELEINCO LTDA                                                                                        </v>
          </cell>
        </row>
        <row r="8692">
          <cell r="O8692" t="str">
            <v xml:space="preserve">ELEMENTO ARQUITECTONICO S.A                                                                         </v>
          </cell>
        </row>
        <row r="8693">
          <cell r="O8693" t="str">
            <v xml:space="preserve">ELEMENTOS ARQUITECTURA E U                                                                          </v>
          </cell>
        </row>
        <row r="8694">
          <cell r="O8694" t="str">
            <v xml:space="preserve">ELEMENTOS ELECTRICOS S.A.                                                                           </v>
          </cell>
        </row>
        <row r="8695">
          <cell r="O8695" t="str">
            <v xml:space="preserve">ELEMENTOS METALICOS LTDA.                                                                           </v>
          </cell>
        </row>
        <row r="8696">
          <cell r="O8696" t="str">
            <v xml:space="preserve">ELEMENTOS QUIMICOS LTDA                                                                             </v>
          </cell>
        </row>
        <row r="8697">
          <cell r="O8697" t="str">
            <v xml:space="preserve">ELEVEN PRODUCCIONES LTDA                                                                            </v>
          </cell>
        </row>
        <row r="8698">
          <cell r="O8698" t="str">
            <v xml:space="preserve">ELI LILLY INTERAMERICA INC                                                                          </v>
          </cell>
        </row>
        <row r="8699">
          <cell r="O8699" t="str">
            <v xml:space="preserve">ELIAS ACOSTA Y CIA. S. EN C.                                                                        </v>
          </cell>
        </row>
        <row r="8700">
          <cell r="O8700" t="str">
            <v xml:space="preserve">ELIAS MONTEALEGRE &amp; CIA. LTDA.                                                                      </v>
          </cell>
        </row>
        <row r="8701">
          <cell r="O8701" t="str">
            <v xml:space="preserve">ELIAS SAIEH J Y CIA LTDA.                                                                           </v>
          </cell>
        </row>
        <row r="8702">
          <cell r="O8702" t="str">
            <v xml:space="preserve">ELIBEKA LTDA                                                                                        </v>
          </cell>
        </row>
        <row r="8703">
          <cell r="O8703" t="str">
            <v xml:space="preserve">ELICO LTDA ELECTRONICA INDUSTRIAL COLOMBIANA LTDA                                                   </v>
          </cell>
        </row>
        <row r="8704">
          <cell r="O8704" t="str">
            <v xml:space="preserve">ELINTEX S.A.                                                                                        </v>
          </cell>
        </row>
        <row r="8705">
          <cell r="O8705" t="str">
            <v xml:space="preserve">ELIOT LIMITADA                                                                                      </v>
          </cell>
        </row>
        <row r="8706">
          <cell r="O8706" t="str">
            <v xml:space="preserve">ELIPTICA MEDICA S.A.                                                                                </v>
          </cell>
        </row>
        <row r="8707">
          <cell r="O8707" t="str">
            <v xml:space="preserve">ELISA CARRIZOSA Y CIA S CA                                                                          </v>
          </cell>
        </row>
        <row r="8708">
          <cell r="O8708" t="str">
            <v xml:space="preserve">ELISA DE LOPEZ &amp; CIA S C A                                                                          </v>
          </cell>
        </row>
        <row r="8709">
          <cell r="O8709" t="str">
            <v xml:space="preserve">ÉLITE DE LA MODA S.A.                                                                               </v>
          </cell>
        </row>
        <row r="8710">
          <cell r="O8710" t="str">
            <v xml:space="preserve">ELS NENS LTDA                                                                                       </v>
          </cell>
        </row>
        <row r="8711">
          <cell r="O8711" t="str">
            <v xml:space="preserve">ELSAMEX INTERNACIONAL SUCURSAL COLOMBIA                                                             </v>
          </cell>
        </row>
        <row r="8712">
          <cell r="O8712" t="str">
            <v xml:space="preserve">ELVIRA ARBELAEZ DE PARDO Y CIA S EN C.EN ACUERDO  DE REESTRUCTURACION                               </v>
          </cell>
        </row>
        <row r="8713">
          <cell r="O8713" t="str">
            <v xml:space="preserve">ELVIRA LLOREDA DE SCHRADER Y CIA S.C.A.                                                             </v>
          </cell>
        </row>
        <row r="8714">
          <cell r="O8714" t="str">
            <v xml:space="preserve">ELWOL LIMITADA                                                                                      </v>
          </cell>
        </row>
        <row r="8715">
          <cell r="O8715" t="str">
            <v xml:space="preserve">ELYTE ELECTRONICA Y TELECOMUNICACIONES LTDA                                                         </v>
          </cell>
        </row>
        <row r="8716">
          <cell r="O8716" t="str">
            <v xml:space="preserve">EMA DEER ABRASIVE LTDA.                                                                             </v>
          </cell>
        </row>
        <row r="8717">
          <cell r="O8717" t="str">
            <v xml:space="preserve">EMBARQUES AEREOS Y MARITIMOS INTERNACIONALES LTDA                                                   </v>
          </cell>
        </row>
        <row r="8718">
          <cell r="O8718" t="str">
            <v xml:space="preserve">EMBOTELLADO Y EMPACADO LTDA                                                                         </v>
          </cell>
        </row>
        <row r="8719">
          <cell r="O8719" t="str">
            <v xml:space="preserve">EMBOTELLADORA CAPRI LTDA                                                                            </v>
          </cell>
        </row>
        <row r="8720">
          <cell r="O8720" t="str">
            <v xml:space="preserve">EMBOTELLADORA DEL HUILA S A                                                                         </v>
          </cell>
        </row>
        <row r="8721">
          <cell r="O8721" t="str">
            <v xml:space="preserve">EMBRIOGEN S . A                                                                                     </v>
          </cell>
        </row>
        <row r="8722">
          <cell r="O8722" t="str">
            <v xml:space="preserve">EMC INFORMATION SYSTEMS COLOMBIA LTDA                                                               </v>
          </cell>
        </row>
        <row r="8723">
          <cell r="O8723" t="str">
            <v xml:space="preserve">EMDEPA CONSULTORIA S.A.                                                                             </v>
          </cell>
        </row>
        <row r="8724">
          <cell r="O8724" t="str">
            <v xml:space="preserve">EME ESTRUCTURAS METALICAS S.A.                                                                      </v>
          </cell>
        </row>
        <row r="8725">
          <cell r="O8725" t="str">
            <v xml:space="preserve">EMEC LTDA                                                                                           </v>
          </cell>
        </row>
        <row r="8726">
          <cell r="O8726" t="str">
            <v xml:space="preserve">EMECON LTDA                                                                                         </v>
          </cell>
        </row>
        <row r="8727">
          <cell r="O8727" t="str">
            <v xml:space="preserve">EMERALD ENERGY PLC SUCURSAL COLOMBIA                                                                </v>
          </cell>
        </row>
        <row r="8728">
          <cell r="O8728" t="str">
            <v xml:space="preserve">EMERGENCIA MEDICA INTEGRAL E.M.I. ANTIOQUIA S.A.                                                    </v>
          </cell>
        </row>
        <row r="8729">
          <cell r="O8729" t="str">
            <v xml:space="preserve">EMERGENCIAS CLINICAS LTDA                                                                           </v>
          </cell>
        </row>
        <row r="8730">
          <cell r="O8730" t="str">
            <v xml:space="preserve">EMERGENCIAS PETROQUIMICAS COLOMBIANAS LTDA                                                          </v>
          </cell>
        </row>
        <row r="8731">
          <cell r="O8731" t="str">
            <v xml:space="preserve">EMERSON ELECTRIC DE COLOMBIA LTDA                                                                   </v>
          </cell>
        </row>
        <row r="8732">
          <cell r="O8732" t="str">
            <v xml:space="preserve">EMEZETA S.A.                                                                                        </v>
          </cell>
        </row>
        <row r="8733">
          <cell r="O8733" t="str">
            <v xml:space="preserve">EMGECOL LTDA                                                                                        </v>
          </cell>
        </row>
        <row r="8734">
          <cell r="O8734" t="str">
            <v xml:space="preserve">EMI MUSIC COLOMBIA S.A.                                                                             </v>
          </cell>
        </row>
        <row r="8735">
          <cell r="O8735" t="str">
            <v xml:space="preserve">EMILIO SUAREZ T. E HIJOS                                                                            </v>
          </cell>
        </row>
        <row r="8736">
          <cell r="O8736" t="str">
            <v xml:space="preserve">EMILUI LTDA                                                                                         </v>
          </cell>
        </row>
        <row r="8737">
          <cell r="O8737" t="str">
            <v xml:space="preserve">EMINCCO LTDA                                                                                        </v>
          </cell>
        </row>
        <row r="8738">
          <cell r="O8738" t="str">
            <v xml:space="preserve">EMINSS S.A                                                                                          </v>
          </cell>
        </row>
        <row r="8739">
          <cell r="O8739" t="str">
            <v xml:space="preserve">EMIR KENT REPRESENTACIONES LTDA                                                                     </v>
          </cell>
        </row>
        <row r="8740">
          <cell r="O8740" t="str">
            <v xml:space="preserve">EMISORA LA VOZ DE BOGOTA LTDA                                                                       </v>
          </cell>
        </row>
        <row r="8741">
          <cell r="O8741" t="str">
            <v xml:space="preserve">EMISORA MIL VEINTE S A                                                                              </v>
          </cell>
        </row>
        <row r="8742">
          <cell r="O8742" t="str">
            <v xml:space="preserve">EMISORA RADIO GARZON Y CIA. LTDA.                                                                   </v>
          </cell>
        </row>
        <row r="8743">
          <cell r="O8743" t="str">
            <v xml:space="preserve">EMMAVI CONSULTORES Y COMPAÑIA SOCIEDAD EN  COMANDITA                                                </v>
          </cell>
        </row>
        <row r="8744">
          <cell r="O8744" t="str">
            <v xml:space="preserve">EMPACADORA DEL SUR LTDA                                                                             </v>
          </cell>
        </row>
        <row r="8745">
          <cell r="O8745" t="str">
            <v xml:space="preserve">EMPACK DE COLOMBIA LTDA                                                                             </v>
          </cell>
        </row>
        <row r="8746">
          <cell r="O8746" t="str">
            <v xml:space="preserve">EMPACOR S.A.                                                                                        </v>
          </cell>
        </row>
        <row r="8747">
          <cell r="O8747" t="str">
            <v xml:space="preserve">EMPAQUES CREATIVOS LTDA                                                                             </v>
          </cell>
        </row>
        <row r="8748">
          <cell r="O8748" t="str">
            <v xml:space="preserve">EMPAQUES DE COLOMBIA EMPACANDO LTDA                                                                 </v>
          </cell>
        </row>
        <row r="8749">
          <cell r="O8749" t="str">
            <v xml:space="preserve">EMPAQUES DEL CAUCA S.A.                                                                             </v>
          </cell>
        </row>
        <row r="8750">
          <cell r="O8750" t="str">
            <v xml:space="preserve">EMPAQUES E INVERSIONES S.A                                                                          </v>
          </cell>
        </row>
        <row r="8751">
          <cell r="O8751" t="str">
            <v xml:space="preserve">EMPAQUES FLEXIBLES S A EN ACUERDO DE REESTRUCTURACION                                               </v>
          </cell>
        </row>
        <row r="8752">
          <cell r="O8752" t="str">
            <v xml:space="preserve">EMPAQUES INDUSTRIALES COLOMBIANOS S.A.                                                              </v>
          </cell>
        </row>
        <row r="8753">
          <cell r="O8753" t="str">
            <v xml:space="preserve">EMPAQUES NACIONALES LTDA                                                                            </v>
          </cell>
        </row>
        <row r="8754">
          <cell r="O8754" t="str">
            <v xml:space="preserve">EMPAQUES PLASTICOS IMPRESOS Y COEXTRUIDOS S.A.                                                      </v>
          </cell>
        </row>
        <row r="8755">
          <cell r="O8755" t="str">
            <v xml:space="preserve">EMPAQUES TRANSPARENTES S.A.                                                                         </v>
          </cell>
        </row>
        <row r="8756">
          <cell r="O8756" t="str">
            <v xml:space="preserve">EMPAQUES Y CAJAS DE CARTON MUNDIAL LTDA                                                             </v>
          </cell>
        </row>
        <row r="8757">
          <cell r="O8757" t="str">
            <v xml:space="preserve">EMPAQUES Y SERVICIOS SUPERIORES S.A.                                                                </v>
          </cell>
        </row>
        <row r="8758">
          <cell r="O8758" t="str">
            <v xml:space="preserve">EMPAQUETADURAS CAR LTDA                                                                             </v>
          </cell>
        </row>
        <row r="8759">
          <cell r="O8759" t="str">
            <v xml:space="preserve">EMPAQUETADURAS Y EMPAQUES S.A.                                                                      </v>
          </cell>
        </row>
        <row r="8760">
          <cell r="O8760" t="str">
            <v xml:space="preserve">EMPLASTEC LIMITADA                                                                                  </v>
          </cell>
        </row>
        <row r="8761">
          <cell r="O8761" t="str">
            <v xml:space="preserve">EMPLEAMOS S.A                                                                                       </v>
          </cell>
        </row>
        <row r="8762">
          <cell r="O8762" t="str">
            <v xml:space="preserve">EMPLEOS S.A.                                                                                        </v>
          </cell>
        </row>
        <row r="8763">
          <cell r="O8763" t="str">
            <v xml:space="preserve">EMPLEOS TEMPORALES DEL SUR LTDA.                                                                    </v>
          </cell>
        </row>
        <row r="8764">
          <cell r="O8764" t="str">
            <v xml:space="preserve">EMPOLLADORA COLOMBIANA SA                                                                           </v>
          </cell>
        </row>
        <row r="8765">
          <cell r="O8765" t="str">
            <v xml:space="preserve">EMPRECAL  LTDA                                                                                      </v>
          </cell>
        </row>
        <row r="8766">
          <cell r="O8766" t="str">
            <v xml:space="preserve">EMPRENDER LTDA.                                                                                     </v>
          </cell>
        </row>
        <row r="8767">
          <cell r="O8767" t="str">
            <v xml:space="preserve">EMPRENDER LTDA.                                                                                     </v>
          </cell>
        </row>
        <row r="8768">
          <cell r="O8768" t="str">
            <v xml:space="preserve">EMPRENDIMIENTOS INMOBILIARIOS S.A.                                                                  </v>
          </cell>
        </row>
        <row r="8769">
          <cell r="O8769" t="str">
            <v xml:space="preserve">EMPRESA  DE DESARROLLO  LA ISLA  SUCURSAL COLOMBIA                                                  </v>
          </cell>
        </row>
        <row r="8770">
          <cell r="O8770" t="str">
            <v xml:space="preserve">EMPRESA ADMINISTRADORA DE SERVICIOS S. A.                                                           </v>
          </cell>
        </row>
        <row r="8771">
          <cell r="O8771" t="str">
            <v xml:space="preserve">EMPRESA ADMINISTRADORA INTEGRAL ADI S.A.                                                            </v>
          </cell>
        </row>
        <row r="8772">
          <cell r="O8772" t="str">
            <v xml:space="preserve">EMPRESA ADMINISTRATIVA E INDUSTRIAL DEL ATLANTICO LTDA                                              </v>
          </cell>
        </row>
        <row r="8773">
          <cell r="O8773" t="str">
            <v xml:space="preserve">EMPRESA AGRICOLA DEL CAUCA LIMITADA                                                                 </v>
          </cell>
        </row>
        <row r="8774">
          <cell r="O8774" t="str">
            <v xml:space="preserve">EMPRESA AGRICOLA GUACHARACAS S.A.                                                                   </v>
          </cell>
        </row>
        <row r="8775">
          <cell r="O8775" t="str">
            <v xml:space="preserve">EMPRESA AGROINDUSTRIAL PALMICULTORA  PALMAS DE ORO  SUCURSAL COLOMBIA                               </v>
          </cell>
        </row>
        <row r="8776">
          <cell r="O8776" t="str">
            <v xml:space="preserve">EMPRESA ANDINA DE HERRAMIENTAS S. A.                                                                </v>
          </cell>
        </row>
        <row r="8777">
          <cell r="O8777" t="str">
            <v xml:space="preserve">EMPRESA COLOMBIANA DE AGREGADOS S.A                                                                 </v>
          </cell>
        </row>
        <row r="8778">
          <cell r="O8778" t="str">
            <v xml:space="preserve">EMPRESA COLOMBIANA DE CABLES S A EN ACUERDO DE REESTRUCTURACION                                     </v>
          </cell>
        </row>
        <row r="8779">
          <cell r="O8779" t="str">
            <v xml:space="preserve">EMPRESA COLOMBIANA DE CLAVOS S.A.                                                                   </v>
          </cell>
        </row>
        <row r="8780">
          <cell r="O8780" t="str">
            <v xml:space="preserve">EMPRESA COLOMBIANA DE CORTINAS Y ALFOMBRAS LTDA EN ACUERDO DE REESTRUCTURACION                      </v>
          </cell>
        </row>
        <row r="8781">
          <cell r="O8781" t="str">
            <v xml:space="preserve">EMPRESA COLOMBIANA DE EMPLEOS TEMPORALES S.A.                                                       </v>
          </cell>
        </row>
        <row r="8782">
          <cell r="O8782" t="str">
            <v xml:space="preserve">EMPRESA COLOMBIANA DE MINERALES LTDA. ECOMIN                                                        </v>
          </cell>
        </row>
        <row r="8783">
          <cell r="O8783" t="str">
            <v xml:space="preserve">EMPRESA COLOMBIANA DE OPERACIONES PETROLERAS LTDA                                                   </v>
          </cell>
        </row>
        <row r="8784">
          <cell r="O8784" t="str">
            <v xml:space="preserve">EMPRESA COLOMBIANA DE PALMA LTDA.                                                                   </v>
          </cell>
        </row>
        <row r="8785">
          <cell r="O8785" t="str">
            <v xml:space="preserve">EMPRESA COLOMBIANA DE PERFORACION LTDA                                                              </v>
          </cell>
        </row>
        <row r="8786">
          <cell r="O8786" t="str">
            <v xml:space="preserve">EMPRESA COLOMBIANA DE PISOS S.A.                                                                    </v>
          </cell>
        </row>
        <row r="8787">
          <cell r="O8787" t="str">
            <v xml:space="preserve">EMPRESA COLOMBIANA DE PRODUCTOS VETERINARIOS S.A                                                    </v>
          </cell>
        </row>
        <row r="8788">
          <cell r="O8788" t="str">
            <v xml:space="preserve">EMPRESA COLOMBIANA DE RADIO LTDA                                                                    </v>
          </cell>
        </row>
        <row r="8789">
          <cell r="O8789" t="str">
            <v xml:space="preserve">EMPRESA COLOMBIANA DE SOPLADO E INYECCION ECSI S A                                                  </v>
          </cell>
        </row>
        <row r="8790">
          <cell r="O8790" t="str">
            <v xml:space="preserve">EMPRESA COLOMBIANA PESQUERA DE TOLU S.A                                                             </v>
          </cell>
        </row>
        <row r="8791">
          <cell r="O8791" t="str">
            <v xml:space="preserve">EMPRESA COLOMBIANA PRODUCTORA DE CUERO DE CAIMAN S A COMERCIALIZADORA INTERNACIONAL                 </v>
          </cell>
        </row>
        <row r="8792">
          <cell r="O8792" t="str">
            <v xml:space="preserve">EMPRESA COMERCIAL DE SERVICIOS INTEGRALES SOCIEDAD ANONIMA ECOSEIN S. A.                            </v>
          </cell>
        </row>
        <row r="8793">
          <cell r="O8793" t="str">
            <v xml:space="preserve">EMPRESA COMERCIALIZADORA DE TRIGO NACIONAL S.A.TRIGONAL S.A.                                        </v>
          </cell>
        </row>
        <row r="8794">
          <cell r="O8794" t="str">
            <v xml:space="preserve">EMPRESA DE AGREGADOS CALCAREOS EDAC LTDA.                                                           </v>
          </cell>
        </row>
        <row r="8795">
          <cell r="O8795" t="str">
            <v xml:space="preserve">EMPRESA DE ALUMBRADO DEL PACIFICO S.A.                                                              </v>
          </cell>
        </row>
        <row r="8796">
          <cell r="O8796" t="str">
            <v xml:space="preserve">EMPRESA DE CABLES AEREOS ECA S.A SOCIEDAD DE ECONOMIA MIXTA                                         </v>
          </cell>
        </row>
        <row r="8797">
          <cell r="O8797" t="str">
            <v xml:space="preserve">EMPRESA DE CARBONES DEL CESAR Y LA GUAJIRA S.A.                                                     </v>
          </cell>
        </row>
        <row r="8798">
          <cell r="O8798" t="str">
            <v xml:space="preserve">EMPRESA DE CONSTRUCCIONES CIVILES LTDA                                                              </v>
          </cell>
        </row>
        <row r="8799">
          <cell r="O8799" t="str">
            <v xml:space="preserve">EMPRESA DE COSMETICOS Y SERVICIOS S.A.                                                              </v>
          </cell>
        </row>
        <row r="8800">
          <cell r="O8800" t="str">
            <v xml:space="preserve">EMPRESA DE DESARROLLO E INVERSIONES S A                                                             </v>
          </cell>
        </row>
        <row r="8801">
          <cell r="O8801" t="str">
            <v xml:space="preserve">EMPRESA DE DESARROLLO LOS MORROS SUCURSAL COLOMBIA                                                  </v>
          </cell>
        </row>
        <row r="8802">
          <cell r="O8802" t="str">
            <v xml:space="preserve">EMPRESA DE DESARROLLO URBANO DE BARRANQUILLA S.A.                                                   </v>
          </cell>
        </row>
        <row r="8803">
          <cell r="O8803" t="str">
            <v xml:space="preserve">EMPRESA DE EXPORTACIONES E IMPORTACIONES GRASDE S. A. C..I.                                         </v>
          </cell>
        </row>
        <row r="8804">
          <cell r="O8804" t="str">
            <v xml:space="preserve">EMPRESA DE FOSFATOS DE BOYACA S.A.                                                                  </v>
          </cell>
        </row>
        <row r="8805">
          <cell r="O8805" t="str">
            <v xml:space="preserve">EMPRESA DE FOSFATOS DE NORTE DE SANTANDER S A                                                       </v>
          </cell>
        </row>
        <row r="8806">
          <cell r="O8806" t="str">
            <v xml:space="preserve">EMPRESA DE FOSFATOS DEL HUILA S A                                                                   </v>
          </cell>
        </row>
        <row r="8807">
          <cell r="O8807" t="str">
            <v xml:space="preserve">EMPRESA DE INGENIERIA INGENDESA S.A. SUCURSAL COLOMBIANA                                            </v>
          </cell>
        </row>
        <row r="8808">
          <cell r="O8808" t="str">
            <v xml:space="preserve">EMPRESA DE INGENIERIA PARA EL DESARROLLO DE INFRAESTRUCTURA FISICA                                  </v>
          </cell>
        </row>
        <row r="8809">
          <cell r="O8809" t="str">
            <v xml:space="preserve">EMPRESA DE REFRACTARIOS COLOMBIANOS S A                                                             </v>
          </cell>
        </row>
        <row r="8810">
          <cell r="O8810" t="str">
            <v xml:space="preserve">EMPRESA DE SERVICIOS AGROINDUSTRIALES S.A.                                                          </v>
          </cell>
        </row>
        <row r="8811">
          <cell r="O8811" t="str">
            <v xml:space="preserve">EMPRESA DE SERVICIOS CARVAJAL E.S.P.                                                                </v>
          </cell>
        </row>
        <row r="8812">
          <cell r="O8812" t="str">
            <v xml:space="preserve">EMPRESA DE SERVICIOS PISCANO S.A.                                                                   </v>
          </cell>
        </row>
        <row r="8813">
          <cell r="O8813" t="str">
            <v xml:space="preserve">EMPRESA DE SERVICIOS PLASTICOS FLEXIBLES LTDA                                                       </v>
          </cell>
        </row>
        <row r="8814">
          <cell r="O8814" t="str">
            <v xml:space="preserve">EMPRESA DE SERVICIOS PROFESIONALES ADUANEROS ESPA Y CIA LTDA SIA                                    </v>
          </cell>
        </row>
        <row r="8815">
          <cell r="O8815" t="str">
            <v xml:space="preserve">EMPRESA DE SERVICIOS SAN MARCEL EMPRESA UNIPERSONAL                                                 </v>
          </cell>
        </row>
        <row r="8816">
          <cell r="O8816" t="str">
            <v xml:space="preserve">EMPRESA DE TELECOMUNICACIONES DE GIRARDOT S.A E.S.P                                                 </v>
          </cell>
        </row>
        <row r="8817">
          <cell r="O8817" t="str">
            <v xml:space="preserve">EMPRESA DE TELECOMUNICACIONES DE LA ORINOQUIA                                                       </v>
          </cell>
        </row>
        <row r="8818">
          <cell r="O8818" t="str">
            <v xml:space="preserve">EMPRESA DE TELEFONOS DE JAMUNDI S.A. EMPRESA DE SERVICIOS PUBLICOS                                  </v>
          </cell>
        </row>
        <row r="8819">
          <cell r="O8819" t="str">
            <v xml:space="preserve">EMPRESA DE TELEFONOS DE PALMIRA  EMPRESA DE SERVICIOS PUBLICOS TELEPALMIRA S.A E                    </v>
          </cell>
        </row>
        <row r="8820">
          <cell r="O8820" t="str">
            <v xml:space="preserve">EMPRESA DE TRANSPORTES BOSQUES NACIONALES S.A                                                       </v>
          </cell>
        </row>
        <row r="8821">
          <cell r="O8821" t="str">
            <v xml:space="preserve">EMPRESA DE VIGILANCIA Y SEGURIDAD PRIVADA LA DOBLE W LTDA                                           </v>
          </cell>
        </row>
        <row r="8822">
          <cell r="O8822" t="str">
            <v xml:space="preserve">EMPRESA FORESTAL DEL HUILA S.A.                                                                     </v>
          </cell>
        </row>
        <row r="8823">
          <cell r="O8823" t="str">
            <v xml:space="preserve">EMPRESA GENERAL DE AGUAS LTDA                                                                       </v>
          </cell>
        </row>
        <row r="8824">
          <cell r="O8824" t="str">
            <v xml:space="preserve">EMPRESA GENETICA ESPECIAL LTDA                                                                      </v>
          </cell>
        </row>
        <row r="8825">
          <cell r="O8825" t="str">
            <v xml:space="preserve">EMPRESA HOTELERA Y TURISTICA DEL LLANO LTDA                                                         </v>
          </cell>
        </row>
        <row r="8826">
          <cell r="O8826" t="str">
            <v xml:space="preserve">EMPRESA INDUSTRIAL DE DETERGENTES Y QUIMICOS DERSACHEM SUCURSAL COLOMBIA                            </v>
          </cell>
        </row>
        <row r="8827">
          <cell r="O8827" t="str">
            <v xml:space="preserve">EMPRESA INDUSTRIAL DE GRASAS Y ACEITES  GRASCOIL SUCURSAL COLOMBIA                                  </v>
          </cell>
        </row>
        <row r="8828">
          <cell r="O8828" t="str">
            <v xml:space="preserve">EMPRESA INMOBILIARIA CARSONIA SUCURSAL COLOMBIA                                                     </v>
          </cell>
        </row>
        <row r="8829">
          <cell r="O8829" t="str">
            <v xml:space="preserve">EMPRESA INMOBILIARIA MG SUCURSAL COLOMBIA                                                           </v>
          </cell>
        </row>
        <row r="8830">
          <cell r="O8830" t="str">
            <v xml:space="preserve">EMPRESA INTEGRAL DE SERVICIOS S A                                                                   </v>
          </cell>
        </row>
        <row r="8831">
          <cell r="O8831" t="str">
            <v xml:space="preserve">EMPRESA LATINOAMERICANA DE COMERCIO E INDUSTRIA S.A.                                                </v>
          </cell>
        </row>
        <row r="8832">
          <cell r="O8832" t="str">
            <v xml:space="preserve">EMPRESA MANUFACTURERA DE EMPAQUES PLASTICOS LTDA                                                    </v>
          </cell>
        </row>
        <row r="8833">
          <cell r="O8833" t="str">
            <v xml:space="preserve">EMPRESA METALMECANICA DE ALUMINIO S.A.                                                              </v>
          </cell>
        </row>
        <row r="8834">
          <cell r="O8834" t="str">
            <v xml:space="preserve">EMPRESA MINERA INDIGENA DEL CAUCA S.A. EN ACUERDO DE REESTRUCTURACION.                              </v>
          </cell>
        </row>
        <row r="8835">
          <cell r="O8835" t="str">
            <v xml:space="preserve">EMPRESA NACIONAL DE COMPUTADORES S A NASCO S A                                                      </v>
          </cell>
        </row>
        <row r="8836">
          <cell r="O8836" t="str">
            <v xml:space="preserve">EMPRESA PALMAS DEL SUR S.A.                                                                         </v>
          </cell>
        </row>
        <row r="8837">
          <cell r="O8837" t="str">
            <v xml:space="preserve">EMPRESA PETROLERA DE SERVICIOS Y ASESORIAS S.A.-EMPESA S.A.                                         </v>
          </cell>
        </row>
        <row r="8838">
          <cell r="O8838" t="str">
            <v xml:space="preserve">EMPRESA RECONSTRUCTORA DE MOTORES LTDA                                                              </v>
          </cell>
        </row>
        <row r="8839">
          <cell r="O8839" t="str">
            <v xml:space="preserve">EMPRESA RIO SAN ALBERTO S A                                                                         </v>
          </cell>
        </row>
        <row r="8840">
          <cell r="O8840" t="str">
            <v xml:space="preserve">EMPRESA RODUCAR LTDA                                                                                </v>
          </cell>
        </row>
        <row r="8841">
          <cell r="O8841" t="str">
            <v xml:space="preserve">EMPRESA TRANSFORMADORA DE ALUMINIO LTDA                                                             </v>
          </cell>
        </row>
        <row r="8842">
          <cell r="O8842" t="str">
            <v xml:space="preserve">EMPRESAGRO COLOMBIA SA                                                                              </v>
          </cell>
        </row>
        <row r="8843">
          <cell r="O8843" t="str">
            <v xml:space="preserve">EMPRESAR. S.A.                                                                                      </v>
          </cell>
        </row>
        <row r="8844">
          <cell r="O8844" t="str">
            <v xml:space="preserve">EMPRESARIOS COLOMBIANOS S.A.                                                                        </v>
          </cell>
        </row>
        <row r="8845">
          <cell r="O8845" t="str">
            <v xml:space="preserve">EMPRESAS A.M.P. LTDA.                                                                               </v>
          </cell>
        </row>
        <row r="8846">
          <cell r="O8846" t="str">
            <v xml:space="preserve">EMPRESAS DE ANTIOQUIA LIMITDA                                                                       </v>
          </cell>
        </row>
        <row r="8847">
          <cell r="O8847" t="str">
            <v xml:space="preserve">EMPRESAS DE DESARROLLO PARTICIPATIVO S.A.                                                           </v>
          </cell>
        </row>
        <row r="8848">
          <cell r="O8848" t="str">
            <v xml:space="preserve">EMPRESAS DE NARIÑO LTDA.                                                                            </v>
          </cell>
        </row>
        <row r="8849">
          <cell r="O8849" t="str">
            <v xml:space="preserve">EMPRESAS EDUCATIVAS INTEGRALES LIMITADA                                                             </v>
          </cell>
        </row>
        <row r="8850">
          <cell r="O8850" t="str">
            <v xml:space="preserve">EMPRESAS MULTIPLES COLOMBIANAS SOCIEDAD DE COMERCIALIZACION INTERNACIONAL S.A.                      </v>
          </cell>
        </row>
        <row r="8851">
          <cell r="O8851" t="str">
            <v xml:space="preserve">EMPRESAS TECNICAS LIMITADA                                                                          </v>
          </cell>
        </row>
        <row r="8852">
          <cell r="O8852" t="str">
            <v xml:space="preserve">EMPREVI LTDA EMPRESA DE PREVENCION Y VIGILANCIA LTDA EN REORGANIZACION                              </v>
          </cell>
        </row>
        <row r="8853">
          <cell r="O8853" t="str">
            <v xml:space="preserve">EMPROQUIM LEATHER LTDA                                                                              </v>
          </cell>
        </row>
        <row r="8854">
          <cell r="O8854" t="str">
            <v xml:space="preserve">EMTELCO S A                                                                                         </v>
          </cell>
        </row>
        <row r="8855">
          <cell r="O8855" t="str">
            <v xml:space="preserve">EMULSIONES QUIMICAS LTDA                                                                            </v>
          </cell>
        </row>
        <row r="8856">
          <cell r="O8856" t="str">
            <v xml:space="preserve">ENALIA LIMITADA                                                                                     </v>
          </cell>
        </row>
        <row r="8857">
          <cell r="O8857" t="str">
            <v xml:space="preserve">ENCAJES S.A COLOMBIA                                                                                </v>
          </cell>
        </row>
        <row r="8858">
          <cell r="O8858" t="str">
            <v xml:space="preserve">ENCANTO VERDE LTDA                                                                                  </v>
          </cell>
        </row>
        <row r="8859">
          <cell r="O8859" t="str">
            <v xml:space="preserve">ENCHAPES Y MADERAS LIMITADA                                                                         </v>
          </cell>
        </row>
        <row r="8860">
          <cell r="O8860" t="str">
            <v xml:space="preserve">ENCINALES RESTREPO ASESORES Y CIA S EN C                                                            </v>
          </cell>
        </row>
        <row r="8861">
          <cell r="O8861" t="str">
            <v xml:space="preserve">ENCISO LTDA                                                                                         </v>
          </cell>
        </row>
        <row r="8862">
          <cell r="O8862" t="str">
            <v xml:space="preserve">ENCLA S.A.                                                                                          </v>
          </cell>
        </row>
        <row r="8863">
          <cell r="O8863" t="str">
            <v xml:space="preserve">ENCOFRADOS FEJAM LIMITADA                                                                           </v>
          </cell>
        </row>
        <row r="8864">
          <cell r="O8864" t="str">
            <v xml:space="preserve">ENCUEROS TAPICERIA Y ACCESORIOS SA                                                                  </v>
          </cell>
        </row>
        <row r="8865">
          <cell r="O8865" t="str">
            <v xml:space="preserve">ENEBE REPRESENTACIONES LTDA                                                                         </v>
          </cell>
        </row>
        <row r="8866">
          <cell r="O8866" t="str">
            <v xml:space="preserve">ENERGENTIA LTD                                                                                      </v>
          </cell>
        </row>
        <row r="8867">
          <cell r="O8867" t="str">
            <v xml:space="preserve">ENERGESA LTDA.                                                                                      </v>
          </cell>
        </row>
        <row r="8868">
          <cell r="O8868" t="str">
            <v xml:space="preserve">ENERGEX S.A.                                                                                        </v>
          </cell>
        </row>
        <row r="8869">
          <cell r="O8869" t="str">
            <v xml:space="preserve">ENERGIA INTEGRAL ANDINA S.A                                                                         </v>
          </cell>
        </row>
        <row r="8870">
          <cell r="O8870" t="str">
            <v xml:space="preserve">ENERGIA LIMPIA DE COLOMBIA LTDA                                                                     </v>
          </cell>
        </row>
        <row r="8871">
          <cell r="O8871" t="str">
            <v xml:space="preserve">ENERGIA MINERIA Y GEOLOGIA LTDA                                                                     </v>
          </cell>
        </row>
        <row r="8872">
          <cell r="O8872" t="str">
            <v xml:space="preserve">ENERGIA TELECOMUNICACIONES Y SOPORTE LTDA                                                           </v>
          </cell>
        </row>
        <row r="8873">
          <cell r="O8873" t="str">
            <v xml:space="preserve">ENERGIA Y ALUMBRADO DE PEREIRA S.A.E.S.P.                                                           </v>
          </cell>
        </row>
        <row r="8874">
          <cell r="O8874" t="str">
            <v xml:space="preserve">ENERGIA Y ALUMBRADO S.A. E.S.P.                                                                     </v>
          </cell>
        </row>
        <row r="8875">
          <cell r="O8875" t="str">
            <v xml:space="preserve">ENERGIA Y ELECTRIFICACION S.A.                                                                      </v>
          </cell>
        </row>
        <row r="8876">
          <cell r="O8876" t="str">
            <v xml:space="preserve">ENERGIA Y GAS LTDA.                                                                                 </v>
          </cell>
        </row>
        <row r="8877">
          <cell r="O8877" t="str">
            <v xml:space="preserve">ENERGIA Y POTENCIA SA.                                                                              </v>
          </cell>
        </row>
        <row r="8878">
          <cell r="O8878" t="str">
            <v xml:space="preserve">ENERGIA Y TELECOMUNICACIONES S.A.                                                                   </v>
          </cell>
        </row>
        <row r="8879">
          <cell r="O8879" t="str">
            <v xml:space="preserve">ENERGIA Y&amp;R LTDA.                                                                                   </v>
          </cell>
        </row>
        <row r="8880">
          <cell r="O8880" t="str">
            <v xml:space="preserve">ENERGIAS INTEGRADAS CIA LTDA ENERSSIN LTDA                                                          </v>
          </cell>
        </row>
        <row r="8881">
          <cell r="O8881" t="str">
            <v xml:space="preserve">ENERGING OBRAS CIVILES LTDA                                                                         </v>
          </cell>
        </row>
        <row r="8882">
          <cell r="O8882" t="str">
            <v xml:space="preserve">ENERGIZAR LIMITADA                                                                                  </v>
          </cell>
        </row>
        <row r="8883">
          <cell r="O8883" t="str">
            <v xml:space="preserve">ENERGIZAR S.A.                                                                                      </v>
          </cell>
        </row>
        <row r="8884">
          <cell r="O8884" t="str">
            <v xml:space="preserve">ENERGY CONTROL AMG LTDA                                                                             </v>
          </cell>
        </row>
        <row r="8885">
          <cell r="O8885" t="str">
            <v xml:space="preserve">ENERGY SERVICES DE COLOMBIA S A                                                                     </v>
          </cell>
        </row>
        <row r="8886">
          <cell r="O8886" t="str">
            <v xml:space="preserve">ENERGYAIRE SA                                                                                       </v>
          </cell>
        </row>
        <row r="8887">
          <cell r="O8887" t="str">
            <v xml:space="preserve">ENERGYCAR LTDA.                                                                                     </v>
          </cell>
        </row>
        <row r="8888">
          <cell r="O8888" t="str">
            <v xml:space="preserve">ENERPETROL LTDA                                                                                     </v>
          </cell>
        </row>
        <row r="8889">
          <cell r="O8889" t="str">
            <v xml:space="preserve">ENERPOWER LTDA                                                                                      </v>
          </cell>
        </row>
        <row r="8890">
          <cell r="O8890" t="str">
            <v xml:space="preserve">ENERSAFE S.A                                                                                        </v>
          </cell>
        </row>
        <row r="8891">
          <cell r="O8891" t="str">
            <v xml:space="preserve">ENFOQUE LTDA                                                                                        </v>
          </cell>
        </row>
        <row r="8892">
          <cell r="O8892" t="str">
            <v xml:space="preserve">ENFRIADORA LA TRINIDAD LTDA                                                                         </v>
          </cell>
        </row>
        <row r="8893">
          <cell r="O8893" t="str">
            <v xml:space="preserve">ENFRIADORA VALLENATA LTDA.                                                                          </v>
          </cell>
        </row>
        <row r="8894">
          <cell r="O8894" t="str">
            <v xml:space="preserve">ENGICAST LTDA                                                                                       </v>
          </cell>
        </row>
        <row r="8895">
          <cell r="O8895" t="str">
            <v xml:space="preserve">ENGICO LTDA                                                                                         </v>
          </cell>
        </row>
        <row r="8896">
          <cell r="O8896" t="str">
            <v xml:space="preserve">ENGITOOL LIMITADA                                                                                   </v>
          </cell>
        </row>
        <row r="8897">
          <cell r="O8897" t="str">
            <v xml:space="preserve">ENGITOP LIMITADA                                                                                    </v>
          </cell>
        </row>
        <row r="8898">
          <cell r="O8898" t="str">
            <v xml:space="preserve">ENGLISH LANGUAGE SERVICES LTDA                                                                      </v>
          </cell>
        </row>
        <row r="8899">
          <cell r="O8899" t="str">
            <v xml:space="preserve">ENKA DE COLOMBIA S.A.                                                                               </v>
          </cell>
        </row>
        <row r="8900">
          <cell r="O8900" t="str">
            <v xml:space="preserve">ENLACE EDITORES S.A                                                                                 </v>
          </cell>
        </row>
        <row r="8901">
          <cell r="O8901" t="str">
            <v xml:space="preserve">ENLACE EMPRESARIAL LTDA                                                                             </v>
          </cell>
        </row>
        <row r="8902">
          <cell r="O8902" t="str">
            <v xml:space="preserve">ENLACE OPERATIVO S.A.                                                                               </v>
          </cell>
        </row>
        <row r="8903">
          <cell r="O8903" t="str">
            <v xml:space="preserve">ENLACES DEL CARIBE LTDA                                                                             </v>
          </cell>
        </row>
        <row r="8904">
          <cell r="O8904" t="str">
            <v xml:space="preserve">ENLACES QUIMICOS LTDA                                                                               </v>
          </cell>
        </row>
        <row r="8905">
          <cell r="O8905" t="str">
            <v xml:space="preserve">ENOREY INTERNATIONAL S A                                                                            </v>
          </cell>
        </row>
        <row r="8906">
          <cell r="O8906" t="str">
            <v xml:space="preserve">ENRED  COMUNICACIONES  S.A. EN LIQUIDACION JUDICIAL                                                 </v>
          </cell>
        </row>
        <row r="8907">
          <cell r="O8907" t="str">
            <v xml:space="preserve">ENRIQUE ACU¥A MESA Y CIA LTDA.                                                                      </v>
          </cell>
        </row>
        <row r="8908">
          <cell r="O8908" t="str">
            <v xml:space="preserve">ENRIQUE DAVILA LOZANO E.D.L. LTDA                                                                   </v>
          </cell>
        </row>
        <row r="8909">
          <cell r="O8909" t="str">
            <v xml:space="preserve">ENRIQUE MUVDI Y COMPAÑIA LIMITADA                                                                   </v>
          </cell>
        </row>
        <row r="8910">
          <cell r="O8910" t="str">
            <v xml:space="preserve">ENRIQUE PRADA W Y CIA                                                                               </v>
          </cell>
        </row>
        <row r="8911">
          <cell r="O8911" t="str">
            <v xml:space="preserve">ENRO LTDA                                                                                           </v>
          </cell>
        </row>
        <row r="8912">
          <cell r="O8912" t="str">
            <v xml:space="preserve">ENROQUE Y CIA LIMITADA                                                                              </v>
          </cell>
        </row>
        <row r="8913">
          <cell r="O8913" t="str">
            <v xml:space="preserve">ENSACAR S.A                                                                                         </v>
          </cell>
        </row>
        <row r="8914">
          <cell r="O8914" t="str">
            <v xml:space="preserve">ENSAMBLADORA COLOMBIANA DE MAQUINARIA Y EQUIPO DE CONSTRUCCION ECOMEC S.A.                          </v>
          </cell>
        </row>
        <row r="8915">
          <cell r="O8915" t="str">
            <v xml:space="preserve">ENSAMBLES Y ADORNOS LTDA                                                                            </v>
          </cell>
        </row>
        <row r="8916">
          <cell r="O8916" t="str">
            <v xml:space="preserve">ENSE ENGINEERING SERVICES LTDA                                                                      </v>
          </cell>
        </row>
        <row r="8917">
          <cell r="O8917" t="str">
            <v xml:space="preserve">ENSENADA S.A.                                                                                       </v>
          </cell>
        </row>
        <row r="8918">
          <cell r="O8918" t="str">
            <v xml:space="preserve">ENSOBRAMATIC LTDA                                                                                   </v>
          </cell>
        </row>
        <row r="8919">
          <cell r="O8919" t="str">
            <v xml:space="preserve">ENTIDAD EDUCATIVA COLEGIO GRAN BRETA¥A S A                                                          </v>
          </cell>
        </row>
        <row r="8920">
          <cell r="O8920" t="str">
            <v xml:space="preserve">ENTORNO INMOBILIARIO S.A.                                                                           </v>
          </cell>
        </row>
        <row r="8921">
          <cell r="O8921" t="str">
            <v xml:space="preserve">ENTORNO URBANO S A                                                                                  </v>
          </cell>
        </row>
        <row r="8922">
          <cell r="O8922" t="str">
            <v xml:space="preserve">ENTRE OBRAS  E U                                                                                    </v>
          </cell>
        </row>
        <row r="8923">
          <cell r="O8923" t="str">
            <v xml:space="preserve">ENTREHOGAR S A                                                                                      </v>
          </cell>
        </row>
        <row r="8924">
          <cell r="O8924" t="str">
            <v xml:space="preserve">ENTRELINEAS S.A.                                                                                    </v>
          </cell>
        </row>
        <row r="8925">
          <cell r="O8925" t="str">
            <v xml:space="preserve">ENTREPALMAS S.A.                                                                                    </v>
          </cell>
        </row>
        <row r="8926">
          <cell r="O8926" t="str">
            <v xml:space="preserve">ENTREPARQUES CONSTRUCTORES S A                                                                      </v>
          </cell>
        </row>
        <row r="8927">
          <cell r="O8927" t="str">
            <v xml:space="preserve">ENTREPISOS MODULARES LTDA.                                                                          </v>
          </cell>
        </row>
        <row r="8928">
          <cell r="O8928" t="str">
            <v xml:space="preserve">ENTREPUES LTDA                                                                                      </v>
          </cell>
        </row>
        <row r="8929">
          <cell r="O8929" t="str">
            <v xml:space="preserve">ENTUCAR DEL CARIBE S.A                                                                              </v>
          </cell>
        </row>
        <row r="8930">
          <cell r="O8930" t="str">
            <v xml:space="preserve">ENUFAR LTDA                                                                                         </v>
          </cell>
        </row>
        <row r="8931">
          <cell r="O8931" t="str">
            <v xml:space="preserve">ENVAPAC LTDA                                                                                        </v>
          </cell>
        </row>
        <row r="8932">
          <cell r="O8932" t="str">
            <v xml:space="preserve">ENVASAR LTDA                                                                                        </v>
          </cell>
        </row>
        <row r="8933">
          <cell r="O8933" t="str">
            <v xml:space="preserve">ENVASES GARDDY LTDA                                                                                 </v>
          </cell>
        </row>
        <row r="8934">
          <cell r="O8934" t="str">
            <v xml:space="preserve">ENVASES LIMITADA                                                                                    </v>
          </cell>
        </row>
        <row r="8935">
          <cell r="O8935" t="str">
            <v xml:space="preserve">ENVASES PUROS INTERNATIONAL PAPER LTDA                                                              </v>
          </cell>
        </row>
        <row r="8936">
          <cell r="O8936" t="str">
            <v xml:space="preserve">ENVASES UNIVERSALES DE COLOMBIA S.A.                                                                </v>
          </cell>
        </row>
        <row r="8937">
          <cell r="O8937" t="str">
            <v xml:space="preserve">ENVIRED COMERCIALIZADORA S A                                                                        </v>
          </cell>
        </row>
        <row r="8938">
          <cell r="O8938" t="str">
            <v xml:space="preserve">ENVIROMENT SOLUTIONS AND PETROLEUM TECHNOLOGIES S . A                                               </v>
          </cell>
        </row>
        <row r="8939">
          <cell r="O8939" t="str">
            <v xml:space="preserve">ENVIRONMENTAL INGENIEROS CONSULTORES LIMITADA                                                       </v>
          </cell>
        </row>
        <row r="8940">
          <cell r="O8940" t="str">
            <v xml:space="preserve">ENVIRONMENTAL QUALITY MANAGEMENT LTDA                                                               </v>
          </cell>
        </row>
        <row r="8941">
          <cell r="O8941" t="str">
            <v xml:space="preserve">ENVIRONMENTAL RESOURCES MANAGEMENT ERM COLOMBIA LTDA                                                </v>
          </cell>
        </row>
        <row r="8942">
          <cell r="O8942" t="str">
            <v xml:space="preserve">ENZIPAN DE COLOMBIA LTDA                                                                            </v>
          </cell>
        </row>
        <row r="8943">
          <cell r="O8943" t="str">
            <v xml:space="preserve">EOS LTDA                                                                                            </v>
          </cell>
        </row>
        <row r="8944">
          <cell r="O8944" t="str">
            <v xml:space="preserve">EPAGO DE COLOMBIA                                                                                   </v>
          </cell>
        </row>
        <row r="8945">
          <cell r="O8945" t="str">
            <v xml:space="preserve">EPG EMPRESA DE PRODUCTOS DE GAS LTDA                                                                </v>
          </cell>
        </row>
        <row r="8946">
          <cell r="O8946" t="str">
            <v xml:space="preserve">EPGO LTDA                                                                                           </v>
          </cell>
        </row>
        <row r="8947">
          <cell r="O8947" t="str">
            <v xml:space="preserve">EPLAX LTDA.                                                                                         </v>
          </cell>
        </row>
        <row r="8948">
          <cell r="O8948" t="str">
            <v xml:space="preserve">EPOCA S.A.                                                                                          </v>
          </cell>
        </row>
        <row r="8949">
          <cell r="O8949" t="str">
            <v xml:space="preserve">EPOPEYA COLOMBIA LTDA.                                                                              </v>
          </cell>
        </row>
        <row r="8950">
          <cell r="O8950" t="str">
            <v xml:space="preserve">EPOX LTDA. PRODUCTOS MEDICO QUIRURGICOS HOSPITALARIOS                                               </v>
          </cell>
        </row>
        <row r="8951">
          <cell r="O8951" t="str">
            <v xml:space="preserve">EPRO SAS                                                                                            </v>
          </cell>
        </row>
        <row r="8952">
          <cell r="O8952" t="str">
            <v xml:space="preserve">EPSIFARMA S.A.                                                                                      </v>
          </cell>
        </row>
        <row r="8953">
          <cell r="O8953" t="str">
            <v xml:space="preserve">EPSON COLOMBIA LTDA                                                                                 </v>
          </cell>
        </row>
        <row r="8954">
          <cell r="O8954" t="str">
            <v xml:space="preserve">EQUANT COLOMBIA S.A                                                                                 </v>
          </cell>
        </row>
        <row r="8955">
          <cell r="O8955" t="str">
            <v xml:space="preserve">EQUICARIBE S.A.                                                                                     </v>
          </cell>
        </row>
        <row r="8956">
          <cell r="O8956" t="str">
            <v xml:space="preserve">EQUIFARMAS LTDA                                                                                     </v>
          </cell>
        </row>
        <row r="8957">
          <cell r="O8957" t="str">
            <v xml:space="preserve">EQUIFLEX S.A.                                                                                       </v>
          </cell>
        </row>
        <row r="8958">
          <cell r="O8958" t="str">
            <v xml:space="preserve">EQUIFORMA S.A.                                                                                      </v>
          </cell>
        </row>
        <row r="8959">
          <cell r="O8959" t="str">
            <v xml:space="preserve">EQUI-INDUSTRIA Y AGRO LTDA                                                                          </v>
          </cell>
        </row>
        <row r="8960">
          <cell r="O8960" t="str">
            <v xml:space="preserve">EQUIMACO LTDA                                                                                       </v>
          </cell>
        </row>
        <row r="8961">
          <cell r="O8961" t="str">
            <v xml:space="preserve">EQUIMARK LIMITADA                                                                                   </v>
          </cell>
        </row>
        <row r="8962">
          <cell r="O8962" t="str">
            <v xml:space="preserve">EQUIMED LTDA.                                                                                       </v>
          </cell>
        </row>
        <row r="8963">
          <cell r="O8963" t="str">
            <v xml:space="preserve">EQUIMEDICS INGENERIA LTDA                                                                           </v>
          </cell>
        </row>
        <row r="8964">
          <cell r="O8964" t="str">
            <v xml:space="preserve">EQUIMISEG LTDA EXTINTORES QUIMICOS Y SEGURIDAD                                                      </v>
          </cell>
        </row>
        <row r="8965">
          <cell r="O8965" t="str">
            <v xml:space="preserve">EQUINOCCIO LTDA                                                                                     </v>
          </cell>
        </row>
        <row r="8966">
          <cell r="O8966" t="str">
            <v xml:space="preserve">EQUIPAMENTOS URBANOS NACIONALES DE COLOMBIA  S.A.                                                   </v>
          </cell>
        </row>
        <row r="8967">
          <cell r="O8967" t="str">
            <v xml:space="preserve">EQUIPELCO S.A.                                                                                      </v>
          </cell>
        </row>
        <row r="8968">
          <cell r="O8968" t="str">
            <v xml:space="preserve">EQUIPELECTRO LTDA                                                                                   </v>
          </cell>
        </row>
        <row r="8969">
          <cell r="O8969" t="str">
            <v xml:space="preserve">EQUIPETROL SA                                                                                       </v>
          </cell>
        </row>
        <row r="8970">
          <cell r="O8970" t="str">
            <v xml:space="preserve">EQUIPLUSS S.A.                                                                                      </v>
          </cell>
        </row>
        <row r="8971">
          <cell r="O8971" t="str">
            <v xml:space="preserve">EQUIPMENT SOLUTION GROUP COLOMBIA S A                                                               </v>
          </cell>
        </row>
        <row r="8972">
          <cell r="O8972" t="str">
            <v xml:space="preserve">EQUIPO ELECTRICO LG LTDA                                                                            </v>
          </cell>
        </row>
        <row r="8973">
          <cell r="O8973" t="str">
            <v xml:space="preserve">EQUIPO UNIVERSAL S A EN ACUERDO DE REESTRUCTURACION                                                 </v>
          </cell>
        </row>
        <row r="8974">
          <cell r="O8974" t="str">
            <v xml:space="preserve">EQUIPOS &amp; POTENCIA E &amp; P LTDA                                                                       </v>
          </cell>
        </row>
        <row r="8975">
          <cell r="O8975" t="str">
            <v xml:space="preserve">EQUIPOS A.M.C.  S.A.                                                                                </v>
          </cell>
        </row>
        <row r="8976">
          <cell r="O8976" t="str">
            <v xml:space="preserve">EQUIPOS AGRICOLAS E INDUSTRIALES LTDA.                                                              </v>
          </cell>
        </row>
        <row r="8977">
          <cell r="O8977" t="str">
            <v xml:space="preserve">EQUIPOS AGROINDUSTRIALES PALOMINO LIMITADA                                                          </v>
          </cell>
        </row>
        <row r="8978">
          <cell r="O8978" t="str">
            <v xml:space="preserve">EQUIPOS ANDAMIOS Y ENCOFRADOS S A                                                                   </v>
          </cell>
        </row>
        <row r="8979">
          <cell r="O8979" t="str">
            <v xml:space="preserve">EQUIPOS BANCARIOS DULON LTDA                                                                        </v>
          </cell>
        </row>
        <row r="8980">
          <cell r="O8980" t="str">
            <v xml:space="preserve">EQUIPOS CONSTRUCCIONES Y OBRAS  S. A.    ECOBRAS S. A.                                              </v>
          </cell>
        </row>
        <row r="8981">
          <cell r="O8981" t="str">
            <v xml:space="preserve">EQUIPOS DE SEGURIDAD Y OFICINA LONDON LIMITADA                                                      </v>
          </cell>
        </row>
        <row r="8982">
          <cell r="O8982" t="str">
            <v xml:space="preserve">EQUIPOS DEL CARIBE LTDA.                                                                            </v>
          </cell>
        </row>
        <row r="8983">
          <cell r="O8983" t="str">
            <v xml:space="preserve">EQUIPOS ELECTRICOS S.A.S                                                                            </v>
          </cell>
        </row>
        <row r="8984">
          <cell r="O8984" t="str">
            <v xml:space="preserve">EQUIPOS ELECTROINDUSTRIALES LTDA                                                                    </v>
          </cell>
        </row>
        <row r="8985">
          <cell r="O8985" t="str">
            <v xml:space="preserve">EQUIPOS GLEASON S.A.                                                                                </v>
          </cell>
        </row>
        <row r="8986">
          <cell r="O8986" t="str">
            <v xml:space="preserve">EQUIPOS GLEASON SERRANO GOMEZ S.A.                                                                  </v>
          </cell>
        </row>
        <row r="8987">
          <cell r="O8987" t="str">
            <v xml:space="preserve">EQUIPOS JOSERRAGO SA                                                                                </v>
          </cell>
        </row>
        <row r="8988">
          <cell r="O8988" t="str">
            <v xml:space="preserve">EQUIPOS LTDA                                                                                        </v>
          </cell>
        </row>
        <row r="8989">
          <cell r="O8989" t="str">
            <v xml:space="preserve">EQUIPOS TECNICOS E.U.                                                                               </v>
          </cell>
        </row>
        <row r="8990">
          <cell r="O8990" t="str">
            <v xml:space="preserve">EQUIPOS TECNICOS Y LOGISTICA S.A                                                                    </v>
          </cell>
        </row>
        <row r="8991">
          <cell r="O8991" t="str">
            <v xml:space="preserve">EQUIPOS Y CIMENTACIONES S.A.                                                                        </v>
          </cell>
        </row>
        <row r="8992">
          <cell r="O8992" t="str">
            <v xml:space="preserve">EQUIPOS Y CONSTRUCCIONES S.A.                                                                       </v>
          </cell>
        </row>
        <row r="8993">
          <cell r="O8993" t="str">
            <v xml:space="preserve">EQUIPOS Y CONTROLES INDUSTRIALES S.A.                                                               </v>
          </cell>
        </row>
        <row r="8994">
          <cell r="O8994" t="str">
            <v xml:space="preserve">EQUIPOS Y EQUIPOS LIMITADA                                                                          </v>
          </cell>
        </row>
        <row r="8995">
          <cell r="O8995" t="str">
            <v xml:space="preserve">EQUIPOS Y MONTAJES LTDA                                                                             </v>
          </cell>
        </row>
        <row r="8996">
          <cell r="O8996" t="str">
            <v xml:space="preserve">EQUIPOS Y SERVICIOS CIVILES LTDA                                                                    </v>
          </cell>
        </row>
        <row r="8997">
          <cell r="O8997" t="str">
            <v xml:space="preserve">EQUIPOS Y SERVICIOS DE COLOMBIA LIMITADA COMERCIALIZADORA INTERNACIONA                              </v>
          </cell>
        </row>
        <row r="8998">
          <cell r="O8998" t="str">
            <v xml:space="preserve">EQUIPOS Y SERVICIOS DE CONSTRUCCION S.A.                                                            </v>
          </cell>
        </row>
        <row r="8999">
          <cell r="O8999" t="str">
            <v xml:space="preserve">EQUIPOS Y SERVICIOS LTDA                                                                            </v>
          </cell>
        </row>
        <row r="9000">
          <cell r="O9000" t="str">
            <v xml:space="preserve">EQUIPOS Y TRITURADOS S.A.                                                                           </v>
          </cell>
        </row>
        <row r="9001">
          <cell r="O9001" t="str">
            <v xml:space="preserve">EQUIRENT S.A.                                                                                       </v>
          </cell>
        </row>
        <row r="9002">
          <cell r="O9002" t="str">
            <v xml:space="preserve">EQUIRONIC LTDA                                                                                      </v>
          </cell>
        </row>
        <row r="9003">
          <cell r="O9003" t="str">
            <v xml:space="preserve">EQUITEC S A                                                                                         </v>
          </cell>
        </row>
        <row r="9004">
          <cell r="O9004" t="str">
            <v xml:space="preserve">EQUITRONICA LIMITADA                                                                                </v>
          </cell>
        </row>
        <row r="9005">
          <cell r="O9005" t="str">
            <v xml:space="preserve">EQUITY INVESTMENT S A                                                                               </v>
          </cell>
        </row>
        <row r="9006">
          <cell r="O9006" t="str">
            <v xml:space="preserve">EQUIVER LTDA                                                                                        </v>
          </cell>
        </row>
        <row r="9007">
          <cell r="O9007" t="str">
            <v xml:space="preserve">EQUIYARD S.A.                                                                                       </v>
          </cell>
        </row>
        <row r="9008">
          <cell r="O9008" t="str">
            <v xml:space="preserve">ERA ELECTRONCA S.A                                                                                  </v>
          </cell>
        </row>
        <row r="9009">
          <cell r="O9009" t="str">
            <v xml:space="preserve">ERA MANAGAMENT GROUP DE COLOMBIA S.A. DOMICILIADA EN PANAMA                                         </v>
          </cell>
        </row>
        <row r="9010">
          <cell r="O9010" t="str">
            <v xml:space="preserve">ERAZO BURBANO &amp; CIA S EN C S                                                                        </v>
          </cell>
        </row>
        <row r="9011">
          <cell r="O9011" t="str">
            <v xml:space="preserve">ERAZO VALENCIA Y CIA S EN C                                                                         </v>
          </cell>
        </row>
        <row r="9012">
          <cell r="O9012" t="str">
            <v xml:space="preserve">ERDEN LTDA EL REY DEL NORTE                                                                         </v>
          </cell>
        </row>
        <row r="9013">
          <cell r="O9013" t="str">
            <v xml:space="preserve">ERGO INGENIERIA SAS                                                                                 </v>
          </cell>
        </row>
        <row r="9014">
          <cell r="O9014" t="str">
            <v xml:space="preserve">ERGOS COLLECTION S.A.                                                                               </v>
          </cell>
        </row>
        <row r="9015">
          <cell r="O9015" t="str">
            <v xml:space="preserve">ERICSSON DE COLOMBIA S A                                                                            </v>
          </cell>
        </row>
        <row r="9016">
          <cell r="O9016" t="str">
            <v xml:space="preserve">ERNESTO NAVARRO Y CIA S EN C                                                                        </v>
          </cell>
        </row>
        <row r="9017">
          <cell r="O9017" t="str">
            <v xml:space="preserve">ERNESTO SIERRA &amp; CIA LTDA                                                                           </v>
          </cell>
        </row>
        <row r="9018">
          <cell r="O9018" t="str">
            <v xml:space="preserve">ERTUR LTDA                                                                                          </v>
          </cell>
        </row>
        <row r="9019">
          <cell r="O9019" t="str">
            <v xml:space="preserve">ERUPCION S.A.                                                                                       </v>
          </cell>
        </row>
        <row r="9020">
          <cell r="O9020" t="str">
            <v xml:space="preserve">ERWIS ASOCIADOS LTDA                                                                                </v>
          </cell>
        </row>
        <row r="9021">
          <cell r="O9021" t="str">
            <v xml:space="preserve">ESADINCO S.A.                                                                                       </v>
          </cell>
        </row>
        <row r="9022">
          <cell r="O9022" t="str">
            <v xml:space="preserve">ESBICA S.A.                                                                                         </v>
          </cell>
        </row>
        <row r="9023">
          <cell r="O9023" t="str">
            <v xml:space="preserve">ESC INGENIEROS LIMITADA                                                                             </v>
          </cell>
        </row>
        <row r="9024">
          <cell r="O9024" t="str">
            <v xml:space="preserve">ESCALA  S.A                                                                                         </v>
          </cell>
        </row>
        <row r="9025">
          <cell r="O9025" t="str">
            <v xml:space="preserve">ESCALA IMPRESORES SA                                                                                </v>
          </cell>
        </row>
        <row r="9026">
          <cell r="O9026" t="str">
            <v xml:space="preserve">ESCALAR DISTRIBUCIONES LTDA                                                                         </v>
          </cell>
        </row>
        <row r="9027">
          <cell r="O9027" t="str">
            <v xml:space="preserve">ESCALAR GERENCIA INMOBILIARIA SA                                                                    </v>
          </cell>
        </row>
        <row r="9028">
          <cell r="O9028" t="str">
            <v xml:space="preserve">ESCALAR INGENIERIA LTDA                                                                             </v>
          </cell>
        </row>
        <row r="9029">
          <cell r="O9029" t="str">
            <v xml:space="preserve">ESCALLON MORALES Y ASOCIADOS S. A. S.                                                               </v>
          </cell>
        </row>
        <row r="9030">
          <cell r="O9030" t="str">
            <v xml:space="preserve">ESCALTEX LIMITADA                                                                                   </v>
          </cell>
        </row>
        <row r="9031">
          <cell r="O9031" t="str">
            <v xml:space="preserve">ESCO COLOMBIA LTD                                                                                   </v>
          </cell>
        </row>
        <row r="9032">
          <cell r="O9032" t="str">
            <v xml:space="preserve">ESCOBAR GUZMAN INGENIEROS LTDA                                                                      </v>
          </cell>
        </row>
        <row r="9033">
          <cell r="O9033" t="str">
            <v xml:space="preserve">ESCOBAR LLUPIA Y CIA S EN C                                                                         </v>
          </cell>
        </row>
        <row r="9034">
          <cell r="O9034" t="str">
            <v xml:space="preserve">ESCOBAR MEJIA ILLA &amp; CIA. S. C. A.                                                                  </v>
          </cell>
        </row>
        <row r="9035">
          <cell r="O9035" t="str">
            <v xml:space="preserve">ESCOBAR OSPINA &amp; CIA LTDA                                                                           </v>
          </cell>
        </row>
        <row r="9036">
          <cell r="O9036" t="str">
            <v xml:space="preserve">ESCOBAR SALAMANCA Y CIA LTDA                                                                        </v>
          </cell>
        </row>
        <row r="9037">
          <cell r="O9037" t="str">
            <v xml:space="preserve">ESCOBAR Y ARIAS S.A.S                                                                               </v>
          </cell>
        </row>
        <row r="9038">
          <cell r="O9038" t="str">
            <v xml:space="preserve">ESCOBAR Y GUERRERO INGENIERIA LTDA                                                                  </v>
          </cell>
        </row>
        <row r="9039">
          <cell r="O9039" t="str">
            <v xml:space="preserve">ESCOBAR Y MARTINEZ S A E &amp; M S A                                                                    </v>
          </cell>
        </row>
        <row r="9040">
          <cell r="O9040" t="str">
            <v xml:space="preserve">ESCOCIA LTDA.                                                                                       </v>
          </cell>
        </row>
        <row r="9041">
          <cell r="O9041" t="str">
            <v xml:space="preserve">ESCOLQUÖMICOS LTDA.                                                                                 </v>
          </cell>
        </row>
        <row r="9042">
          <cell r="O9042" t="str">
            <v xml:space="preserve">ESCOMBROS SOLIDOS ADECUADOS LIMITADA                                                                </v>
          </cell>
        </row>
        <row r="9043">
          <cell r="O9043" t="str">
            <v xml:space="preserve">ESCORCIA Y CIA LTDA                                                                                 </v>
          </cell>
        </row>
        <row r="9044">
          <cell r="O9044" t="str">
            <v xml:space="preserve">ESCUELA DE AVIACION DE LOS ANDES AEROANDES S.A. EN EJECUCION DEL ACUERDO DE REES                    </v>
          </cell>
        </row>
        <row r="9045">
          <cell r="O9045" t="str">
            <v xml:space="preserve">ESCUELA DE AVIACION LOS HALCONES S.A                                                                </v>
          </cell>
        </row>
        <row r="9046">
          <cell r="O9046" t="str">
            <v xml:space="preserve">ESCUELA DE CAPACITACION LABORAL Y CIA LTDA                                                          </v>
          </cell>
        </row>
        <row r="9047">
          <cell r="O9047" t="str">
            <v xml:space="preserve">ESCUELA DE TECNICOS EN SALUD LTDA                                                                   </v>
          </cell>
        </row>
        <row r="9048">
          <cell r="O9048" t="str">
            <v xml:space="preserve">ESCUELA DISE€O MODAS PATRONAJE INDUSTRIAL ARTURO TEJADA CANO LTDA                                   </v>
          </cell>
        </row>
        <row r="9049">
          <cell r="O9049" t="str">
            <v xml:space="preserve">ESCUELA INTERNACIONAL DE DISE¥O Y COMERCIO LASALLE COLLEGE S.A.                                     </v>
          </cell>
        </row>
        <row r="9050">
          <cell r="O9050" t="str">
            <v xml:space="preserve">ESCUELA NACIONAL DE SISTEMAS S.A. EN ACUERDO DE REESTRUCTURACION                                    </v>
          </cell>
        </row>
        <row r="9051">
          <cell r="O9051" t="str">
            <v xml:space="preserve">ESE SEIS LTDA                                                                                       </v>
          </cell>
        </row>
        <row r="9052">
          <cell r="O9052" t="str">
            <v xml:space="preserve">ESFERA COLOR LTDA                                                                                   </v>
          </cell>
        </row>
        <row r="9053">
          <cell r="O9053" t="str">
            <v xml:space="preserve">ESFERD ANDINA S.A.                                                                                  </v>
          </cell>
        </row>
        <row r="9054">
          <cell r="O9054" t="str">
            <v xml:space="preserve">ESGAMO LTDA. INGENIEROS CONSTRUCTORES                                                               </v>
          </cell>
        </row>
        <row r="9055">
          <cell r="O9055" t="str">
            <v xml:space="preserve">ESGEM WORLDWIDE CORPORATION SUCURSAL COLOMBIA                                                       </v>
          </cell>
        </row>
        <row r="9056">
          <cell r="O9056" t="str">
            <v xml:space="preserve">ESGUERRA BARRERA ARRIAGA MIRANDA PIQUERO GONZALEZ Y JARAMILLO S.A.                                  </v>
          </cell>
        </row>
        <row r="9057">
          <cell r="O9057" t="str">
            <v xml:space="preserve">ESGUERRA DIAZ S EN C                                                                                </v>
          </cell>
        </row>
        <row r="9058">
          <cell r="O9058" t="str">
            <v xml:space="preserve">ESICO  S.A.                                                                                         </v>
          </cell>
        </row>
        <row r="9059">
          <cell r="O9059" t="str">
            <v xml:space="preserve">ESLABON PUBLICIDAD DISEÑO Y CIA LTDA                                                                </v>
          </cell>
        </row>
        <row r="9060">
          <cell r="O9060" t="str">
            <v xml:space="preserve">ESM INGENIEROS LTDA                                                                                 </v>
          </cell>
        </row>
        <row r="9061">
          <cell r="O9061" t="str">
            <v xml:space="preserve">ESMAFLEX Y CIA LIMITADA EN ACUERDO DE REESTRUCTURACION.                                             </v>
          </cell>
        </row>
        <row r="9062">
          <cell r="O9062" t="str">
            <v xml:space="preserve">ESMALTADOS LA MONTAÑA LTDA                                                                          </v>
          </cell>
        </row>
        <row r="9063">
          <cell r="O9063" t="str">
            <v xml:space="preserve">ESMERALDAS Y MINAS DE COLOMBIA ESMERACOL S.A.                                                       </v>
          </cell>
        </row>
        <row r="9064">
          <cell r="O9064" t="str">
            <v xml:space="preserve">ESMET LIMITADA                                                                                      </v>
          </cell>
        </row>
        <row r="9065">
          <cell r="O9065" t="str">
            <v xml:space="preserve">ESNUTAN LTDA ESPECIALISTAS EN NUTRICION ANIMAL                                                      </v>
          </cell>
        </row>
        <row r="9066">
          <cell r="O9066" t="str">
            <v xml:space="preserve">ESPA IMPORT &amp; SALES LTDA                                                                            </v>
          </cell>
        </row>
        <row r="9067">
          <cell r="O9067" t="str">
            <v xml:space="preserve">ESPACIO &amp; HABITAD LTDA                                                                              </v>
          </cell>
        </row>
        <row r="9068">
          <cell r="O9068" t="str">
            <v xml:space="preserve">ESPACIO CULTURAL DE COLOMBIA LTDA                                                                   </v>
          </cell>
        </row>
        <row r="9069">
          <cell r="O9069" t="str">
            <v xml:space="preserve">ESPACIO VIRTUAL LTDA                                                                                </v>
          </cell>
        </row>
        <row r="9070">
          <cell r="O9070" t="str">
            <v xml:space="preserve">ESPACIO VITAL CONSTRUCTORES SA                                                                      </v>
          </cell>
        </row>
        <row r="9071">
          <cell r="O9071" t="str">
            <v xml:space="preserve">ESPACIO Y MERCADEO S.A.                                                                             </v>
          </cell>
        </row>
        <row r="9072">
          <cell r="O9072" t="str">
            <v xml:space="preserve">ESPACIOS COMERCIALES &amp; CIA. LTDA.                                                                   </v>
          </cell>
        </row>
        <row r="9073">
          <cell r="O9073" t="str">
            <v xml:space="preserve">ESPACIOS CONSTRUCTIVOS LTDA.                                                                        </v>
          </cell>
        </row>
        <row r="9074">
          <cell r="O9074" t="str">
            <v xml:space="preserve">ESPACIOS DE OCCIDENTE S.A.                                                                          </v>
          </cell>
        </row>
        <row r="9075">
          <cell r="O9075" t="str">
            <v xml:space="preserve">ESPACIOS INMOBILIARIOS S.A.                                                                         </v>
          </cell>
        </row>
        <row r="9076">
          <cell r="O9076" t="str">
            <v xml:space="preserve">ESPACIOS URBANOS S.A.                                                                               </v>
          </cell>
        </row>
        <row r="9077">
          <cell r="O9077" t="str">
            <v xml:space="preserve">ESPACIOS Y SOLUCIONES E.U.                                                                          </v>
          </cell>
        </row>
        <row r="9078">
          <cell r="O9078" t="str">
            <v xml:space="preserve">ESPAÑA ELECTRONIC Y CIA S EN C                                                                      </v>
          </cell>
        </row>
        <row r="9079">
          <cell r="O9079" t="str">
            <v xml:space="preserve">ESPAR S.A.                                                                                          </v>
          </cell>
        </row>
        <row r="9080">
          <cell r="O9080" t="str">
            <v xml:space="preserve">ESPARRAGOS CHAYANI S.A.                                                                             </v>
          </cell>
        </row>
        <row r="9081">
          <cell r="O9081" t="str">
            <v xml:space="preserve">ESPECIAL IMPRESORES LTDA.                                                                           </v>
          </cell>
        </row>
        <row r="9082">
          <cell r="O9082" t="str">
            <v xml:space="preserve">ESPECIALES ALFEREZ REAL LTDA                                                                        </v>
          </cell>
        </row>
        <row r="9083">
          <cell r="O9083" t="str">
            <v xml:space="preserve">ESPECIALIDADES DE PAPEL DE COLOMBIA ESPACOL LTDA                                                    </v>
          </cell>
        </row>
        <row r="9084">
          <cell r="O9084" t="str">
            <v xml:space="preserve">ESPECIALIDADES DIAGNOSTICAS IHR LTDA                                                                </v>
          </cell>
        </row>
        <row r="9085">
          <cell r="O9085" t="str">
            <v xml:space="preserve">ESPECIALIDADES ELECTRICAS S.A.                                                                      </v>
          </cell>
        </row>
        <row r="9086">
          <cell r="O9086" t="str">
            <v xml:space="preserve">ESPECIALIDADES OFTALMOLOGICAS S.A.                                                                  </v>
          </cell>
        </row>
        <row r="9087">
          <cell r="O9087" t="str">
            <v xml:space="preserve">ESPECIALISTAS EN SERVICIOS INDUSTRIALES LTDA                                                        </v>
          </cell>
        </row>
        <row r="9088">
          <cell r="O9088" t="str">
            <v xml:space="preserve">ESPECIMADERAS CARLOS HUERTAS Y ACHURY CIA LTDA                                                      </v>
          </cell>
        </row>
        <row r="9089">
          <cell r="O9089" t="str">
            <v xml:space="preserve">ESPECTROCOLOR ESTAMPACION GONZALEZ Y CIA S C A                                                      </v>
          </cell>
        </row>
        <row r="9090">
          <cell r="O9090" t="str">
            <v xml:space="preserve">ESPERANZA CAMPO E HIJAS ASOCIADAS S EN C.                                                           </v>
          </cell>
        </row>
        <row r="9091">
          <cell r="O9091" t="str">
            <v xml:space="preserve">ESPICA LTDA                                                                                         </v>
          </cell>
        </row>
        <row r="9092">
          <cell r="O9092" t="str">
            <v xml:space="preserve">ESPINOSA FACIO LINCE Y CIA S C EN ACUERDO DE REESTRUCTURACION                                       </v>
          </cell>
        </row>
        <row r="9093">
          <cell r="O9093" t="str">
            <v xml:space="preserve">ESPINOSA INGENIERIA LTDA                                                                            </v>
          </cell>
        </row>
        <row r="9094">
          <cell r="O9094" t="str">
            <v xml:space="preserve">ESPINOSA PINZON Y CIA LTDA                                                                          </v>
          </cell>
        </row>
        <row r="9095">
          <cell r="O9095" t="str">
            <v xml:space="preserve">ESPINOSA SANDOVAL S EN C S                                                                          </v>
          </cell>
        </row>
        <row r="9096">
          <cell r="O9096" t="str">
            <v xml:space="preserve">ESPINOSA Y AMAYA CIA LTDA Y/O ESAMM LTDA                                                            </v>
          </cell>
        </row>
        <row r="9097">
          <cell r="O9097" t="str">
            <v xml:space="preserve">ESPINVER LIMITADA                                                                                   </v>
          </cell>
        </row>
        <row r="9098">
          <cell r="O9098" t="str">
            <v xml:space="preserve">ESPITIA ROMAN Y CIA S EN C                                                                          </v>
          </cell>
        </row>
        <row r="9099">
          <cell r="O9099" t="str">
            <v xml:space="preserve">ESPIVEI S.A.                                                                                        </v>
          </cell>
        </row>
        <row r="9100">
          <cell r="O9100" t="str">
            <v xml:space="preserve">ESPOCOL LTDA.                                                                                       </v>
          </cell>
        </row>
        <row r="9101">
          <cell r="O9101" t="str">
            <v xml:space="preserve">ESPOQUIMICA S A EN ACUERDO DE REESTRUCTURACION                                                      </v>
          </cell>
        </row>
        <row r="9102">
          <cell r="O9102" t="str">
            <v xml:space="preserve">ESPUMADOS DEL LITORAL S.A.                                                                          </v>
          </cell>
        </row>
        <row r="9103">
          <cell r="O9103" t="str">
            <v xml:space="preserve">ESPUMADOS DEL NORTE LTDA                                                                            </v>
          </cell>
        </row>
        <row r="9104">
          <cell r="O9104" t="str">
            <v xml:space="preserve">ESPUMADOS S. A.                                                                                     </v>
          </cell>
        </row>
        <row r="9105">
          <cell r="O9105" t="str">
            <v xml:space="preserve">ESPUMAPOR Y COMPA¥IA LIMITADA                                                                       </v>
          </cell>
        </row>
        <row r="9106">
          <cell r="O9106" t="str">
            <v xml:space="preserve">ESPUMAS DEL VALLE S.A.                                                                              </v>
          </cell>
        </row>
        <row r="9107">
          <cell r="O9107" t="str">
            <v xml:space="preserve">ESPUMAS MEDELLIN S.A.                                                                               </v>
          </cell>
        </row>
        <row r="9108">
          <cell r="O9108" t="str">
            <v xml:space="preserve">ESPUMAS PLASTICAS S A                                                                               </v>
          </cell>
        </row>
        <row r="9109">
          <cell r="O9109" t="str">
            <v xml:space="preserve">ESPUMAS SANTAFE DE BOGOTA S.A.                                                                      </v>
          </cell>
        </row>
        <row r="9110">
          <cell r="O9110" t="str">
            <v xml:space="preserve">ESPUMAS SANTANDER S.A                                                                               </v>
          </cell>
        </row>
        <row r="9111">
          <cell r="O9111" t="str">
            <v xml:space="preserve">ESPUMLANDIA LTDA                                                                                    </v>
          </cell>
        </row>
        <row r="9112">
          <cell r="O9112" t="str">
            <v xml:space="preserve">ESPUMLATEX S.A                                                                                      </v>
          </cell>
        </row>
        <row r="9113">
          <cell r="O9113" t="str">
            <v xml:space="preserve">ESPYN ESTUDIOS PROYECTOS Y NEGOCIOS LTDA                                                            </v>
          </cell>
        </row>
        <row r="9114">
          <cell r="O9114" t="str">
            <v xml:space="preserve">ESSI ELECTRICIDAD Y SERVICIOS LTDA                                                                  </v>
          </cell>
        </row>
        <row r="9115">
          <cell r="O9115" t="str">
            <v xml:space="preserve">ESTACION BUGA NORTE SCA                                                                             </v>
          </cell>
        </row>
        <row r="9116">
          <cell r="O9116" t="str">
            <v xml:space="preserve">ESTACION DE SERVICIO ACAPULCO LTDA                                                                  </v>
          </cell>
        </row>
        <row r="9117">
          <cell r="O9117" t="str">
            <v xml:space="preserve">ESTACION DE SERVICIO ARAUCA S.A.                                                                    </v>
          </cell>
        </row>
        <row r="9118">
          <cell r="O9118" t="str">
            <v xml:space="preserve">ESTACION DE SERVICIO ARAZUL LTDA                                                                    </v>
          </cell>
        </row>
        <row r="9119">
          <cell r="O9119" t="str">
            <v xml:space="preserve">ESTACION DE SERVICIO CALDAS                                                                         </v>
          </cell>
        </row>
        <row r="9120">
          <cell r="O9120" t="str">
            <v xml:space="preserve">ESTACION DE SERVICIO CENTENARIO SA                                                                  </v>
          </cell>
        </row>
        <row r="9121">
          <cell r="O9121" t="str">
            <v xml:space="preserve">ESTACION DE SERVICIO DONA CLEME Y CIA LTDA                                                          </v>
          </cell>
        </row>
        <row r="9122">
          <cell r="O9122" t="str">
            <v xml:space="preserve">ESTACION DE SERVICIO EL CARARE LIMITADA                                                             </v>
          </cell>
        </row>
        <row r="9123">
          <cell r="O9123" t="str">
            <v xml:space="preserve">ESTACION DE SERVICIO EL EDEN Y CIA. LIMITADA                                                        </v>
          </cell>
        </row>
        <row r="9124">
          <cell r="O9124" t="str">
            <v xml:space="preserve">ESTACION DE SERVICIO EL PIRE LIMITADA                                                               </v>
          </cell>
        </row>
        <row r="9125">
          <cell r="O9125" t="str">
            <v xml:space="preserve">ESTACION DE SERVICIO EL POLO LTDA                                                                   </v>
          </cell>
        </row>
        <row r="9126">
          <cell r="O9126" t="str">
            <v xml:space="preserve">ESTACION DE SERVICIO EL PRADO SERVIPRADO LTDA                                                       </v>
          </cell>
        </row>
        <row r="9127">
          <cell r="O9127" t="str">
            <v xml:space="preserve">ESTACION DE SERVICIO EL RUBI LIMITADA                                                               </v>
          </cell>
        </row>
        <row r="9128">
          <cell r="O9128" t="str">
            <v xml:space="preserve">ESTACION DE SERVICIO HORIZONTE LTDA                                                                 </v>
          </cell>
        </row>
        <row r="9129">
          <cell r="O9129" t="str">
            <v xml:space="preserve">ESTACION DE SERVICIO LA 39 S.A.                                                                     </v>
          </cell>
        </row>
        <row r="9130">
          <cell r="O9130" t="str">
            <v xml:space="preserve">ESTACION DE SERVICIO LA ALBORADA LIMITADA                                                           </v>
          </cell>
        </row>
        <row r="9131">
          <cell r="O9131" t="str">
            <v xml:space="preserve">ESTACION DE SERVICIO LA PAZ LTDA                                                                    </v>
          </cell>
        </row>
        <row r="9132">
          <cell r="O9132" t="str">
            <v xml:space="preserve">ESTACION DE SERVICIO LA REYNA LTDA                                                                  </v>
          </cell>
        </row>
        <row r="9133">
          <cell r="O9133" t="str">
            <v xml:space="preserve">ESTACION DE SERVICIO LAS MERCEDES LIMITADA                                                          </v>
          </cell>
        </row>
        <row r="9134">
          <cell r="O9134" t="str">
            <v xml:space="preserve">ESTACION DE SERVICIO LOS ROBLES CIRCUNVALAR E.U.                                                    </v>
          </cell>
        </row>
        <row r="9135">
          <cell r="O9135" t="str">
            <v xml:space="preserve">ESTACION DE SERVICIO MANUELA LTDA                                                                   </v>
          </cell>
        </row>
        <row r="9136">
          <cell r="O9136" t="str">
            <v xml:space="preserve">ESTACION DE SERVICIO MARCELLA LTDA                                                                  </v>
          </cell>
        </row>
        <row r="9137">
          <cell r="O9137" t="str">
            <v xml:space="preserve">ESTACION DE SERVICIO MOBIL CRA 50 LTDA                                                              </v>
          </cell>
        </row>
        <row r="9138">
          <cell r="O9138" t="str">
            <v xml:space="preserve">ESTACION DE SERVICIO MOBIL LLANTA BAJA                                                              </v>
          </cell>
        </row>
        <row r="9139">
          <cell r="O9139" t="str">
            <v xml:space="preserve">ESTACION DE SERVICIO MOBIL LOS LAGARTOS S.A.                                                        </v>
          </cell>
        </row>
        <row r="9140">
          <cell r="O9140" t="str">
            <v xml:space="preserve">ESTACION DE SERVICIO ORO NEGRO LTDA                                                                 </v>
          </cell>
        </row>
        <row r="9141">
          <cell r="O9141" t="str">
            <v xml:space="preserve">ESTACION DE SERVICIO PAZ VERDE Y CIA LTDA                                                           </v>
          </cell>
        </row>
        <row r="9142">
          <cell r="O9142" t="str">
            <v xml:space="preserve">ESTACION DE SERVICIO PUENTE LA CEMENTO LTDA                                                         </v>
          </cell>
        </row>
        <row r="9143">
          <cell r="O9143" t="str">
            <v xml:space="preserve">ESTACION DE SERVICIO PUERTO TEJADA Y CIA. LTDA.                                                     </v>
          </cell>
        </row>
        <row r="9144">
          <cell r="O9144" t="str">
            <v xml:space="preserve">ESTACION DE SERVICIO SERVIMINAS LTDA                                                                </v>
          </cell>
        </row>
        <row r="9145">
          <cell r="O9145" t="str">
            <v xml:space="preserve">ESTACION DE SERVICIO TERPEL RIO MAYO LTDA                                                           </v>
          </cell>
        </row>
        <row r="9146">
          <cell r="O9146" t="str">
            <v xml:space="preserve">ESTACION DE SERVICIO TEXACO NO 1 S.A.                                                               </v>
          </cell>
        </row>
        <row r="9147">
          <cell r="O9147" t="str">
            <v xml:space="preserve">ESTACION DE SERVICIO URBANOS CIUDAD MILAGRO E.U.                                                    </v>
          </cell>
        </row>
        <row r="9148">
          <cell r="O9148" t="str">
            <v xml:space="preserve">ESTACION DE SERVICIO ZONA FRANCA LTDA                                                               </v>
          </cell>
        </row>
        <row r="9149">
          <cell r="O9149" t="str">
            <v xml:space="preserve">ESTACION DE SERVICIOS LA PALOMA LTDA                                                                </v>
          </cell>
        </row>
        <row r="9150">
          <cell r="O9150" t="str">
            <v xml:space="preserve">ESTACION DE SERVICIOS LAS VEGAS LTDA                                                                </v>
          </cell>
        </row>
        <row r="9151">
          <cell r="O9151" t="str">
            <v xml:space="preserve">ESTACION DE SERVICIOS MAZAUTOS LIMITADA                                                             </v>
          </cell>
        </row>
        <row r="9152">
          <cell r="O9152" t="str">
            <v xml:space="preserve">ESTACION DE SERVICIOS SAN SILVESTRE S.A.                                                            </v>
          </cell>
        </row>
        <row r="9153">
          <cell r="O9153" t="str">
            <v xml:space="preserve">ESTACION DE SERVICIOS SANTA CRUZ LTDA                                                               </v>
          </cell>
        </row>
        <row r="9154">
          <cell r="O9154" t="str">
            <v xml:space="preserve">ESTACION DEL DESIERTO LTDA                                                                          </v>
          </cell>
        </row>
        <row r="9155">
          <cell r="O9155" t="str">
            <v xml:space="preserve">ESTACION EL FARO DE MONTERIA LTDA                                                                   </v>
          </cell>
        </row>
        <row r="9156">
          <cell r="O9156" t="str">
            <v xml:space="preserve">ESTACION EL SALITRE LTDA                                                                            </v>
          </cell>
        </row>
        <row r="9157">
          <cell r="O9157" t="str">
            <v xml:space="preserve">ESTACION SUPER MOBIL LTDA                                                                           </v>
          </cell>
        </row>
        <row r="9158">
          <cell r="O9158" t="str">
            <v xml:space="preserve">ESTACION TEUSAQUILLO NO.6 LTDA                                                                      </v>
          </cell>
        </row>
        <row r="9159">
          <cell r="O9159" t="str">
            <v xml:space="preserve">ESTACION TEXACO CHIA LTDA                                                                           </v>
          </cell>
        </row>
        <row r="9160">
          <cell r="O9160" t="str">
            <v xml:space="preserve">ESTACION VC LTDA                                                                                    </v>
          </cell>
        </row>
        <row r="9161">
          <cell r="O9161" t="str">
            <v xml:space="preserve">ESTACO S. A.                                                                                        </v>
          </cell>
        </row>
        <row r="9162">
          <cell r="O9162" t="str">
            <v xml:space="preserve">ESTAHL INGENIERIA LTDA.                                                                             </v>
          </cell>
        </row>
        <row r="9163">
          <cell r="O9163" t="str">
            <v xml:space="preserve">ESTAMPACIONES J C LTDA                                                                              </v>
          </cell>
        </row>
        <row r="9164">
          <cell r="O9164" t="str">
            <v xml:space="preserve">ESTAMPADOS GARBO LTDA.                                                                              </v>
          </cell>
        </row>
        <row r="9165">
          <cell r="O9165" t="str">
            <v xml:space="preserve">ESTAMPADOS MODATEX LTDA.                                                                            </v>
          </cell>
        </row>
        <row r="9166">
          <cell r="O9166" t="str">
            <v xml:space="preserve">ESTAMPADOS MUÑOZ LTDA                                                                               </v>
          </cell>
        </row>
        <row r="9167">
          <cell r="O9167" t="str">
            <v xml:space="preserve">ESTAMPAMOS S.A.                                                                                     </v>
          </cell>
        </row>
        <row r="9168">
          <cell r="O9168" t="str">
            <v xml:space="preserve">ESTAMPAR SCREEN PUBLICIDAD E.U                                                                      </v>
          </cell>
        </row>
        <row r="9169">
          <cell r="O9169" t="str">
            <v xml:space="preserve">ESTEBAN MONTAÑA Y COMPAÑIA LTDA                                                                     </v>
          </cell>
        </row>
        <row r="9170">
          <cell r="O9170" t="str">
            <v xml:space="preserve">ESTELA GOMEZ HERMANOS LTDA                                                                          </v>
          </cell>
        </row>
        <row r="9171">
          <cell r="O9171" t="str">
            <v xml:space="preserve">ESTEVE GOMEZ ADMINISTRACION INMOBILIARIA LTDA.                                                      </v>
          </cell>
        </row>
        <row r="9172">
          <cell r="O9172" t="str">
            <v xml:space="preserve">ESTEVEZ &amp; CIA. LTDA.                                                                                </v>
          </cell>
        </row>
        <row r="9173">
          <cell r="O9173" t="str">
            <v xml:space="preserve">ESTIBAS DE EXPORTACION LTDA EXPOESTIBAS                                                             </v>
          </cell>
        </row>
        <row r="9174">
          <cell r="O9174" t="str">
            <v xml:space="preserve">ESTIBAS RETORNABLES DE COLOMBIA LTDA                                                                </v>
          </cell>
        </row>
        <row r="9175">
          <cell r="O9175" t="str">
            <v xml:space="preserve">ESTIBAS Y MADERAS EL TRIUNFO LIMITADA                                                               </v>
          </cell>
        </row>
        <row r="9176">
          <cell r="O9176" t="str">
            <v xml:space="preserve">ESTIBOL S.A.                                                                                        </v>
          </cell>
        </row>
        <row r="9177">
          <cell r="O9177" t="str">
            <v xml:space="preserve">ESTIGIA S.A.                                                                                        </v>
          </cell>
        </row>
        <row r="9178">
          <cell r="O9178" t="str">
            <v xml:space="preserve">ESTILO EJECUTIVO SUITES S.A.                                                                        </v>
          </cell>
        </row>
        <row r="9179">
          <cell r="O9179" t="str">
            <v xml:space="preserve">ESTILO INGENIERIA S.A                                                                               </v>
          </cell>
        </row>
        <row r="9180">
          <cell r="O9180" t="str">
            <v xml:space="preserve">ESTRADA BERNAL LIMITADA                                                                             </v>
          </cell>
        </row>
        <row r="9181">
          <cell r="O9181" t="str">
            <v xml:space="preserve">ESTRADA NAVARRO Y CIA LTDA                                                                          </v>
          </cell>
        </row>
        <row r="9182">
          <cell r="O9182" t="str">
            <v xml:space="preserve">ESTRADA RESTREPO Y CIA. S.C.A.                                                                      </v>
          </cell>
        </row>
        <row r="9183">
          <cell r="O9183" t="str">
            <v xml:space="preserve">ESTRADA VELASQUEZ Y CIA. LTDA.                                                                      </v>
          </cell>
        </row>
        <row r="9184">
          <cell r="O9184" t="str">
            <v xml:space="preserve">ESTRATEGIA COMERCIAL DE COLOMBIA S.A.                                                               </v>
          </cell>
        </row>
        <row r="9185">
          <cell r="O9185" t="str">
            <v xml:space="preserve">ESTRATEGIA COMUNICACION H R ASOCIADOS LTDA                                                          </v>
          </cell>
        </row>
        <row r="9186">
          <cell r="O9186" t="str">
            <v xml:space="preserve">ESTRATEGIA LABORAL S A                                                                              </v>
          </cell>
        </row>
        <row r="9187">
          <cell r="O9187" t="str">
            <v xml:space="preserve">ESTRATEGIA MARKETING COMUNICACIONES LTDA                                                            </v>
          </cell>
        </row>
        <row r="9188">
          <cell r="O9188" t="str">
            <v xml:space="preserve">ESTRATEGIA TEMPORAL SA                                                                              </v>
          </cell>
        </row>
        <row r="9189">
          <cell r="O9189" t="str">
            <v xml:space="preserve">ESTRATEGIA Y GESTION CONSULTORIA EMPRESARIAL LIMITADA                                               </v>
          </cell>
        </row>
        <row r="9190">
          <cell r="O9190" t="str">
            <v xml:space="preserve">ESTRATEGIA Y PRODUCCION S.A.                                                                        </v>
          </cell>
        </row>
        <row r="9191">
          <cell r="O9191" t="str">
            <v xml:space="preserve">ESTRATEGIA YDEAS &amp; PROYECTOS LTDA                                                                   </v>
          </cell>
        </row>
        <row r="9192">
          <cell r="O9192" t="str">
            <v xml:space="preserve">ESTRATEGIAS COMERCIALES Y DE MERCADEO S.A.                                                          </v>
          </cell>
        </row>
        <row r="9193">
          <cell r="O9193" t="str">
            <v xml:space="preserve">ESTRATEGIAS CONTACT CENTER COLOMBIA                                                                 </v>
          </cell>
        </row>
        <row r="9194">
          <cell r="O9194" t="str">
            <v xml:space="preserve">ESTRATEGIAS CORPORATIVAS S.A                                                                        </v>
          </cell>
        </row>
        <row r="9195">
          <cell r="O9195" t="str">
            <v xml:space="preserve">ESTRATEGIAS EN OBRAS CIVILES VIALES Y TRANSPORTES S A                                               </v>
          </cell>
        </row>
        <row r="9196">
          <cell r="O9196" t="str">
            <v xml:space="preserve">ESTRATEGIAS EN VALORES S A                                                                          </v>
          </cell>
        </row>
        <row r="9197">
          <cell r="O9197" t="str">
            <v xml:space="preserve">ESTRATEGIAS LTDA                                                                                    </v>
          </cell>
        </row>
        <row r="9198">
          <cell r="O9198" t="str">
            <v xml:space="preserve">ESTRELLA DEL SUR LTDA                                                                               </v>
          </cell>
        </row>
        <row r="9199">
          <cell r="O9199" t="str">
            <v xml:space="preserve">ESTRELLA GRUPO EMPRESARIAL S.A                                                                      </v>
          </cell>
        </row>
        <row r="9200">
          <cell r="O9200" t="str">
            <v xml:space="preserve">ESTRUCTURA TUBULARES LIMITADA                                                                       </v>
          </cell>
        </row>
        <row r="9201">
          <cell r="O9201" t="str">
            <v xml:space="preserve">ESTRUCTURACION Y DESARROLLO DE PROYECTOS INMOBILIRIOS S.A.                                          </v>
          </cell>
        </row>
        <row r="9202">
          <cell r="O9202" t="str">
            <v xml:space="preserve">ESTRUCTURAR S.A.INGENIEROS CONSTRUCTORES                                                            </v>
          </cell>
        </row>
        <row r="9203">
          <cell r="O9203" t="str">
            <v xml:space="preserve">ESTRUCTURAS COYABRA LTDA                                                                            </v>
          </cell>
        </row>
        <row r="9204">
          <cell r="O9204" t="str">
            <v xml:space="preserve">ESTRUCTURAS DE HORMIGON LTDA.                                                                       </v>
          </cell>
        </row>
        <row r="9205">
          <cell r="O9205" t="str">
            <v xml:space="preserve">ESTRUCTURAS ESPECIALES S.A.                                                                         </v>
          </cell>
        </row>
        <row r="9206">
          <cell r="O9206" t="str">
            <v xml:space="preserve">ESTRUCTURAS INFANTILES LTDA                                                                         </v>
          </cell>
        </row>
        <row r="9207">
          <cell r="O9207" t="str">
            <v xml:space="preserve">ESTRUCTURAS INTERVENTORIAS Y PROYECTOS LTDA                                                         </v>
          </cell>
        </row>
        <row r="9208">
          <cell r="O9208" t="str">
            <v xml:space="preserve">ESTRUCTURAS JR Y CIA LTDA                                                                           </v>
          </cell>
        </row>
        <row r="9209">
          <cell r="O9209" t="str">
            <v xml:space="preserve">ESTRUCTURAS METALICAS J &amp; M S A                                                                     </v>
          </cell>
        </row>
        <row r="9210">
          <cell r="O9210" t="str">
            <v xml:space="preserve">ESTRUCTURAS METALICAS PROACERO LTDA                                                                 </v>
          </cell>
        </row>
        <row r="9211">
          <cell r="O9211" t="str">
            <v xml:space="preserve">ESTRUCTURAS METALICAS Y MONTAJES ELECTROMECANICOS EMME LTDA                                         </v>
          </cell>
        </row>
        <row r="9212">
          <cell r="O9212" t="str">
            <v xml:space="preserve">ESTRUCTURAS PLASTICAS MADERPLAST S A                                                                </v>
          </cell>
        </row>
        <row r="9213">
          <cell r="O9213" t="str">
            <v xml:space="preserve">ESTRUCTURAS TECMO LTDA                                                                              </v>
          </cell>
        </row>
        <row r="9214">
          <cell r="O9214" t="str">
            <v xml:space="preserve">ESTRUCTURAS Y DISEÑOS MC LTDA                                                                       </v>
          </cell>
        </row>
        <row r="9215">
          <cell r="O9215" t="str">
            <v xml:space="preserve">ESTRUGAL LIMITADA                                                                                   </v>
          </cell>
        </row>
        <row r="9216">
          <cell r="O9216" t="str">
            <v xml:space="preserve">ESTRUMETAL S A                                                                                      </v>
          </cell>
        </row>
        <row r="9217">
          <cell r="O9217" t="str">
            <v xml:space="preserve">ESTRUMONT S A S                                                                                     </v>
          </cell>
        </row>
        <row r="9218">
          <cell r="O9218" t="str">
            <v xml:space="preserve">ESTUDIAR LTDA.                                                                                      </v>
          </cell>
        </row>
        <row r="9219">
          <cell r="O9219" t="str">
            <v xml:space="preserve">ESTUDIO DE MODA S.A.                                                                                </v>
          </cell>
        </row>
        <row r="9220">
          <cell r="O9220" t="str">
            <v xml:space="preserve">ESTUDIO DE SAN VICTORINO LIMITADA                                                                   </v>
          </cell>
        </row>
        <row r="9221">
          <cell r="O9221" t="str">
            <v xml:space="preserve">ESTUDIO DE VENECIA LTDA                                                                             </v>
          </cell>
        </row>
        <row r="9222">
          <cell r="O9222" t="str">
            <v xml:space="preserve">ESTUDIO TEXTIL LTDA                                                                                 </v>
          </cell>
        </row>
        <row r="9223">
          <cell r="O9223" t="str">
            <v xml:space="preserve">ESTUDIOS ACTUARIALES Y PLANES DE PENSION LTDA                                                       </v>
          </cell>
        </row>
        <row r="9224">
          <cell r="O9224" t="str">
            <v xml:space="preserve">ESTUDIOS AUDIOVISION LTDA                                                                           </v>
          </cell>
        </row>
        <row r="9225">
          <cell r="O9225" t="str">
            <v xml:space="preserve">ESTUDIOS CONSTRUCCIONES Y SUMINISTROS ELECTRICOS S A                                                </v>
          </cell>
        </row>
        <row r="9226">
          <cell r="O9226" t="str">
            <v xml:space="preserve">ESTUDIOS DE FAMILIA S.A.                                                                            </v>
          </cell>
        </row>
        <row r="9227">
          <cell r="O9227" t="str">
            <v xml:space="preserve">ESTUDIOS DE INGENIERIA Y CONSTRUCCIONES S A ESINCO S A SUC. EXT. EN COLOMBIA                        </v>
          </cell>
        </row>
        <row r="9228">
          <cell r="O9228" t="str">
            <v xml:space="preserve">ESTUDIOS DISEÑOS INTERVENTORIAS Y CONSTRUCCIONES LTDA                                               </v>
          </cell>
        </row>
        <row r="9229">
          <cell r="O9229" t="str">
            <v xml:space="preserve">ESTUDIOS ELECTRICOS S.A.                                                                            </v>
          </cell>
        </row>
        <row r="9230">
          <cell r="O9230" t="str">
            <v xml:space="preserve">ESTUDIOS GEOTECNICOS LTDA                                                                           </v>
          </cell>
        </row>
        <row r="9231">
          <cell r="O9231" t="str">
            <v xml:space="preserve">ESTUDIOS PIRODE S.A.                                                                                </v>
          </cell>
        </row>
        <row r="9232">
          <cell r="O9232" t="str">
            <v xml:space="preserve">ESTUDIOS PLACIOS LLERAS S.A.                                                                        </v>
          </cell>
        </row>
        <row r="9233">
          <cell r="O9233" t="str">
            <v xml:space="preserve">ESTUDIOS PROYECTOS E INVERSIONES DE LOS ANDES S.A.                                                  </v>
          </cell>
        </row>
        <row r="9234">
          <cell r="O9234" t="str">
            <v xml:space="preserve">ESTUDIOS TECNICOS AMBIENTAL Y CALIDAD S.A.                                                          </v>
          </cell>
        </row>
        <row r="9235">
          <cell r="O9235" t="str">
            <v xml:space="preserve">ESTUDIOS TECNICOS DISEÑOS Y CONSTRUCCIONES S.A.                                                     </v>
          </cell>
        </row>
        <row r="9236">
          <cell r="O9236" t="str">
            <v xml:space="preserve">ESTUDIOS TECNICOS S.A                                                                               </v>
          </cell>
        </row>
        <row r="9237">
          <cell r="O9237" t="str">
            <v xml:space="preserve">ESTUDIOS TECNICOS Y ASESORIAS S.A                                                                   </v>
          </cell>
        </row>
        <row r="9238">
          <cell r="O9238" t="str">
            <v xml:space="preserve">ESTUDIOS Y MONTAJES INGENIEROS LTDA                                                                 </v>
          </cell>
        </row>
        <row r="9239">
          <cell r="O9239" t="str">
            <v xml:space="preserve">ESTUDIOS Y SISTEMAS S.A.                                                                            </v>
          </cell>
        </row>
        <row r="9240">
          <cell r="O9240" t="str">
            <v xml:space="preserve">ESTYMA ESTUDIOS Y MANEJOS S.A                                                                       </v>
          </cell>
        </row>
        <row r="9241">
          <cell r="O9241" t="str">
            <v xml:space="preserve">ESVAN LIMITADA                                                                                      </v>
          </cell>
        </row>
        <row r="9242">
          <cell r="O9242" t="str">
            <v xml:space="preserve">ETANOLES DEL MAGDALENA LIMITADA                                                                     </v>
          </cell>
        </row>
        <row r="9243">
          <cell r="O9243" t="str">
            <v xml:space="preserve">ETEC S.A.                                                                                           </v>
          </cell>
        </row>
        <row r="9244">
          <cell r="O9244" t="str">
            <v xml:space="preserve">ETEK INTERNATIONAL HOLDING CORP SUCURSAL COLOMBIA                                                   </v>
          </cell>
        </row>
        <row r="9245">
          <cell r="O9245" t="str">
            <v xml:space="preserve">ETERNA S.A.                                                                                         </v>
          </cell>
        </row>
        <row r="9246">
          <cell r="O9246" t="str">
            <v xml:space="preserve">ETERNIT ATLANTICO S A                                                                               </v>
          </cell>
        </row>
        <row r="9247">
          <cell r="O9247" t="str">
            <v xml:space="preserve">ETERNIT COLOMBIANA S.A.                                                                             </v>
          </cell>
        </row>
        <row r="9248">
          <cell r="O9248" t="str">
            <v xml:space="preserve">ETERNIT PACIFICO S.A.                                                                               </v>
          </cell>
        </row>
        <row r="9249">
          <cell r="O9249" t="str">
            <v xml:space="preserve">ETHICAL DE COLOMBIA LTDA.                                                                           </v>
          </cell>
        </row>
        <row r="9250">
          <cell r="O9250" t="str">
            <v xml:space="preserve">ETICOLOR S.A                                                                                        </v>
          </cell>
        </row>
        <row r="9251">
          <cell r="O9251" t="str">
            <v xml:space="preserve">ETICOS SERRANO GOMEZ LTDA                                                                           </v>
          </cell>
        </row>
        <row r="9252">
          <cell r="O9252" t="str">
            <v xml:space="preserve">ETIFLEX S. A.                                                                                       </v>
          </cell>
        </row>
        <row r="9253">
          <cell r="O9253" t="str">
            <v xml:space="preserve">ETIMARCAS  LTDA                                                                                     </v>
          </cell>
        </row>
        <row r="9254">
          <cell r="O9254" t="str">
            <v xml:space="preserve">ETIQUETAS CINTAS Y CALCOMANIAS TOPLIGHT ANDINA S.A.                                                 </v>
          </cell>
        </row>
        <row r="9255">
          <cell r="O9255" t="str">
            <v xml:space="preserve">ETIQUETAS E IMPRESOS GRAFICOS S.A                                                                   </v>
          </cell>
        </row>
        <row r="9256">
          <cell r="O9256" t="str">
            <v xml:space="preserve">ETIQUETAS E IMPRESOS S.A.                                                                           </v>
          </cell>
        </row>
        <row r="9257">
          <cell r="O9257" t="str">
            <v xml:space="preserve">ETIQUETAS Y CAPSULAS DE COLOMBIA S.A.                                                               </v>
          </cell>
        </row>
        <row r="9258">
          <cell r="O9258" t="str">
            <v xml:space="preserve">ETIQUETAS Y COMUNICACIONES LTDA                                                                     </v>
          </cell>
        </row>
        <row r="9259">
          <cell r="O9259" t="str">
            <v xml:space="preserve">ETNICO LIMITADA                                                                                     </v>
          </cell>
        </row>
        <row r="9260">
          <cell r="O9260" t="str">
            <v xml:space="preserve">ETRA INTERANDINA SA                                                                                 </v>
          </cell>
        </row>
        <row r="9261">
          <cell r="O9261" t="str">
            <v xml:space="preserve">EUGENIA DEL SOCORRO RODRIGUEZ DE MARTINEZ Y CIA. S. EN C. S.                                        </v>
          </cell>
        </row>
        <row r="9262">
          <cell r="O9262" t="str">
            <v xml:space="preserve">EUGENIO DUFFO HAKSPIEL &amp; CIA LTDA                                                                   </v>
          </cell>
        </row>
        <row r="9263">
          <cell r="O9263" t="str">
            <v xml:space="preserve">EULEN COLOMBIA S. A.                                                                                </v>
          </cell>
        </row>
        <row r="9264">
          <cell r="O9264" t="str">
            <v xml:space="preserve">EUPHORIANET LTDA.                                                                                   </v>
          </cell>
        </row>
        <row r="9265">
          <cell r="O9265" t="str">
            <v xml:space="preserve">EURO AMERICANA DE CAMBIOS E U                                                                       </v>
          </cell>
        </row>
        <row r="9266">
          <cell r="O9266" t="str">
            <v xml:space="preserve">EURO LOGISTIC EU                                                                                    </v>
          </cell>
        </row>
        <row r="9267">
          <cell r="O9267" t="str">
            <v xml:space="preserve">EURO LTDA.                                                                                          </v>
          </cell>
        </row>
        <row r="9268">
          <cell r="O9268" t="str">
            <v xml:space="preserve">EURO LUCE LTDA                                                                                      </v>
          </cell>
        </row>
        <row r="9269">
          <cell r="O9269" t="str">
            <v xml:space="preserve">EURO REPUESTOS LTDA.                                                                                </v>
          </cell>
        </row>
        <row r="9270">
          <cell r="O9270" t="str">
            <v xml:space="preserve">EURO RSCG 4D S.A.                                                                                   </v>
          </cell>
        </row>
        <row r="9271">
          <cell r="O9271" t="str">
            <v xml:space="preserve">EURO RSCG COLOMBIA S A                                                                              </v>
          </cell>
        </row>
        <row r="9272">
          <cell r="O9272" t="str">
            <v xml:space="preserve">EURO RSCG GOMEZ CHICA S.A.                                                                          </v>
          </cell>
        </row>
        <row r="9273">
          <cell r="O9273" t="str">
            <v xml:space="preserve">EURO SERVICIOS Y CIA LTDA                                                                           </v>
          </cell>
        </row>
        <row r="9274">
          <cell r="O9274" t="str">
            <v xml:space="preserve">EURO STILE LTDA                                                                                     </v>
          </cell>
        </row>
        <row r="9275">
          <cell r="O9275" t="str">
            <v xml:space="preserve">EURO TEC S.A                                                                                        </v>
          </cell>
        </row>
        <row r="9276">
          <cell r="O9276" t="str">
            <v xml:space="preserve">EURO-AUTOS LTDA.                                                                                    </v>
          </cell>
        </row>
        <row r="9277">
          <cell r="O9277" t="str">
            <v xml:space="preserve">EUROBAÑOS LIMITADA                                                                                  </v>
          </cell>
        </row>
        <row r="9278">
          <cell r="O9278" t="str">
            <v xml:space="preserve">EUROCAPITAL S.A.                                                                                    </v>
          </cell>
        </row>
        <row r="9279">
          <cell r="O9279" t="str">
            <v xml:space="preserve">EUROCAR S.A.                                                                                        </v>
          </cell>
        </row>
        <row r="9280">
          <cell r="O9280" t="str">
            <v xml:space="preserve">EUROCASA S.A.                                                                                       </v>
          </cell>
        </row>
        <row r="9281">
          <cell r="O9281" t="str">
            <v xml:space="preserve">EUROCERAMICA S.A.                                                                                   </v>
          </cell>
        </row>
        <row r="9282">
          <cell r="O9282" t="str">
            <v xml:space="preserve">EUROCHECO SERVICIO AUTOMOTRIZ LTDA                                                                  </v>
          </cell>
        </row>
        <row r="9283">
          <cell r="O9283" t="str">
            <v xml:space="preserve">EUROCIENCIA COLOMBIA S.A.                                                                           </v>
          </cell>
        </row>
        <row r="9284">
          <cell r="O9284" t="str">
            <v xml:space="preserve">EUROCOL LTDA                                                                                        </v>
          </cell>
        </row>
        <row r="9285">
          <cell r="O9285" t="str">
            <v xml:space="preserve">EUROCOL LTDA.                                                                                       </v>
          </cell>
        </row>
        <row r="9286">
          <cell r="O9286" t="str">
            <v xml:space="preserve">EUROCORSETT S.A.                                                                                    </v>
          </cell>
        </row>
        <row r="9287">
          <cell r="O9287" t="str">
            <v xml:space="preserve">EUROESTUDIOS COLOMBIA                                                                               </v>
          </cell>
        </row>
        <row r="9288">
          <cell r="O9288" t="str">
            <v xml:space="preserve">EUROETIKA LTDA                                                                                      </v>
          </cell>
        </row>
        <row r="9289">
          <cell r="O9289" t="str">
            <v xml:space="preserve">EUROFIL LTDA                                                                                        </v>
          </cell>
        </row>
        <row r="9290">
          <cell r="O9290" t="str">
            <v xml:space="preserve">EUROKIT LTDA                                                                                        </v>
          </cell>
        </row>
        <row r="9291">
          <cell r="O9291" t="str">
            <v xml:space="preserve">EUROLACAS LTDA C I                                                                                  </v>
          </cell>
        </row>
        <row r="9292">
          <cell r="O9292" t="str">
            <v xml:space="preserve">EUROLAMINADOS S.A.                                                                                  </v>
          </cell>
        </row>
        <row r="9293">
          <cell r="O9293" t="str">
            <v xml:space="preserve">EUROLIFT LTDA                                                                                       </v>
          </cell>
        </row>
        <row r="9294">
          <cell r="O9294" t="str">
            <v xml:space="preserve">EUROLINK S A S  TRADING Y PROJECTS                                                                  </v>
          </cell>
        </row>
        <row r="9295">
          <cell r="O9295" t="str">
            <v xml:space="preserve">EUROLLANTAS S.A.                                                                                    </v>
          </cell>
        </row>
        <row r="9296">
          <cell r="O9296" t="str">
            <v xml:space="preserve">EUROMARMOL LIMITADA                                                                                 </v>
          </cell>
        </row>
        <row r="9297">
          <cell r="O9297" t="str">
            <v xml:space="preserve">EUROMODELOS S.A.                                                                                    </v>
          </cell>
        </row>
        <row r="9298">
          <cell r="O9298" t="str">
            <v xml:space="preserve">EUROPA PRESS COMUNICACIONES LTDA                                                                    </v>
          </cell>
        </row>
        <row r="9299">
          <cell r="O9299" t="str">
            <v xml:space="preserve">EUROPEA DE INVERSIONES S.A.                                                                         </v>
          </cell>
        </row>
        <row r="9300">
          <cell r="O9300" t="str">
            <v xml:space="preserve">EUROPEA DE LIBROS LTDA.                                                                             </v>
          </cell>
        </row>
        <row r="9301">
          <cell r="O9301" t="str">
            <v xml:space="preserve">EUROPESAJE LIMITADA                                                                                 </v>
          </cell>
        </row>
        <row r="9302">
          <cell r="O9302" t="str">
            <v xml:space="preserve">EUROPISOS COLOMBIA LTDA                                                                             </v>
          </cell>
        </row>
        <row r="9303">
          <cell r="O9303" t="str">
            <v xml:space="preserve">EUROPLASTICOS LTDA                                                                                  </v>
          </cell>
        </row>
        <row r="9304">
          <cell r="O9304" t="str">
            <v xml:space="preserve">EUROPLAZA S.A.                                                                                      </v>
          </cell>
        </row>
        <row r="9305">
          <cell r="O9305" t="str">
            <v xml:space="preserve">EUROQUIMICOS LTDA                                                                                   </v>
          </cell>
        </row>
        <row r="9306">
          <cell r="O9306" t="str">
            <v xml:space="preserve">EUROSIERRAS S. A.                                                                                   </v>
          </cell>
        </row>
        <row r="9307">
          <cell r="O9307" t="str">
            <v xml:space="preserve">EUSSE JIMENEZ E HIJOS S EN C                                                                        </v>
          </cell>
        </row>
        <row r="9308">
          <cell r="O9308" t="str">
            <v xml:space="preserve">EVA CAUCHO COLOMBIA S.A. SIGLA ECO S A                                                              </v>
          </cell>
        </row>
        <row r="9309">
          <cell r="O9309" t="str">
            <v xml:space="preserve">EVA VAN HERMANNI LTDA                                                                               </v>
          </cell>
        </row>
        <row r="9310">
          <cell r="O9310" t="str">
            <v xml:space="preserve">EVALUANDO LTDA                                                                                      </v>
          </cell>
        </row>
        <row r="9311">
          <cell r="O9311" t="str">
            <v xml:space="preserve">EVCOL LTDA                                                                                          </v>
          </cell>
        </row>
        <row r="9312">
          <cell r="O9312" t="str">
            <v xml:space="preserve">EVE DISTRIBUCIONES S.A                                                                              </v>
          </cell>
        </row>
        <row r="9313">
          <cell r="O9313" t="str">
            <v xml:space="preserve">EVENTOS EFECTIVOS Y PRODUCCIONES S.A.                                                               </v>
          </cell>
        </row>
        <row r="9314">
          <cell r="O9314" t="str">
            <v xml:space="preserve">EVENTOS PREMIER LTDA                                                                                </v>
          </cell>
        </row>
        <row r="9315">
          <cell r="O9315" t="str">
            <v xml:space="preserve">EVER S.A.                                                                                           </v>
          </cell>
        </row>
        <row r="9316">
          <cell r="O9316" t="str">
            <v xml:space="preserve">EVEREADY DE COLOMBIA S.A.                                                                           </v>
          </cell>
        </row>
        <row r="9317">
          <cell r="O9317" t="str">
            <v xml:space="preserve">EVEREST ELECTRONICA LIMITADA                                                                        </v>
          </cell>
        </row>
        <row r="9318">
          <cell r="O9318" t="str">
            <v xml:space="preserve">EVERIS COLOMBIA LTDA                                                                                </v>
          </cell>
        </row>
        <row r="9319">
          <cell r="O9319" t="str">
            <v xml:space="preserve">EVERIS SPAIN S.L. SUCURSAL EN COLOMBIA                                                              </v>
          </cell>
        </row>
        <row r="9320">
          <cell r="O9320" t="str">
            <v xml:space="preserve">EVIDENCE ELECTRONICA LTDA                                                                           </v>
          </cell>
        </row>
        <row r="9321">
          <cell r="O9321" t="str">
            <v xml:space="preserve">EVO CONSTRUCCIONES S.A.                                                                             </v>
          </cell>
        </row>
        <row r="9322">
          <cell r="O9322" t="str">
            <v xml:space="preserve">EVOFARMS COLOMBIA S.A.                                                                              </v>
          </cell>
        </row>
        <row r="9323">
          <cell r="O9323" t="str">
            <v xml:space="preserve">EVOLUCION ANDINA S A EN REORGANIZACION                                                              </v>
          </cell>
        </row>
        <row r="9324">
          <cell r="O9324" t="str">
            <v xml:space="preserve">EVOLUTION PLASTIC LTDA                                                                              </v>
          </cell>
        </row>
        <row r="9325">
          <cell r="O9325" t="str">
            <v xml:space="preserve">EXACTA PROYECTO TOTAL S.A.                                                                          </v>
          </cell>
        </row>
        <row r="9326">
          <cell r="O9326" t="str">
            <v xml:space="preserve">EXCALIBUR MARKETING LTDA.                                                                           </v>
          </cell>
        </row>
        <row r="9327">
          <cell r="O9327" t="str">
            <v xml:space="preserve">EXCARVAR S.A.                                                                                       </v>
          </cell>
        </row>
        <row r="9328">
          <cell r="O9328" t="str">
            <v xml:space="preserve">EXCAVACIONES M Y N LTDA                                                                             </v>
          </cell>
        </row>
        <row r="9329">
          <cell r="O9329" t="str">
            <v xml:space="preserve">EXCAVACIONES Y PROYECTOS DE COLOMBIA LTDA                                                           </v>
          </cell>
        </row>
        <row r="9330">
          <cell r="O9330" t="str">
            <v xml:space="preserve">EXCEDENTES DESECHOS QUIMICOS INDUSTRIALES S.A.S                                                     </v>
          </cell>
        </row>
        <row r="9331">
          <cell r="O9331" t="str">
            <v xml:space="preserve">EXCEDENTES RIOCHEVI LTDA                                                                            </v>
          </cell>
        </row>
        <row r="9332">
          <cell r="O9332" t="str">
            <v xml:space="preserve">EXCEL GESTION AMBIENTAL LIMITADA                                                                    </v>
          </cell>
        </row>
        <row r="9333">
          <cell r="O9333" t="str">
            <v xml:space="preserve">EXCEL SOCIEDAD DE INTERMEDIACION ADUANERA LTDA                                                      </v>
          </cell>
        </row>
        <row r="9334">
          <cell r="O9334" t="str">
            <v xml:space="preserve">EXCELAMERICA LTDA                                                                                   </v>
          </cell>
        </row>
        <row r="9335">
          <cell r="O9335" t="str">
            <v xml:space="preserve">EXCELEC INTERNATIONAL S.A.S.                                                                        </v>
          </cell>
        </row>
        <row r="9336">
          <cell r="O9336" t="str">
            <v xml:space="preserve">EXCELEC Y CIA LTDA.                                                                                 </v>
          </cell>
        </row>
        <row r="9337">
          <cell r="O9337" t="str">
            <v xml:space="preserve">EXCELENCIA TEMPORAL LABORAL Y COMPAÑIA S A                                                          </v>
          </cell>
        </row>
        <row r="9338">
          <cell r="O9338" t="str">
            <v xml:space="preserve">EXCELLENCE FLOWERS LTDA                                                                             </v>
          </cell>
        </row>
        <row r="9339">
          <cell r="O9339" t="str">
            <v xml:space="preserve">EXCLUSIVAS DALY S LTDA                                                                              </v>
          </cell>
        </row>
        <row r="9340">
          <cell r="O9340" t="str">
            <v xml:space="preserve">EXCO COLOMBIANA S A. - EN CONCORDATO                                                                </v>
          </cell>
        </row>
        <row r="9341">
          <cell r="O9341" t="str">
            <v xml:space="preserve">EXCURSIONES AMISTAD LIMITADA Y/O ADESCUBRIR TRAVEL &amp; ADVENTURE                                      </v>
          </cell>
        </row>
        <row r="9342">
          <cell r="O9342" t="str">
            <v xml:space="preserve">EXCURSIONES TURISTICAS EXTUR L ALIANXA LTDA                                                         </v>
          </cell>
        </row>
        <row r="9343">
          <cell r="O9343" t="str">
            <v xml:space="preserve">EXECUTIVE S.A.                                                                                      </v>
          </cell>
        </row>
        <row r="9344">
          <cell r="O9344" t="str">
            <v xml:space="preserve">EXELBIRT TRADING CORP. S.A.                                                                         </v>
          </cell>
        </row>
        <row r="9345">
          <cell r="O9345" t="str">
            <v xml:space="preserve">EXHIBIDORES DE ACERO S.A                                                                            </v>
          </cell>
        </row>
        <row r="9346">
          <cell r="O9346" t="str">
            <v xml:space="preserve">EXHICROM LTDA                                                                                       </v>
          </cell>
        </row>
        <row r="9347">
          <cell r="O9347" t="str">
            <v xml:space="preserve">EXICARTON S.A.                                                                                      </v>
          </cell>
        </row>
        <row r="9348">
          <cell r="O9348" t="str">
            <v xml:space="preserve">EXIM DE COLOMBIA S.A.                                                                               </v>
          </cell>
        </row>
        <row r="9349">
          <cell r="O9349" t="str">
            <v xml:space="preserve">EXIM LICENSING GROUP COLOMBIA LTDA CI                                                               </v>
          </cell>
        </row>
        <row r="9350">
          <cell r="O9350" t="str">
            <v xml:space="preserve">EXIMCARGA LTDA                                                                                      </v>
          </cell>
        </row>
        <row r="9351">
          <cell r="O9351" t="str">
            <v xml:space="preserve">EXIMCO INTERNACIONAL S.A.                                                                           </v>
          </cell>
        </row>
        <row r="9352">
          <cell r="O9352" t="str">
            <v xml:space="preserve">EXIN CETECO  S.A.                                                                                   </v>
          </cell>
        </row>
        <row r="9353">
          <cell r="O9353" t="str">
            <v xml:space="preserve">EX-IN LTDA                                                                                          </v>
          </cell>
        </row>
        <row r="9354">
          <cell r="O9354" t="str">
            <v xml:space="preserve">EXIPLAST S.A.                                                                                       </v>
          </cell>
        </row>
        <row r="9355">
          <cell r="O9355" t="str">
            <v xml:space="preserve">EXIQUIM  LTDA                                                                                       </v>
          </cell>
        </row>
        <row r="9356">
          <cell r="O9356" t="str">
            <v xml:space="preserve">EXITOY`S LTDA                                                                                       </v>
          </cell>
        </row>
        <row r="9357">
          <cell r="O9357" t="str">
            <v xml:space="preserve">EXLICA LTDA                                                                                         </v>
          </cell>
        </row>
        <row r="9358">
          <cell r="O9358" t="str">
            <v xml:space="preserve">EXOGENA LIMITADA                                                                                    </v>
          </cell>
        </row>
        <row r="9359">
          <cell r="O9359" t="str">
            <v xml:space="preserve">EXONET LTDA                                                                                         </v>
          </cell>
        </row>
        <row r="9360">
          <cell r="O9360" t="str">
            <v xml:space="preserve">EXOTIC SA                                                                                           </v>
          </cell>
        </row>
        <row r="9361">
          <cell r="O9361" t="str">
            <v xml:space="preserve">EXPANSION ELECTRICA LIMITADA                                                                        </v>
          </cell>
        </row>
        <row r="9362">
          <cell r="O9362" t="str">
            <v xml:space="preserve">EXPANSION JL LTDA                                                                                   </v>
          </cell>
        </row>
        <row r="9363">
          <cell r="O9363" t="str">
            <v xml:space="preserve">EXPANSIONES Y MANTENIMIENTOS S.A.                                                                   </v>
          </cell>
        </row>
        <row r="9364">
          <cell r="O9364" t="str">
            <v xml:space="preserve">EXPARTS COLOMBIA LTDA.                                                                              </v>
          </cell>
        </row>
        <row r="9365">
          <cell r="O9365" t="str">
            <v xml:space="preserve">EXPEDITORS DE COLOMBIA LTDA                                                                         </v>
          </cell>
        </row>
        <row r="9366">
          <cell r="O9366" t="str">
            <v xml:space="preserve">EXPENDIO DE CARNES BELL Y ESTRADA LIMITADA                                                          </v>
          </cell>
        </row>
        <row r="9367">
          <cell r="O9367" t="str">
            <v xml:space="preserve">EXPENDOMAX DE COLOMBIA LTDA                                                                         </v>
          </cell>
        </row>
        <row r="9368">
          <cell r="O9368" t="str">
            <v xml:space="preserve">EXPERIENCIA CORPORATIVA INTERNACIONAL PRACTICA LTDA                                                 </v>
          </cell>
        </row>
        <row r="9369">
          <cell r="O9369" t="str">
            <v xml:space="preserve">EXPERTOS PERSONAL TEMPORAL LTDA                                                                     </v>
          </cell>
        </row>
        <row r="9370">
          <cell r="O9370" t="str">
            <v xml:space="preserve">EXPERTOS SERVICIOS ESPECIALIZADOS LTDA                                                              </v>
          </cell>
        </row>
        <row r="9371">
          <cell r="O9371" t="str">
            <v xml:space="preserve">EXPLANACIONES DEL SUR S.A.                                                                          </v>
          </cell>
        </row>
        <row r="9372">
          <cell r="O9372" t="str">
            <v xml:space="preserve">EXPLANAN S.A.                                                                                       </v>
          </cell>
        </row>
        <row r="9373">
          <cell r="O9373" t="str">
            <v xml:space="preserve">EXPLOLAND &amp; CIA LTDA                                                                                </v>
          </cell>
        </row>
        <row r="9374">
          <cell r="O9374" t="str">
            <v xml:space="preserve">EXPLORACIONES ANDINAS EXA                                                                           </v>
          </cell>
        </row>
        <row r="9375">
          <cell r="O9375" t="str">
            <v xml:space="preserve">EXPLOTACIONES AGROPECUARIAS Y FORESTALES DE COLOMBIA S.A.                                           </v>
          </cell>
        </row>
        <row r="9376">
          <cell r="O9376" t="str">
            <v xml:space="preserve">EXPLOTACIONES CARBONIFERAS S A                                                                      </v>
          </cell>
        </row>
        <row r="9377">
          <cell r="O9377" t="str">
            <v xml:space="preserve">EXPLOTACIONES CARBONIFERAS YERBABUENA S.A.                                                          </v>
          </cell>
        </row>
        <row r="9378">
          <cell r="O9378" t="str">
            <v xml:space="preserve">EXPLOTACIONES GANADERAS Y AGRICOLAS SAMSARA S.A.                                                    </v>
          </cell>
        </row>
        <row r="9379">
          <cell r="O9379" t="str">
            <v xml:space="preserve">EXPLOTACIONES MINERAS DE ANTIOQUIA LTDA                                                             </v>
          </cell>
        </row>
        <row r="9380">
          <cell r="O9380" t="str">
            <v xml:space="preserve">EXPLOTACIONES MINERAS FLOR AMARILLO LTDA                                                            </v>
          </cell>
        </row>
        <row r="9381">
          <cell r="O9381" t="str">
            <v xml:space="preserve">EXPOCON S.A.S                                                                                       </v>
          </cell>
        </row>
        <row r="9382">
          <cell r="O9382" t="str">
            <v xml:space="preserve">EXPOGANADOS LTDA.                                                                                   </v>
          </cell>
        </row>
        <row r="9383">
          <cell r="O9383" t="str">
            <v xml:space="preserve">EXPOGANORTE LTDA                                                                                    </v>
          </cell>
        </row>
        <row r="9384">
          <cell r="O9384" t="str">
            <v xml:space="preserve">EXPOGRAFICAS LTDA.                                                                                  </v>
          </cell>
        </row>
        <row r="9385">
          <cell r="O9385" t="str">
            <v xml:space="preserve">EXPOHERRAJES LTDA                                                                                   </v>
          </cell>
        </row>
        <row r="9386">
          <cell r="O9386" t="str">
            <v xml:space="preserve">EXPOJOM S.A.                                                                                        </v>
          </cell>
        </row>
        <row r="9387">
          <cell r="O9387" t="str">
            <v xml:space="preserve">EXPOLUZ LTDA                                                                                        </v>
          </cell>
        </row>
        <row r="9388">
          <cell r="O9388" t="str">
            <v xml:space="preserve">EXPORCAL S.A                                                                                        </v>
          </cell>
        </row>
        <row r="9389">
          <cell r="O9389" t="str">
            <v xml:space="preserve">EXPORTABLES S.A.                                                                                    </v>
          </cell>
        </row>
        <row r="9390">
          <cell r="O9390" t="str">
            <v xml:space="preserve">EXPORTADORA DE BANANO S.A.                                                                          </v>
          </cell>
        </row>
        <row r="9391">
          <cell r="O9391" t="str">
            <v xml:space="preserve">EXPORTADORA DE CAFE CONDOR S.A                                                                      </v>
          </cell>
        </row>
        <row r="9392">
          <cell r="O9392" t="str">
            <v xml:space="preserve">EXPORTADORA DE FRUTAS FRESCAS LTDA.                                                                 </v>
          </cell>
        </row>
        <row r="9393">
          <cell r="O9393" t="str">
            <v xml:space="preserve">EXPORTADORA MONTELEON S A EN ANCUERDO DE REESTRUCTURACION                                           </v>
          </cell>
        </row>
        <row r="9394">
          <cell r="O9394" t="str">
            <v xml:space="preserve">EXPORTAMERICA DE COLOMBIA S.A.                                                                      </v>
          </cell>
        </row>
        <row r="9395">
          <cell r="O9395" t="str">
            <v xml:space="preserve">EXPOSE LTDA                                                                                         </v>
          </cell>
        </row>
        <row r="9396">
          <cell r="O9396" t="str">
            <v xml:space="preserve">EXPOTELA S.A.                                                                                       </v>
          </cell>
        </row>
        <row r="9397">
          <cell r="O9397" t="str">
            <v xml:space="preserve">EXPRECARDS LTDA CI                                                                                  </v>
          </cell>
        </row>
        <row r="9398">
          <cell r="O9398" t="str">
            <v xml:space="preserve">EXPRES QUEST S.A.                                                                                   </v>
          </cell>
        </row>
        <row r="9399">
          <cell r="O9399" t="str">
            <v xml:space="preserve">EXPRESION Y COMUNICACION EDITORES S.A. EXPRECOM S.A.                                                </v>
          </cell>
        </row>
        <row r="9400">
          <cell r="O9400" t="str">
            <v xml:space="preserve">EXPRESO BOLIVARIANO S A EN EJECUCION DEL ACUERDO DE REESTRUCTURACION                                </v>
          </cell>
        </row>
        <row r="9401">
          <cell r="O9401" t="str">
            <v xml:space="preserve">EXPRESO CERETE S.A                                                                                  </v>
          </cell>
        </row>
        <row r="9402">
          <cell r="O9402" t="str">
            <v xml:space="preserve">EXPRESO TREJOS LTDA                                                                                 </v>
          </cell>
        </row>
        <row r="9403">
          <cell r="O9403" t="str">
            <v xml:space="preserve">EXPRESO VIAJES Y TURISMO EXPRESO LTDA                                                               </v>
          </cell>
        </row>
        <row r="9404">
          <cell r="O9404" t="str">
            <v xml:space="preserve">EXPRESS ARTE LTDA                                                                                   </v>
          </cell>
        </row>
        <row r="9405">
          <cell r="O9405" t="str">
            <v xml:space="preserve">EXPRESS DELIVERY LTDA                                                                               </v>
          </cell>
        </row>
        <row r="9406">
          <cell r="O9406" t="str">
            <v xml:space="preserve">EXPRESS PRODUCCIONES S A EXPRESS                                                                    </v>
          </cell>
        </row>
        <row r="9407">
          <cell r="O9407" t="str">
            <v xml:space="preserve">EXPROALIM COLOMBIA S A                                                                              </v>
          </cell>
        </row>
        <row r="9408">
          <cell r="O9408" t="str">
            <v xml:space="preserve">EXRO LTDA.                                                                                          </v>
          </cell>
        </row>
        <row r="9409">
          <cell r="O9409" t="str">
            <v xml:space="preserve">EXSIS SOFTWARE Y SOLUCIONES LTDA                                                                    </v>
          </cell>
        </row>
        <row r="9410">
          <cell r="O9410" t="str">
            <v xml:space="preserve">EXSSODO SOCIEDAD POR ACCIONES SIMPLIFICADA                                                          </v>
          </cell>
        </row>
        <row r="9411">
          <cell r="O9411" t="str">
            <v xml:space="preserve">EXTERRAN ENERGY SOLUTIONS L P  SUCURSAL COLOMBIA                                                    </v>
          </cell>
        </row>
        <row r="9412">
          <cell r="O9412" t="str">
            <v xml:space="preserve">EXTINGUIDORES NORTE AMERICA LTDA                                                                    </v>
          </cell>
        </row>
        <row r="9413">
          <cell r="O9413" t="str">
            <v xml:space="preserve">EXTRA IMPRESORES LTDA                                                                               </v>
          </cell>
        </row>
        <row r="9414">
          <cell r="O9414" t="str">
            <v xml:space="preserve">EXTRACTORA BELLA ESPERANZA LIMITADA                                                                 </v>
          </cell>
        </row>
        <row r="9415">
          <cell r="O9415" t="str">
            <v xml:space="preserve">EXTRACTORA CATATUMBO S.A                                                                            </v>
          </cell>
        </row>
        <row r="9416">
          <cell r="O9416" t="str">
            <v xml:space="preserve">EXTRACTORA CENTRAL S.A.                                                                             </v>
          </cell>
        </row>
        <row r="9417">
          <cell r="O9417" t="str">
            <v xml:space="preserve">EXTRACTORA CUSIANA LTDA                                                                             </v>
          </cell>
        </row>
        <row r="9418">
          <cell r="O9418" t="str">
            <v xml:space="preserve">EXTRACTORA DEL SUR DE CASANARE S A                                                                  </v>
          </cell>
        </row>
        <row r="9419">
          <cell r="O9419" t="str">
            <v xml:space="preserve">EXTRACTORA FRUPALMA S.A.                                                                            </v>
          </cell>
        </row>
        <row r="9420">
          <cell r="O9420" t="str">
            <v xml:space="preserve">EXTRACTORA LA PAZ S.A.                                                                              </v>
          </cell>
        </row>
        <row r="9421">
          <cell r="O9421" t="str">
            <v xml:space="preserve">EXTRACTORA LOMA FRESCA SUR DE BOLIVAR S.A.                                                          </v>
          </cell>
        </row>
        <row r="9422">
          <cell r="O9422" t="str">
            <v xml:space="preserve">EXTRACTORA MARIA LA BAJA SA                                                                         </v>
          </cell>
        </row>
        <row r="9423">
          <cell r="O9423" t="str">
            <v xml:space="preserve">EXTRACTORA MONTERREY S.A.                                                                           </v>
          </cell>
        </row>
        <row r="9424">
          <cell r="O9424" t="str">
            <v xml:space="preserve">EXTRAPALMA S.A.                                                                                     </v>
          </cell>
        </row>
        <row r="9425">
          <cell r="O9425" t="str">
            <v xml:space="preserve">EXTRAS S.A.                                                                                         </v>
          </cell>
        </row>
        <row r="9426">
          <cell r="O9426" t="str">
            <v xml:space="preserve">EXTRUDICO S A                                                                                       </v>
          </cell>
        </row>
        <row r="9427">
          <cell r="O9427" t="str">
            <v xml:space="preserve">EXTRUPERFILES Y PLASTICOS LTDA                                                                      </v>
          </cell>
        </row>
        <row r="9428">
          <cell r="O9428" t="str">
            <v xml:space="preserve">EXTRUSA DE COLOMBIA S.A.                                                                            </v>
          </cell>
        </row>
        <row r="9429">
          <cell r="O9429" t="str">
            <v xml:space="preserve">EXTRUSIONES S A                                                                                     </v>
          </cell>
        </row>
        <row r="9430">
          <cell r="O9430" t="str">
            <v xml:space="preserve">EXTRUSIONES SCHULER LTDA                                                                            </v>
          </cell>
        </row>
        <row r="9431">
          <cell r="O9431" t="str">
            <v xml:space="preserve">EXXONMOBIL DE COLOMBIA S.A.                                                                         </v>
          </cell>
        </row>
        <row r="9432">
          <cell r="O9432" t="str">
            <v xml:space="preserve">EXXONMOBIL EXPLORATION AND PRODUCTION COLOMBIA (VICHADA) LTDA                                       </v>
          </cell>
        </row>
        <row r="9433">
          <cell r="O9433" t="str">
            <v xml:space="preserve">EXXONMOBIL EXPLORATION COLOMBIA LIMITED                                                             </v>
          </cell>
        </row>
        <row r="9434">
          <cell r="O9434" t="str">
            <v xml:space="preserve">EYR ESPINOSA Y RESTREPO S.A.                                                                        </v>
          </cell>
        </row>
        <row r="9435">
          <cell r="O9435" t="str">
            <v xml:space="preserve">EYR PILOTAJES LTDA.                                                                                 </v>
          </cell>
        </row>
        <row r="9436">
          <cell r="O9436" t="str">
            <v xml:space="preserve">EZGO STUDIO S-A                                                                                     </v>
          </cell>
        </row>
        <row r="9437">
          <cell r="O9437" t="str">
            <v xml:space="preserve">F &amp; B ABOGADOS ASOCIADOS LIMITADA                                                                   </v>
          </cell>
        </row>
        <row r="9438">
          <cell r="O9438" t="str">
            <v xml:space="preserve">F BALAGUERA E HIJOS Y CIA LTDA INMOBILIARIA                                                         </v>
          </cell>
        </row>
        <row r="9439">
          <cell r="O9439" t="str">
            <v xml:space="preserve">F D S  GONZALEZ Y CIA S C S                                                                         </v>
          </cell>
        </row>
        <row r="9440">
          <cell r="O9440" t="str">
            <v xml:space="preserve">F HERRERA Y CIA S EN C                                                                              </v>
          </cell>
        </row>
        <row r="9441">
          <cell r="O9441" t="str">
            <v xml:space="preserve">F M C LTDA                                                                                          </v>
          </cell>
        </row>
        <row r="9442">
          <cell r="O9442" t="str">
            <v xml:space="preserve">F M INGENIERIA S. A.                                                                                </v>
          </cell>
        </row>
        <row r="9443">
          <cell r="O9443" t="str">
            <v xml:space="preserve">F SUDARSKY &amp; S C A                                                                                  </v>
          </cell>
        </row>
        <row r="9444">
          <cell r="O9444" t="str">
            <v xml:space="preserve">F WIESNER &amp; CIA LTDA                                                                                </v>
          </cell>
        </row>
        <row r="9445">
          <cell r="O9445" t="str">
            <v xml:space="preserve">F Y E INMOBILIARIA Y CONSTRUCCIONES LTDA                                                            </v>
          </cell>
        </row>
        <row r="9446">
          <cell r="O9446" t="str">
            <v xml:space="preserve">F Y N S A                                                                                           </v>
          </cell>
        </row>
        <row r="9447">
          <cell r="O9447" t="str">
            <v xml:space="preserve">F&amp;M CHOCOLATES LTDA                                                                                 </v>
          </cell>
        </row>
        <row r="9448">
          <cell r="O9448" t="str">
            <v xml:space="preserve">F.A. URIBE &amp; CIA LIMITADA                                                                           </v>
          </cell>
        </row>
        <row r="9449">
          <cell r="O9449" t="str">
            <v xml:space="preserve">F.G. VICTORIA Y CIA S.C.A.                                                                          </v>
          </cell>
        </row>
        <row r="9450">
          <cell r="O9450" t="str">
            <v xml:space="preserve">F.H. CONSTRUCCIONES S.A.                                                                            </v>
          </cell>
        </row>
        <row r="9451">
          <cell r="O9451" t="str">
            <v xml:space="preserve">F.L.P. DEL FRUTAL COLOMBIA S.A                                                                      </v>
          </cell>
        </row>
        <row r="9452">
          <cell r="O9452" t="str">
            <v xml:space="preserve">F.M. ESTEREO BOGOTA LTDA                                                                            </v>
          </cell>
        </row>
        <row r="9453">
          <cell r="O9453" t="str">
            <v xml:space="preserve">F.R.M. EXPLOTACIONES S.A.                                                                           </v>
          </cell>
        </row>
        <row r="9454">
          <cell r="O9454" t="str">
            <v xml:space="preserve">F.T INGENIERIA LTDA                                                                                 </v>
          </cell>
        </row>
        <row r="9455">
          <cell r="O9455" t="str">
            <v xml:space="preserve">F.T.M. REPRESENTACIONES INDUSTRIALES S.A.                                                           </v>
          </cell>
        </row>
        <row r="9456">
          <cell r="O9456" t="str">
            <v xml:space="preserve">FABEGA LTDA                                                                                         </v>
          </cell>
        </row>
        <row r="9457">
          <cell r="O9457" t="str">
            <v xml:space="preserve">FABERPLAST LTDA                                                                                     </v>
          </cell>
        </row>
        <row r="9458">
          <cell r="O9458" t="str">
            <v xml:space="preserve">FABIOLA BOTERO Y CIA S.EN.C.A                                                                       </v>
          </cell>
        </row>
        <row r="9459">
          <cell r="O9459" t="str">
            <v xml:space="preserve">FABIPOLLO LTDA                                                                                      </v>
          </cell>
        </row>
        <row r="9460">
          <cell r="O9460" t="str">
            <v xml:space="preserve">FABLAMP LTDA.                                                                                       </v>
          </cell>
        </row>
        <row r="9461">
          <cell r="O9461" t="str">
            <v xml:space="preserve">FABRICA ANDINA DE TELEFONOS LIMITADA   FANTEL LTDA                                                  </v>
          </cell>
        </row>
        <row r="9462">
          <cell r="O9462" t="str">
            <v xml:space="preserve">FABRICA COLOMBIANA DE MALLAS Y AFINES   FACOMALLAS S.A                                              </v>
          </cell>
        </row>
        <row r="9463">
          <cell r="O9463" t="str">
            <v xml:space="preserve">FABRICA COLOMBIANA DE MOLDES LTDA                                                                   </v>
          </cell>
        </row>
        <row r="9464">
          <cell r="O9464" t="str">
            <v xml:space="preserve">FABRICA DE ALIMENTOS PROCESADOS VENTOLINI S.A. EN REORGANIZACION                                    </v>
          </cell>
        </row>
        <row r="9465">
          <cell r="O9465" t="str">
            <v xml:space="preserve">FABRICA DE AMORTIGUADORES S A                                                                       </v>
          </cell>
        </row>
        <row r="9466">
          <cell r="O9466" t="str">
            <v xml:space="preserve">FABRICA DE ARTICULOS Y SISTEMAS ELECTRONICOS FASE LTDA.                                             </v>
          </cell>
        </row>
        <row r="9467">
          <cell r="O9467" t="str">
            <v xml:space="preserve">FABRICA DE BOLSAS DE PAPEL UNIBOL S.A.                                                              </v>
          </cell>
        </row>
        <row r="9468">
          <cell r="O9468" t="str">
            <v xml:space="preserve">FABRICA DE BRASSIERES HABY S.A.                                                                     </v>
          </cell>
        </row>
        <row r="9469">
          <cell r="O9469" t="str">
            <v xml:space="preserve">FABRICA DE CABLES Y ENCHUFES E.U.                                                                   </v>
          </cell>
        </row>
        <row r="9470">
          <cell r="O9470" t="str">
            <v xml:space="preserve">FABRICA DE CAFÉ LA PALMA LTDA. HERMANOS PAREDES TOBAR                                               </v>
          </cell>
        </row>
        <row r="9471">
          <cell r="O9471" t="str">
            <v xml:space="preserve">FABRICA DE CAJAS DE CARTON S.A.                                                                     </v>
          </cell>
        </row>
        <row r="9472">
          <cell r="O9472" t="str">
            <v xml:space="preserve">FABRICA DE CALCETINES CRYSTAL S A                                                                   </v>
          </cell>
        </row>
        <row r="9473">
          <cell r="O9473" t="str">
            <v xml:space="preserve">FABRICA DE CALZADO GERAMA LTDA.                                                                     </v>
          </cell>
        </row>
        <row r="9474">
          <cell r="O9474" t="str">
            <v xml:space="preserve">FABRICA DE CALZADO KONDOR LTDA                                                                      </v>
          </cell>
        </row>
        <row r="9475">
          <cell r="O9475" t="str">
            <v xml:space="preserve">FABRICA DE CALZADO PALERMO LTDA.                                                                    </v>
          </cell>
        </row>
        <row r="9476">
          <cell r="O9476" t="str">
            <v xml:space="preserve">FABRICA DE CALZADO ROMULO LIMITADA.EN ACUERDO DE REESTRUCTURACION                                   </v>
          </cell>
        </row>
        <row r="9477">
          <cell r="O9477" t="str">
            <v xml:space="preserve">FABRICA DE CALZADO SETENTA S A                                                                      </v>
          </cell>
        </row>
        <row r="9478">
          <cell r="O9478" t="str">
            <v xml:space="preserve">FABRICA DE CHOCOLATES ANDINO LTDA                                                                   </v>
          </cell>
        </row>
        <row r="9479">
          <cell r="O9479" t="str">
            <v xml:space="preserve">FABRICA DE CHOCOLATES TRIUNFO S.A.                                                                  </v>
          </cell>
        </row>
        <row r="9480">
          <cell r="O9480" t="str">
            <v xml:space="preserve">FABRICA DE DETERGENTES Y MINERALES S.A.                                                             </v>
          </cell>
        </row>
        <row r="9481">
          <cell r="O9481" t="str">
            <v xml:space="preserve">FABRICA DE ENCHAPES Y LAMINADOS DE MADERA LTDA                                                      </v>
          </cell>
        </row>
        <row r="9482">
          <cell r="O9482" t="str">
            <v xml:space="preserve">FABRICA DE EQUIPOS DE TELECOMUNICACIONES S. A.                                                      </v>
          </cell>
        </row>
        <row r="9483">
          <cell r="O9483" t="str">
            <v xml:space="preserve">FABRICA DE ESPECIAS Y PRODUCTOS EL REY S.A.                                                         </v>
          </cell>
        </row>
        <row r="9484">
          <cell r="O9484" t="str">
            <v xml:space="preserve">FABRICA DE ESTRUCTURAS SADE ELECTRICAS S A SADELEC S A                                              </v>
          </cell>
        </row>
        <row r="9485">
          <cell r="O9485" t="str">
            <v xml:space="preserve">FABRICA DE FECULA FARINA COMPAÑIA LIMITADA                                                          </v>
          </cell>
        </row>
        <row r="9486">
          <cell r="O9486" t="str">
            <v xml:space="preserve">FABRICA DE GRASAS Y PRODUCTOS QUIMICOS LTDA                                                         </v>
          </cell>
        </row>
        <row r="9487">
          <cell r="O9487" t="str">
            <v xml:space="preserve">FABRICA DE HIELO BARRANQUILLITA LTDA                                                                </v>
          </cell>
        </row>
        <row r="9488">
          <cell r="O9488" t="str">
            <v xml:space="preserve">FABRICA DE HIELO ORQUIDEA Y CIA LTDA                                                                </v>
          </cell>
        </row>
        <row r="9489">
          <cell r="O9489" t="str">
            <v xml:space="preserve">FABRICA DE HILAZAS VANYLON S.A. -EN CONCORDATO                                                      </v>
          </cell>
        </row>
        <row r="9490">
          <cell r="O9490" t="str">
            <v xml:space="preserve">FABRICA DE HILOS Y PRODUCTOS VARIOS S.A.                                                            </v>
          </cell>
        </row>
        <row r="9491">
          <cell r="O9491" t="str">
            <v xml:space="preserve">FABRICA DE HORMAS MARTILLO LTDA                                                                     </v>
          </cell>
        </row>
        <row r="9492">
          <cell r="O9492" t="str">
            <v xml:space="preserve">FABRICA DE MAQUINARIA AGRICOLA AGROINDUSTRIAL LIMITADA FAMAG LTDA                                   </v>
          </cell>
        </row>
        <row r="9493">
          <cell r="O9493" t="str">
            <v xml:space="preserve">FABRICA DE MUÑECOS INFANTILES DE COLOMBIA JUAN GAONA M Y CIA LTDA                                   </v>
          </cell>
        </row>
        <row r="9494">
          <cell r="O9494" t="str">
            <v xml:space="preserve">FABRICA DE PAPELES PALMIRA LTDA                                                                     </v>
          </cell>
        </row>
        <row r="9495">
          <cell r="O9495" t="str">
            <v xml:space="preserve">FABRICA DE PINTURAS PINTUFLEX LIMITADA.                                                             </v>
          </cell>
        </row>
        <row r="9496">
          <cell r="O9496" t="str">
            <v xml:space="preserve">FABRICA DE PINTURAS RESINAS Y QUIMICOS PINTUQUIM LTDA                                               </v>
          </cell>
        </row>
        <row r="9497">
          <cell r="O9497" t="str">
            <v xml:space="preserve">FABRICA DE PINTURAS Y DISOLVENTES UNIVERSO Y CIA LTDA.                                              </v>
          </cell>
        </row>
        <row r="9498">
          <cell r="O9498" t="str">
            <v xml:space="preserve">FABRICA DE PRODUCTOS MURILLO LTDA                                                                   </v>
          </cell>
        </row>
        <row r="9499">
          <cell r="O9499" t="str">
            <v xml:space="preserve">FABRICA DE QUESOS ITALIANOS DEL VECCHIO S.A                                                         </v>
          </cell>
        </row>
        <row r="9500">
          <cell r="O9500" t="str">
            <v xml:space="preserve">FABRICA DE SEBOS LUIS MUNOZ Y CIA LTDA                                                              </v>
          </cell>
        </row>
        <row r="9501">
          <cell r="O9501" t="str">
            <v xml:space="preserve">FABRICA DE TELAS NO TEJIDAS Y TEXTILES TECNICOS RECUDIR S.A.                                        </v>
          </cell>
        </row>
        <row r="9502">
          <cell r="O9502" t="str">
            <v xml:space="preserve">FABRICA DE TEXTILES DALTEX S.A.                                                                     </v>
          </cell>
        </row>
        <row r="9503">
          <cell r="O9503" t="str">
            <v xml:space="preserve">FABRICA DE TEXTILES TEXTRAMA S.A.                                                                   </v>
          </cell>
        </row>
        <row r="9504">
          <cell r="O9504" t="str">
            <v xml:space="preserve">FABRICA DE TORNILLOS GUTEMBERTO S A                                                                 </v>
          </cell>
        </row>
        <row r="9505">
          <cell r="O9505" t="str">
            <v xml:space="preserve">FABRICA DE VELADORAS SAN RAFAEL LTDA                                                                </v>
          </cell>
        </row>
        <row r="9506">
          <cell r="O9506" t="str">
            <v xml:space="preserve">FABRICA DE VELAS ESTRELLA S.A.                                                                      </v>
          </cell>
        </row>
        <row r="9507">
          <cell r="O9507" t="str">
            <v xml:space="preserve">FABRICA DE VIDRIOS TEMPLADOS VIDRIAL TEMP LTDA                                                      </v>
          </cell>
        </row>
        <row r="9508">
          <cell r="O9508" t="str">
            <v xml:space="preserve">FABRICA DEESCALERAS FANES LTDA                                                                      </v>
          </cell>
        </row>
        <row r="9509">
          <cell r="O9509" t="str">
            <v xml:space="preserve">FABRICA EXTINTORES AMERICA LIMITADA                                                                 </v>
          </cell>
        </row>
        <row r="9510">
          <cell r="O9510" t="str">
            <v xml:space="preserve">FABRICA INTERNACIONAL DE BLINDAJES LTDA                                                             </v>
          </cell>
        </row>
        <row r="9511">
          <cell r="O9511" t="str">
            <v xml:space="preserve">FABRICA NACIONAL DE AMBULANCIAS Y CARROCERIAS                                                       </v>
          </cell>
        </row>
        <row r="9512">
          <cell r="O9512" t="str">
            <v xml:space="preserve">FABRICA NACIONAL DE AUTOPARTES S.A.                                                                 </v>
          </cell>
        </row>
        <row r="9513">
          <cell r="O9513" t="str">
            <v xml:space="preserve">FABRICA NACIONAL DE GRASAS S.A.                                                                     </v>
          </cell>
        </row>
        <row r="9514">
          <cell r="O9514" t="str">
            <v xml:space="preserve">FABRICA NACIONAL DE MANIJAS LTDA                                                                    </v>
          </cell>
        </row>
        <row r="9515">
          <cell r="O9515" t="str">
            <v xml:space="preserve">FABRICA NACIONAL DE MUÑECOS S.A.                                                                    </v>
          </cell>
        </row>
        <row r="9516">
          <cell r="O9516" t="str">
            <v xml:space="preserve">FABRICA NACIONAL DE REJILLAS LTDA                                                                   </v>
          </cell>
        </row>
        <row r="9517">
          <cell r="O9517" t="str">
            <v xml:space="preserve">FABRICA NACIONAL DE TANQUES LTDA                                                                    </v>
          </cell>
        </row>
        <row r="9518">
          <cell r="O9518" t="str">
            <v xml:space="preserve">FABRICA NACIONAL DE ZAPATOS LTDA                                                                    </v>
          </cell>
        </row>
        <row r="9519">
          <cell r="O9519" t="str">
            <v xml:space="preserve">FABRICA TEXTIL DE LOS ANDES S.A                                                                     </v>
          </cell>
        </row>
        <row r="9520">
          <cell r="O9520" t="str">
            <v xml:space="preserve">FABRICA Y COMERCIALIZADORA LA MORENA S.A.                                                           </v>
          </cell>
        </row>
        <row r="9521">
          <cell r="O9521" t="str">
            <v xml:space="preserve">FABRICACION AISLAMIENTOS Y MONTAJES S.A.                                                            </v>
          </cell>
        </row>
        <row r="9522">
          <cell r="O9522" t="str">
            <v xml:space="preserve">FABRICACION DE GERMICIDAS COLOMBIA LTDA FAGESA COLOMBIA LTDA                                        </v>
          </cell>
        </row>
        <row r="9523">
          <cell r="O9523" t="str">
            <v xml:space="preserve">FABRICACION DE VEHICULOS DE CARGA ZAHN LTDA EN ACUERDO DE REESTRUCTURACION                          </v>
          </cell>
        </row>
        <row r="9524">
          <cell r="O9524" t="str">
            <v xml:space="preserve">FABRICACION Y MONTAJES INDUSTRIALES S.A.                                                            </v>
          </cell>
        </row>
        <row r="9525">
          <cell r="O9525" t="str">
            <v xml:space="preserve">FABRICACION Y REPRESENTACION DE ARTICULOS METALICOS FARREMETAL LTDA                                 </v>
          </cell>
        </row>
        <row r="9526">
          <cell r="O9526" t="str">
            <v xml:space="preserve">FABRICACIONES ELECTROMECANICAS LTDA.                                                                </v>
          </cell>
        </row>
        <row r="9527">
          <cell r="O9527" t="str">
            <v xml:space="preserve">FABRICACIONES Y MONTAJES INDUSTRIALES LTDA                                                          </v>
          </cell>
        </row>
        <row r="9528">
          <cell r="O9528" t="str">
            <v xml:space="preserve">FABRICAMOS S.A.                                                                                     </v>
          </cell>
        </row>
        <row r="9529">
          <cell r="O9529" t="str">
            <v xml:space="preserve">FABRICAMOS SU SUDADERA LIMITADA                                                                     </v>
          </cell>
        </row>
        <row r="9530">
          <cell r="O9530" t="str">
            <v xml:space="preserve">FABRICANTES ANDINOS DE MECANISMOS S.A.                                                              </v>
          </cell>
        </row>
        <row r="9531">
          <cell r="O9531" t="str">
            <v xml:space="preserve">FABRICARTE S.A.                                                                                     </v>
          </cell>
        </row>
        <row r="9532">
          <cell r="O9532" t="str">
            <v xml:space="preserve">FABRICOPORES Y PLASTICOS LIMITADA                                                                   </v>
          </cell>
        </row>
        <row r="9533">
          <cell r="O9533" t="str">
            <v xml:space="preserve">FABRIFOLDER  S A                                                                                    </v>
          </cell>
        </row>
        <row r="9534">
          <cell r="O9534" t="str">
            <v xml:space="preserve">FABRILAR LTDA                                                                                       </v>
          </cell>
        </row>
        <row r="9535">
          <cell r="O9535" t="str">
            <v xml:space="preserve">FABRIPARTES S.A.EN ACUERDO DE REESTRUCTURACION                                                      </v>
          </cell>
        </row>
        <row r="9536">
          <cell r="O9536" t="str">
            <v xml:space="preserve">FABRIQUINDIO LIMITADA                                                                               </v>
          </cell>
        </row>
        <row r="9537">
          <cell r="O9537" t="str">
            <v xml:space="preserve">FABRIREATAS LTDA                                                                                    </v>
          </cell>
        </row>
        <row r="9538">
          <cell r="O9538" t="str">
            <v xml:space="preserve">FABRISEDAS S. A.                                                                                    </v>
          </cell>
        </row>
        <row r="9539">
          <cell r="O9539" t="str">
            <v xml:space="preserve">FABUPEL LTDA                                                                                        </v>
          </cell>
        </row>
        <row r="9540">
          <cell r="O9540" t="str">
            <v xml:space="preserve">FACALVE LTDA                                                                                        </v>
          </cell>
        </row>
        <row r="9541">
          <cell r="O9541" t="str">
            <v xml:space="preserve">FACE LTDA                                                                                           </v>
          </cell>
        </row>
        <row r="9542">
          <cell r="O9542" t="str">
            <v xml:space="preserve">FACELCO S.A.                                                                                        </v>
          </cell>
        </row>
        <row r="9543">
          <cell r="O9543" t="str">
            <v xml:space="preserve">FACELEC LTDA FABRICA COLOMBIANA DE CONDUCTORES ELECTRICOS EN ACUERDO DE REESTRUCTUR                 </v>
          </cell>
        </row>
        <row r="9544">
          <cell r="O9544" t="str">
            <v xml:space="preserve">FACHADAS SUPERIOR LADRILLOS Y BLOQUES S.A                                                           </v>
          </cell>
        </row>
        <row r="9545">
          <cell r="O9545" t="str">
            <v xml:space="preserve">FACIL S.A                                                                                           </v>
          </cell>
        </row>
        <row r="9546">
          <cell r="O9546" t="str">
            <v xml:space="preserve">FACOL S.A.                                                                                          </v>
          </cell>
        </row>
        <row r="9547">
          <cell r="O9547" t="str">
            <v xml:space="preserve">FACTOR GROUP COLOMBIA S.A.                                                                          </v>
          </cell>
        </row>
        <row r="9548">
          <cell r="O9548" t="str">
            <v xml:space="preserve">FACTORES Y MERCADEO S A                                                                             </v>
          </cell>
        </row>
        <row r="9549">
          <cell r="O9549" t="str">
            <v xml:space="preserve">FACTORIA INDUSTRIAL METALMECANICA LIMITI Y CIA LTDA                                                 </v>
          </cell>
        </row>
        <row r="9550">
          <cell r="O9550" t="str">
            <v xml:space="preserve">FACTORING AVANZADO S A                                                                              </v>
          </cell>
        </row>
        <row r="9551">
          <cell r="O9551" t="str">
            <v xml:space="preserve">FACTORYCERRA LTDA                                                                                   </v>
          </cell>
        </row>
        <row r="9552">
          <cell r="O9552" t="str">
            <v xml:space="preserve">FAD COMPAÑIA LTDA                                                                                   </v>
          </cell>
        </row>
        <row r="9553">
          <cell r="O9553" t="str">
            <v xml:space="preserve">FADESA DE COLOMBIA S.A.                                                                             </v>
          </cell>
        </row>
        <row r="9554">
          <cell r="O9554" t="str">
            <v xml:space="preserve">FADEVESA LTDA FABRICA DE ENVASES DE ALUMINIO                                                        </v>
          </cell>
        </row>
        <row r="9555">
          <cell r="O9555" t="str">
            <v xml:space="preserve">FAER LTDA                                                                                           </v>
          </cell>
        </row>
        <row r="9556">
          <cell r="O9556" t="str">
            <v xml:space="preserve">FAGLOMADA Y COMPAÑIA LIMITADA                                                                       </v>
          </cell>
        </row>
        <row r="9557">
          <cell r="O9557" t="str">
            <v xml:space="preserve">FAGOR INDUSTRIAL S.A.                                                                               </v>
          </cell>
        </row>
        <row r="9558">
          <cell r="O9558" t="str">
            <v xml:space="preserve">FAGRASAS LIMITADA                                                                                   </v>
          </cell>
        </row>
        <row r="9559">
          <cell r="O9559" t="str">
            <v xml:space="preserve">FAHOR S.L.                                                                                          </v>
          </cell>
        </row>
        <row r="9560">
          <cell r="O9560" t="str">
            <v xml:space="preserve">FAIDO S.A.                                                                                          </v>
          </cell>
        </row>
        <row r="9561">
          <cell r="O9561" t="str">
            <v xml:space="preserve">FAINTEC                                                                                             </v>
          </cell>
        </row>
        <row r="9562">
          <cell r="O9562" t="str">
            <v xml:space="preserve">FAJARDO MORENO Y CIA. S.A.                                                                          </v>
          </cell>
        </row>
        <row r="9563">
          <cell r="O9563" t="str">
            <v xml:space="preserve">FAJARDO WILLIAMSON S.A.                                                                             </v>
          </cell>
        </row>
        <row r="9564">
          <cell r="O9564" t="str">
            <v xml:space="preserve">FAJARDO Y COMPAÑIA SOCIEDAD EN COMANDITA SIMPLE                                                     </v>
          </cell>
        </row>
        <row r="9565">
          <cell r="O9565" t="str">
            <v xml:space="preserve">FAJOBE S.A..                                                                                        </v>
          </cell>
        </row>
        <row r="9566">
          <cell r="O9566" t="str">
            <v xml:space="preserve">FALABELLA DE COLOMBIA S.A.                                                                          </v>
          </cell>
        </row>
        <row r="9567">
          <cell r="O9567" t="str">
            <v xml:space="preserve">FALCK SERVICES LTDA                                                                                 </v>
          </cell>
        </row>
        <row r="9568">
          <cell r="O9568" t="str">
            <v xml:space="preserve">FALCO LTDA                                                                                          </v>
          </cell>
        </row>
        <row r="9569">
          <cell r="O9569" t="str">
            <v xml:space="preserve">FALCON CARGO LTDA                                                                                   </v>
          </cell>
        </row>
        <row r="9570">
          <cell r="O9570" t="str">
            <v xml:space="preserve">FALCON INTERNATIONAL COLOMBIA S A                                                                   </v>
          </cell>
        </row>
        <row r="9571">
          <cell r="O9571" t="str">
            <v xml:space="preserve">FALEK LATINA COMERCIALIZADORA INTERNACIONAL S.A.                                                    </v>
          </cell>
        </row>
        <row r="9572">
          <cell r="O9572" t="str">
            <v xml:space="preserve">FALLA RAMIREZ Y CIA. LTDA.                                                                          </v>
          </cell>
        </row>
        <row r="9573">
          <cell r="O9573" t="str">
            <v xml:space="preserve">FALLA Y DELGADILLO Y CIA LTDA                                                                       </v>
          </cell>
        </row>
        <row r="9574">
          <cell r="O9574" t="str">
            <v xml:space="preserve">FAM LTDA                                                                                            </v>
          </cell>
        </row>
        <row r="9575">
          <cell r="O9575" t="str">
            <v xml:space="preserve">FAMA S.A.                                                                                           </v>
          </cell>
        </row>
        <row r="9576">
          <cell r="O9576" t="str">
            <v xml:space="preserve">FAMGAR LTDA                                                                                         </v>
          </cell>
        </row>
        <row r="9577">
          <cell r="O9577" t="str">
            <v xml:space="preserve">FAMIC S.A. FABRICA DE MATERIALES, INGENIERIA Y CONSTRUCCIONES                                       </v>
          </cell>
        </row>
        <row r="9578">
          <cell r="O9578" t="str">
            <v xml:space="preserve">FAMICARO S.A                                                                                        </v>
          </cell>
        </row>
        <row r="9579">
          <cell r="O9579" t="str">
            <v xml:space="preserve">FAMILIA DEL PACIFICO LIMITADA                                                                       </v>
          </cell>
        </row>
        <row r="9580">
          <cell r="O9580" t="str">
            <v xml:space="preserve">FAMOC DEPANEL S A                                                                                   </v>
          </cell>
        </row>
        <row r="9581">
          <cell r="O9581" t="str">
            <v xml:space="preserve">FAMOPLAST LIMITADA                                                                                  </v>
          </cell>
        </row>
        <row r="9582">
          <cell r="O9582" t="str">
            <v xml:space="preserve">FAMOSA S.A                                                                                          </v>
          </cell>
        </row>
        <row r="9583">
          <cell r="O9583" t="str">
            <v xml:space="preserve">FAMOSO LIMITADA                                                                                     </v>
          </cell>
        </row>
        <row r="9584">
          <cell r="O9584" t="str">
            <v xml:space="preserve">FANELEC LTDA                                                                                        </v>
          </cell>
        </row>
        <row r="9585">
          <cell r="O9585" t="str">
            <v xml:space="preserve">FANLA S.A.                                                                                          </v>
          </cell>
        </row>
        <row r="9586">
          <cell r="O9586" t="str">
            <v xml:space="preserve">FANTASIAS FORTUNOF LTDA                                                                             </v>
          </cell>
        </row>
        <row r="9587">
          <cell r="O9587" t="str">
            <v xml:space="preserve">FANTASIAS PLASTICAS DE COLOMBIA LTDA.                                                               </v>
          </cell>
        </row>
        <row r="9588">
          <cell r="O9588" t="str">
            <v xml:space="preserve">FANTASIAS Y ACCESORIOS HOLGUIN                                                                      </v>
          </cell>
        </row>
        <row r="9589">
          <cell r="O9589" t="str">
            <v xml:space="preserve">FANTASY TRADING S.A                                                                                 </v>
          </cell>
        </row>
        <row r="9590">
          <cell r="O9590" t="str">
            <v xml:space="preserve">FAPEX LTDA                                                                                          </v>
          </cell>
        </row>
        <row r="9591">
          <cell r="O9591" t="str">
            <v xml:space="preserve">FARBEN S A                                                                                          </v>
          </cell>
        </row>
        <row r="9592">
          <cell r="O9592" t="str">
            <v xml:space="preserve">FARCIA EN RED S.A.                                                                                  </v>
          </cell>
        </row>
        <row r="9593">
          <cell r="O9593" t="str">
            <v xml:space="preserve">FARDILA Y CIA LTDA                                                                                  </v>
          </cell>
        </row>
        <row r="9594">
          <cell r="O9594" t="str">
            <v xml:space="preserve">FARID CURE &amp; COMPAÑIA S EN C                                                                        </v>
          </cell>
        </row>
        <row r="9595">
          <cell r="O9595" t="str">
            <v xml:space="preserve">FARMA RED S.A.S                                                                                     </v>
          </cell>
        </row>
        <row r="9596">
          <cell r="O9596" t="str">
            <v xml:space="preserve">FARMACEUTICOS Y BIOLOGICOS S.A                                                                      </v>
          </cell>
        </row>
        <row r="9597">
          <cell r="O9597" t="str">
            <v xml:space="preserve">FARMACIA DERMA LIFE S.A.                                                                            </v>
          </cell>
        </row>
        <row r="9598">
          <cell r="O9598" t="str">
            <v xml:space="preserve">FARMACIA HOMEOPATICA SANTA RITA LIMITADA                                                            </v>
          </cell>
        </row>
        <row r="9599">
          <cell r="O9599" t="str">
            <v xml:space="preserve">FARMACIA POPULAR Y CIA LTDA                                                                         </v>
          </cell>
        </row>
        <row r="9600">
          <cell r="O9600" t="str">
            <v xml:space="preserve">FARMACIA TORRES LIMITADA                                                                            </v>
          </cell>
        </row>
        <row r="9601">
          <cell r="O9601" t="str">
            <v xml:space="preserve">FARMACIA Y DROGUERIA AMERICANA LTDA                                                                 </v>
          </cell>
        </row>
        <row r="9602">
          <cell r="O9602" t="str">
            <v xml:space="preserve">FARMALOGICA SA                                                                                      </v>
          </cell>
        </row>
        <row r="9603">
          <cell r="O9603" t="str">
            <v xml:space="preserve">FARMAMIX LTDA.                                                                                      </v>
          </cell>
        </row>
        <row r="9604">
          <cell r="O9604" t="str">
            <v xml:space="preserve">FARMAPACK S.A                                                                                       </v>
          </cell>
        </row>
        <row r="9605">
          <cell r="O9605" t="str">
            <v xml:space="preserve">FARMAPOS LTDA                                                                                       </v>
          </cell>
        </row>
        <row r="9606">
          <cell r="O9606" t="str">
            <v xml:space="preserve">FARMASANITAS LTDA                                                                                   </v>
          </cell>
        </row>
        <row r="9607">
          <cell r="O9607" t="str">
            <v xml:space="preserve">FARMASER SA                                                                                         </v>
          </cell>
        </row>
        <row r="9608">
          <cell r="O9608" t="str">
            <v xml:space="preserve">FARMATODO COLOMBIA S. A.                                                                            </v>
          </cell>
        </row>
        <row r="9609">
          <cell r="O9609" t="str">
            <v xml:space="preserve">FARMETAL DE COLOMBIA LTDA.                                                                          </v>
          </cell>
        </row>
        <row r="9610">
          <cell r="O9610" t="str">
            <v xml:space="preserve">FARMIONNI SCALPI S A                                                                                </v>
          </cell>
        </row>
        <row r="9611">
          <cell r="O9611" t="str">
            <v xml:space="preserve">FARO PUBLICIDAD S.A                                                                                 </v>
          </cell>
        </row>
        <row r="9612">
          <cell r="O9612" t="str">
            <v xml:space="preserve">FASAN LTDA                                                                                          </v>
          </cell>
        </row>
        <row r="9613">
          <cell r="O9613" t="str">
            <v xml:space="preserve">FASE CUBIDES GONZALEZ Y CIA SENC                                                                    </v>
          </cell>
        </row>
        <row r="9614">
          <cell r="O9614" t="str">
            <v xml:space="preserve">FASEVIAJES LIMITADA                                                                                 </v>
          </cell>
        </row>
        <row r="9615">
          <cell r="O9615" t="str">
            <v xml:space="preserve">FASHION FRANCHISING GROUP S.A.S.                                                                    </v>
          </cell>
        </row>
        <row r="9616">
          <cell r="O9616" t="str">
            <v xml:space="preserve">FASHION KAVARISS LTDA                                                                               </v>
          </cell>
        </row>
        <row r="9617">
          <cell r="O9617" t="str">
            <v xml:space="preserve">FASOR LIMITADA                                                                                      </v>
          </cell>
        </row>
        <row r="9618">
          <cell r="O9618" t="str">
            <v xml:space="preserve">FASPRES LIMITADA                                                                                    </v>
          </cell>
        </row>
        <row r="9619">
          <cell r="O9619" t="str">
            <v xml:space="preserve">FAST &amp; ABS AUDITORES LTDA                                                                           </v>
          </cell>
        </row>
        <row r="9620">
          <cell r="O9620" t="str">
            <v xml:space="preserve">FAST PRINT LTDA.                                                                                    </v>
          </cell>
        </row>
        <row r="9621">
          <cell r="O9621" t="str">
            <v xml:space="preserve">FASTEC DE COLOMBIA S.A                                                                              </v>
          </cell>
        </row>
        <row r="9622">
          <cell r="O9622" t="str">
            <v xml:space="preserve">FATCO S A S                                                                                         </v>
          </cell>
        </row>
        <row r="9623">
          <cell r="O9623" t="str">
            <v xml:space="preserve">FATSA LIMITADA                                                                                      </v>
          </cell>
        </row>
        <row r="9624">
          <cell r="O9624" t="str">
            <v xml:space="preserve">FATT S.A.                                                                                           </v>
          </cell>
        </row>
        <row r="9625">
          <cell r="O9625" t="str">
            <v xml:space="preserve">FAYCO LTDA                                                                                          </v>
          </cell>
        </row>
        <row r="9626">
          <cell r="O9626" t="str">
            <v xml:space="preserve">FD GRAVITAS LTDA                                                                                    </v>
          </cell>
        </row>
        <row r="9627">
          <cell r="O9627" t="str">
            <v xml:space="preserve">FECO Y COMPAÑIA LTDA                                                                                </v>
          </cell>
        </row>
        <row r="9628">
          <cell r="O9628" t="str">
            <v xml:space="preserve">FECON S.A.S.                                                                                        </v>
          </cell>
        </row>
        <row r="9629">
          <cell r="O9629" t="str">
            <v xml:space="preserve">FEDCO S.A                                                                                           </v>
          </cell>
        </row>
        <row r="9630">
          <cell r="O9630" t="str">
            <v xml:space="preserve">FEDEGRAN S.A                                                                                        </v>
          </cell>
        </row>
        <row r="9631">
          <cell r="O9631" t="str">
            <v xml:space="preserve">FEDEPER LTDA                                                                                        </v>
          </cell>
        </row>
        <row r="9632">
          <cell r="O9632" t="str">
            <v xml:space="preserve">FEDERICO OSORIO A S.A.                                                                              </v>
          </cell>
        </row>
        <row r="9633">
          <cell r="O9633" t="str">
            <v xml:space="preserve">FEDIACERO S.A                                                                                       </v>
          </cell>
        </row>
        <row r="9634">
          <cell r="O9634" t="str">
            <v xml:space="preserve">FEDUSE S. A.                                                                                        </v>
          </cell>
        </row>
        <row r="9635">
          <cell r="O9635" t="str">
            <v xml:space="preserve">FEHRMANN BOTTLES Y CAPS PACKAGING LTDA.                                                             </v>
          </cell>
        </row>
        <row r="9636">
          <cell r="O9636" t="str">
            <v xml:space="preserve">FEHRMANN LTDA CORPORACION INDUSTRIAL Y COMERCIAL                                                    </v>
          </cell>
        </row>
        <row r="9637">
          <cell r="O9637" t="str">
            <v xml:space="preserve">FELFER S.A.                                                                                         </v>
          </cell>
        </row>
        <row r="9638">
          <cell r="O9638" t="str">
            <v xml:space="preserve">FELICES  S  EN  C                                                                                   </v>
          </cell>
        </row>
        <row r="9639">
          <cell r="O9639" t="str">
            <v xml:space="preserve">FELIPE GAMEZ C. Y CIA ARQUITECTOS LTDA                                                              </v>
          </cell>
        </row>
        <row r="9640">
          <cell r="O9640" t="str">
            <v xml:space="preserve">FELIX BONILLA Y BOGADOS ASOCIADOS                                                                   </v>
          </cell>
        </row>
        <row r="9641">
          <cell r="O9641" t="str">
            <v xml:space="preserve">FELIX TORRES Y CIA LTDA CABLES Y CONECTORES                                                         </v>
          </cell>
        </row>
        <row r="9642">
          <cell r="O9642" t="str">
            <v xml:space="preserve">FELLINZI LTDA                                                                                       </v>
          </cell>
        </row>
        <row r="9643">
          <cell r="O9643" t="str">
            <v xml:space="preserve">FEME INGENIERIA LTDA                                                                                </v>
          </cell>
        </row>
        <row r="9644">
          <cell r="O9644" t="str">
            <v xml:space="preserve">FENIX CONSTRUCCIONES S.A.                                                                           </v>
          </cell>
        </row>
        <row r="9645">
          <cell r="O9645" t="str">
            <v xml:space="preserve">FENIX INGENIERIA LTDA                                                                               </v>
          </cell>
        </row>
        <row r="9646">
          <cell r="O9646" t="str">
            <v xml:space="preserve">FENIX OIL &amp; GAS S.A.                                                                                </v>
          </cell>
        </row>
        <row r="9647">
          <cell r="O9647" t="str">
            <v xml:space="preserve">FENIX SOLUTIONS LIMITADA                                                                            </v>
          </cell>
        </row>
        <row r="9648">
          <cell r="O9648" t="str">
            <v xml:space="preserve">FENOCOL LTDA.EN ACUERDO DE REESTRUCTURACION                                                         </v>
          </cell>
        </row>
        <row r="9649">
          <cell r="O9649" t="str">
            <v xml:space="preserve">FENWAL COLOMBIA LTDA.                                                                               </v>
          </cell>
        </row>
        <row r="9650">
          <cell r="O9650" t="str">
            <v xml:space="preserve">FEPAL LTDA                                                                                          </v>
          </cell>
        </row>
        <row r="9651">
          <cell r="O9651" t="str">
            <v xml:space="preserve">FEPCO ZONA FRANCA S.A.                                                                              </v>
          </cell>
        </row>
        <row r="9652">
          <cell r="O9652" t="str">
            <v xml:space="preserve">FEPROMEL LTDA                                                                                       </v>
          </cell>
        </row>
        <row r="9653">
          <cell r="O9653" t="str">
            <v xml:space="preserve">FERAUD VALLOT COLOMBIANA LTDA                                                                       </v>
          </cell>
        </row>
        <row r="9654">
          <cell r="O9654" t="str">
            <v xml:space="preserve">FERAUTOS LIMITADA                                                                                   </v>
          </cell>
        </row>
        <row r="9655">
          <cell r="O9655" t="str">
            <v xml:space="preserve">FERCASA S.A.                                                                                        </v>
          </cell>
        </row>
        <row r="9656">
          <cell r="O9656" t="str">
            <v xml:space="preserve">FERCO LTDA FERRETERIA Y CONSTRUCCION                                                                </v>
          </cell>
        </row>
        <row r="9657">
          <cell r="O9657" t="str">
            <v xml:space="preserve">FERGO COLOR LTDA                                                                                    </v>
          </cell>
        </row>
        <row r="9658">
          <cell r="O9658" t="str">
            <v xml:space="preserve">FERIA DE PRODUCTOS PARA LA CONSTRUCCION FEPCON S.A.                                                 </v>
          </cell>
        </row>
        <row r="9659">
          <cell r="O9659" t="str">
            <v xml:space="preserve">FERIAS Y EVENTOS SA                                                                                 </v>
          </cell>
        </row>
        <row r="9660">
          <cell r="O9660" t="str">
            <v xml:space="preserve">FERIS YUNIS &amp; COMPAÑIA LIMITADA                                                                     </v>
          </cell>
        </row>
        <row r="9661">
          <cell r="O9661" t="str">
            <v xml:space="preserve">FERLIN PEDROVAL Y CIA S EN C                                                                        </v>
          </cell>
        </row>
        <row r="9662">
          <cell r="O9662" t="str">
            <v xml:space="preserve">FERMAT COMERCIAL S A                                                                                </v>
          </cell>
        </row>
        <row r="9663">
          <cell r="O9663" t="str">
            <v xml:space="preserve">FERNANDEZ ARAGON Y COMPAÑIA LTDA                                                                    </v>
          </cell>
        </row>
        <row r="9664">
          <cell r="O9664" t="str">
            <v xml:space="preserve">FERNANDEZ DE MARCIALES Y MARCIALES Y CIA LIMITADA- EN ACUERDO DE REESTRUCTURACION                   </v>
          </cell>
        </row>
        <row r="9665">
          <cell r="O9665" t="str">
            <v xml:space="preserve">FERNANDEZ IGLESIAS Y CIA. S. EN C. &amp; CIA. S.C.A.                                                    </v>
          </cell>
        </row>
        <row r="9666">
          <cell r="O9666" t="str">
            <v xml:space="preserve">FERNANDEZ L V Y CIA S EN C                                                                          </v>
          </cell>
        </row>
        <row r="9667">
          <cell r="O9667" t="str">
            <v xml:space="preserve">FERNANDEZ VELEZ Y CIA LTDA.                                                                         </v>
          </cell>
        </row>
        <row r="9668">
          <cell r="O9668" t="str">
            <v xml:space="preserve">FERNANDEZ Y CIA. S. A.                                                                              </v>
          </cell>
        </row>
        <row r="9669">
          <cell r="O9669" t="str">
            <v xml:space="preserve">FERNANDO A GARCIA Y CIA LTDA                                                                        </v>
          </cell>
        </row>
        <row r="9670">
          <cell r="O9670" t="str">
            <v xml:space="preserve">FERNANDO BOHORQUEZ Y CIA LTDA                                                                       </v>
          </cell>
        </row>
        <row r="9671">
          <cell r="O9671" t="str">
            <v xml:space="preserve">FERNANDO MAZUERA Y CIA S A                                                                          </v>
          </cell>
        </row>
        <row r="9672">
          <cell r="O9672" t="str">
            <v xml:space="preserve">FERNANDO MONTAÑA &amp; CIA LTDA                                                                         </v>
          </cell>
        </row>
        <row r="9673">
          <cell r="O9673" t="str">
            <v xml:space="preserve">FERNANDO RAMIREZ INGENIEROS ARQUITECTOS LTDA                                                        </v>
          </cell>
        </row>
        <row r="9674">
          <cell r="O9674" t="str">
            <v xml:space="preserve">FERNANDO VESGA Y CIA LTDA                                                                           </v>
          </cell>
        </row>
        <row r="9675">
          <cell r="O9675" t="str">
            <v xml:space="preserve">FERNANDO Y RICARDO RINCON ARQUITECTOS LTDA                                                          </v>
          </cell>
        </row>
        <row r="9676">
          <cell r="O9676" t="str">
            <v xml:space="preserve">FERPLAST LTDA                                                                                       </v>
          </cell>
        </row>
        <row r="9677">
          <cell r="O9677" t="str">
            <v xml:space="preserve">FERPLASTICOS S.A.                                                                                   </v>
          </cell>
        </row>
        <row r="9678">
          <cell r="O9678" t="str">
            <v xml:space="preserve">FERRACEROS S.A.                                                                                     </v>
          </cell>
        </row>
        <row r="9679">
          <cell r="O9679" t="str">
            <v xml:space="preserve">FERRAGRO S.A.                                                                                       </v>
          </cell>
        </row>
        <row r="9680">
          <cell r="O9680" t="str">
            <v xml:space="preserve">FERRAR S.A.                                                                                         </v>
          </cell>
        </row>
        <row r="9681">
          <cell r="O9681" t="str">
            <v xml:space="preserve">FERRASA S A                                                                                         </v>
          </cell>
        </row>
        <row r="9682">
          <cell r="O9682" t="str">
            <v xml:space="preserve">FERREAGUAS ASOCIADOS S EN C                                                                         </v>
          </cell>
        </row>
        <row r="9683">
          <cell r="O9683" t="str">
            <v xml:space="preserve">FERRECASTILLO LTDA.                                                                                 </v>
          </cell>
        </row>
        <row r="9684">
          <cell r="O9684" t="str">
            <v xml:space="preserve">FERREDISTARCO S. A.                                                                                 </v>
          </cell>
        </row>
        <row r="9685">
          <cell r="O9685" t="str">
            <v xml:space="preserve">FERREELECTRIC  E.U                                                                                  </v>
          </cell>
        </row>
        <row r="9686">
          <cell r="O9686" t="str">
            <v xml:space="preserve">FERREFORMAS LTDA                                                                                    </v>
          </cell>
        </row>
        <row r="9687">
          <cell r="O9687" t="str">
            <v xml:space="preserve">FERREGALVAN LIMITADA                                                                                </v>
          </cell>
        </row>
        <row r="9688">
          <cell r="O9688" t="str">
            <v xml:space="preserve">FERREIMPORTACIONES DIAL Y CIA LTDA                                                                  </v>
          </cell>
        </row>
        <row r="9689">
          <cell r="O9689" t="str">
            <v xml:space="preserve">FERREINDUSTRIAL LIMITADA                                                                            </v>
          </cell>
        </row>
        <row r="9690">
          <cell r="O9690" t="str">
            <v xml:space="preserve">FERREINDUSTRIAL LTDA                                                                                </v>
          </cell>
        </row>
        <row r="9691">
          <cell r="O9691" t="str">
            <v xml:space="preserve">FERREINOX LTDA                                                                                      </v>
          </cell>
        </row>
        <row r="9692">
          <cell r="O9692" t="str">
            <v xml:space="preserve">FERREIRA RUAN Y ASOCIADOS LTDA                                                                      </v>
          </cell>
        </row>
        <row r="9693">
          <cell r="O9693" t="str">
            <v xml:space="preserve">FERRELAMINAS MOSQUERA LTDA                                                                          </v>
          </cell>
        </row>
        <row r="9694">
          <cell r="O9694" t="str">
            <v xml:space="preserve">FERRELUGUE LTDA                                                                                     </v>
          </cell>
        </row>
        <row r="9695">
          <cell r="O9695" t="str">
            <v xml:space="preserve">FERREMONTES Y CIA LTDA                                                                              </v>
          </cell>
        </row>
        <row r="9696">
          <cell r="O9696" t="str">
            <v xml:space="preserve">FERREORIENTE LTDA                                                                                   </v>
          </cell>
        </row>
        <row r="9697">
          <cell r="O9697" t="str">
            <v xml:space="preserve">FERREOXI LTDA                                                                                       </v>
          </cell>
        </row>
        <row r="9698">
          <cell r="O9698" t="str">
            <v xml:space="preserve">FERREPOTENCIA LTDA                                                                                  </v>
          </cell>
        </row>
        <row r="9699">
          <cell r="O9699" t="str">
            <v xml:space="preserve">FERRER MESA Y CIA S EN C                                                                            </v>
          </cell>
        </row>
        <row r="9700">
          <cell r="O9700" t="str">
            <v xml:space="preserve">FERRERIA VICTORIA LTDA                                                                              </v>
          </cell>
        </row>
        <row r="9701">
          <cell r="O9701" t="str">
            <v xml:space="preserve">FERRERO DEL ECUADOR S.A. INDUSTRIA DE DULCES Y ALIMENTOS                                            </v>
          </cell>
        </row>
        <row r="9702">
          <cell r="O9702" t="str">
            <v xml:space="preserve">FERRESOLDA LTDA                                                                                     </v>
          </cell>
        </row>
        <row r="9703">
          <cell r="O9703" t="str">
            <v xml:space="preserve">FERRETERIA  SAN ROQUE  NO 2 LTDA                                                                    </v>
          </cell>
        </row>
        <row r="9704">
          <cell r="O9704" t="str">
            <v xml:space="preserve">FERRETERIA  TORPARTES  LTDA                                                                         </v>
          </cell>
        </row>
        <row r="9705">
          <cell r="O9705" t="str">
            <v xml:space="preserve">FERRETERIA ADARVE AYS S.A.                                                                          </v>
          </cell>
        </row>
        <row r="9706">
          <cell r="O9706" t="str">
            <v xml:space="preserve">FERRETERIA AGUILAR LTDA                                                                             </v>
          </cell>
        </row>
        <row r="9707">
          <cell r="O9707" t="str">
            <v xml:space="preserve">FERRETERIA ALVARO MARTINEZ B. S A                                                                   </v>
          </cell>
        </row>
        <row r="9708">
          <cell r="O9708" t="str">
            <v xml:space="preserve">FERRETERIA AMERICA GOMEZ Y CIA SAS                                                                  </v>
          </cell>
        </row>
        <row r="9709">
          <cell r="O9709" t="str">
            <v xml:space="preserve">FERRETERIA AMERICANA LTDA                                                                           </v>
          </cell>
        </row>
        <row r="9710">
          <cell r="O9710" t="str">
            <v xml:space="preserve">FERRETERIA AMISTA S.A                                                                               </v>
          </cell>
        </row>
        <row r="9711">
          <cell r="O9711" t="str">
            <v xml:space="preserve">FERRETERIA BARBOSA Y CIA. S EN.C.S.                                                                 </v>
          </cell>
        </row>
        <row r="9712">
          <cell r="O9712" t="str">
            <v xml:space="preserve">FERRETERIA CAMACHO Y CIA LTDA                                                                       </v>
          </cell>
        </row>
        <row r="9713">
          <cell r="O9713" t="str">
            <v xml:space="preserve">FERRETERIA CASTAÑO S A                                                                              </v>
          </cell>
        </row>
        <row r="9714">
          <cell r="O9714" t="str">
            <v xml:space="preserve">FERRETERIA CAYGO LTDA EN REORGANIZACION                                                             </v>
          </cell>
        </row>
        <row r="9715">
          <cell r="O9715" t="str">
            <v xml:space="preserve">FERRETERIA CENTRAL LTDA                                                                             </v>
          </cell>
        </row>
        <row r="9716">
          <cell r="O9716" t="str">
            <v xml:space="preserve">FERRETERIA CESAR LTDA                                                                               </v>
          </cell>
        </row>
        <row r="9717">
          <cell r="O9717" t="str">
            <v xml:space="preserve">FERRETERIA COLOMBIA C.I. LTDA                                                                       </v>
          </cell>
        </row>
        <row r="9718">
          <cell r="O9718" t="str">
            <v xml:space="preserve">FERRETERIA COMUNEROS LIMITADA                                                                       </v>
          </cell>
        </row>
        <row r="9719">
          <cell r="O9719" t="str">
            <v xml:space="preserve">FERRETERIA COSTAVALVULAS LTDA                                                                       </v>
          </cell>
        </row>
        <row r="9720">
          <cell r="O9720" t="str">
            <v xml:space="preserve">FERRETERIA DICAFER LTDA                                                                             </v>
          </cell>
        </row>
        <row r="9721">
          <cell r="O9721" t="str">
            <v xml:space="preserve">FERRETERIA EL CONDOR LTDA.                                                                          </v>
          </cell>
        </row>
        <row r="9722">
          <cell r="O9722" t="str">
            <v xml:space="preserve">FERRETERIA EL CONSTRUCTOR GAVILANES PATIÑO Y CIA S C A.                                             </v>
          </cell>
        </row>
        <row r="9723">
          <cell r="O9723" t="str">
            <v xml:space="preserve">FERRETERIA EL HIDRANTE S.A.                                                                         </v>
          </cell>
        </row>
        <row r="9724">
          <cell r="O9724" t="str">
            <v xml:space="preserve">FERRETERIA EL TRIUNFO LTDA.                                                                         </v>
          </cell>
        </row>
        <row r="9725">
          <cell r="O9725" t="str">
            <v xml:space="preserve">FERRETERIA ESPANOLA Y CIA LTDA                                                                      </v>
          </cell>
        </row>
        <row r="9726">
          <cell r="O9726" t="str">
            <v xml:space="preserve">FERRETERIA FERROVALVULAS S.A.                                                                       </v>
          </cell>
        </row>
        <row r="9727">
          <cell r="O9727" t="str">
            <v xml:space="preserve">FERRETERIA FORERO S A                                                                               </v>
          </cell>
        </row>
        <row r="9728">
          <cell r="O9728" t="str">
            <v xml:space="preserve">FERRETERIA GODOY S.A                                                                                </v>
          </cell>
        </row>
        <row r="9729">
          <cell r="O9729" t="str">
            <v xml:space="preserve">FERRETERIA GRANADA LOPEZ Y CIA LTDA                                                                 </v>
          </cell>
        </row>
        <row r="9730">
          <cell r="O9730" t="str">
            <v xml:space="preserve">FERRETERIA HERNANDO NARVAEZ PEREZ Y CIA LTDA                                                        </v>
          </cell>
        </row>
        <row r="9731">
          <cell r="O9731" t="str">
            <v xml:space="preserve">FERRETERIA HERRAMIENTAS Y LAMINAS LTDA                                                              </v>
          </cell>
        </row>
        <row r="9732">
          <cell r="O9732" t="str">
            <v xml:space="preserve">FERRETERIA HERRAMIENTAS Y TORNILLOS LTDA                                                            </v>
          </cell>
        </row>
        <row r="9733">
          <cell r="O9733" t="str">
            <v xml:space="preserve">FERRETERIA IGAR LIMITADA                                                                            </v>
          </cell>
        </row>
        <row r="9734">
          <cell r="O9734" t="str">
            <v xml:space="preserve">FERRETERIA IGNACIO SIERRA SUCESORES LTDA                                                            </v>
          </cell>
        </row>
        <row r="9735">
          <cell r="O9735" t="str">
            <v xml:space="preserve">FERRETERIA IMPERIAL LTDA                                                                            </v>
          </cell>
        </row>
        <row r="9736">
          <cell r="O9736" t="str">
            <v xml:space="preserve">FERRETERIA INDUSTRIAL PETROLERA S EN C                                                              </v>
          </cell>
        </row>
        <row r="9737">
          <cell r="O9737" t="str">
            <v xml:space="preserve">FERRETERIA INDUSTRIAL S.A                                                                           </v>
          </cell>
        </row>
        <row r="9738">
          <cell r="O9738" t="str">
            <v xml:space="preserve">FERRETERIA INOXCOBRE LTDA                                                                           </v>
          </cell>
        </row>
        <row r="9739">
          <cell r="O9739" t="str">
            <v xml:space="preserve">FERRETERIA JRC Y CIA LTDA                                                                           </v>
          </cell>
        </row>
        <row r="9740">
          <cell r="O9740" t="str">
            <v xml:space="preserve">FERRETERIA L.N. Y CIA LTDA                                                                          </v>
          </cell>
        </row>
        <row r="9741">
          <cell r="O9741" t="str">
            <v xml:space="preserve">FERRETERIA LA CALERA LTDA                                                                           </v>
          </cell>
        </row>
        <row r="9742">
          <cell r="O9742" t="str">
            <v xml:space="preserve">FERRETERIA LA CASITA ALMETALES LTDA                                                                 </v>
          </cell>
        </row>
        <row r="9743">
          <cell r="O9743" t="str">
            <v xml:space="preserve">FERRETERIA LA FERIA DE LA LAMINA LTDA.                                                              </v>
          </cell>
        </row>
        <row r="9744">
          <cell r="O9744" t="str">
            <v xml:space="preserve">FERRETERIA LATINA LTDA                                                                              </v>
          </cell>
        </row>
        <row r="9745">
          <cell r="O9745" t="str">
            <v xml:space="preserve">FERRETERIA LEVALLEJO FRANCISCO VALLEJO E HIJOS LTDA.                                                </v>
          </cell>
        </row>
        <row r="9746">
          <cell r="O9746" t="str">
            <v xml:space="preserve">FERRETERIA LOS FIERROS S.A                                                                          </v>
          </cell>
        </row>
        <row r="9747">
          <cell r="O9747" t="str">
            <v xml:space="preserve">FERRETERIA LUDI Y CIA LTDA                                                                          </v>
          </cell>
        </row>
        <row r="9748">
          <cell r="O9748" t="str">
            <v xml:space="preserve">FERRETERIA LUIS PENAGOS &amp; CIA LTDA                                                                  </v>
          </cell>
        </row>
        <row r="9749">
          <cell r="O9749" t="str">
            <v xml:space="preserve">FERRETERIA MALLAS Y GAVIONES LTDA.                                                                  </v>
          </cell>
        </row>
        <row r="9750">
          <cell r="O9750" t="str">
            <v xml:space="preserve">FERRETERIA MAPA S.A.                                                                                </v>
          </cell>
        </row>
        <row r="9751">
          <cell r="O9751" t="str">
            <v xml:space="preserve">FERRETERIA MEGO LIMITADA                                                                            </v>
          </cell>
        </row>
        <row r="9752">
          <cell r="O9752" t="str">
            <v xml:space="preserve">FERRETERIA MULTIALAMBRES LTDA                                                                       </v>
          </cell>
        </row>
        <row r="9753">
          <cell r="O9753" t="str">
            <v xml:space="preserve">FERRETERIA NUEVO MILENIO LTDA.                                                                      </v>
          </cell>
        </row>
        <row r="9754">
          <cell r="O9754" t="str">
            <v xml:space="preserve">FERRETERIA NURUEÑA S A                                                                              </v>
          </cell>
        </row>
        <row r="9755">
          <cell r="O9755" t="str">
            <v xml:space="preserve">FERRETERIA PASCO LTDA                                                                               </v>
          </cell>
        </row>
        <row r="9756">
          <cell r="O9756" t="str">
            <v xml:space="preserve">FERRETERIA POPULAR LTDA.                                                                            </v>
          </cell>
        </row>
        <row r="9757">
          <cell r="O9757" t="str">
            <v xml:space="preserve">FERRETERIA REINA S.A.                                                                               </v>
          </cell>
        </row>
        <row r="9758">
          <cell r="O9758" t="str">
            <v xml:space="preserve">FERRETERIA RHINO S.A                                                                                </v>
          </cell>
        </row>
        <row r="9759">
          <cell r="O9759" t="str">
            <v xml:space="preserve">FERRETERIA RINCON Y CIA LTDA                                                                        </v>
          </cell>
        </row>
        <row r="9760">
          <cell r="O9760" t="str">
            <v xml:space="preserve">FERRETERIA RODRIGUEZ FANDI¥O SA                                                                     </v>
          </cell>
        </row>
        <row r="9761">
          <cell r="O9761" t="str">
            <v xml:space="preserve">FERRETERIA SAFER LTDA                                                                               </v>
          </cell>
        </row>
        <row r="9762">
          <cell r="O9762" t="str">
            <v xml:space="preserve">FERRETERIA SANTA CATALINA LIMITADA                                                                  </v>
          </cell>
        </row>
        <row r="9763">
          <cell r="O9763" t="str">
            <v xml:space="preserve">FERRETERIA SERGUS LTDA                                                                              </v>
          </cell>
        </row>
        <row r="9764">
          <cell r="O9764" t="str">
            <v xml:space="preserve">FERRETERIA SICAR LTDA                                                                               </v>
          </cell>
        </row>
        <row r="9765">
          <cell r="O9765" t="str">
            <v xml:space="preserve">FERRETERIA SUMINISTROS INDUSTRIALES DEL VALLE LTDA                                                  </v>
          </cell>
        </row>
        <row r="9766">
          <cell r="O9766" t="str">
            <v xml:space="preserve">FERRETERIA SURAMERICANA LTDA.                                                                       </v>
          </cell>
        </row>
        <row r="9767">
          <cell r="O9767" t="str">
            <v xml:space="preserve">FERRETERIA SURTINIPLES LTDA                                                                         </v>
          </cell>
        </row>
        <row r="9768">
          <cell r="O9768" t="str">
            <v xml:space="preserve">FERRETERIA TAMA S A                                                                                 </v>
          </cell>
        </row>
        <row r="9769">
          <cell r="O9769" t="str">
            <v xml:space="preserve">FERRETERIA TECNICA SA                                                                               </v>
          </cell>
        </row>
        <row r="9770">
          <cell r="O9770" t="str">
            <v xml:space="preserve">FERRETERIA TODO INDUSTRIAS LTDA                                                                     </v>
          </cell>
        </row>
        <row r="9771">
          <cell r="O9771" t="str">
            <v xml:space="preserve">FERRETERIA TORNILLOS Y ABRASIVOS LTDA.                                                              </v>
          </cell>
        </row>
        <row r="9772">
          <cell r="O9772" t="str">
            <v xml:space="preserve">FERRETERIA TOROGA-GABRIEL TORO P. Y CIA. LIMITADA                                                   </v>
          </cell>
        </row>
        <row r="9773">
          <cell r="O9773" t="str">
            <v xml:space="preserve">FERRETERIA TORPARTES LTDA.                                                                          </v>
          </cell>
        </row>
        <row r="9774">
          <cell r="O9774" t="str">
            <v xml:space="preserve">FERRETERIA TUBERIAS Y HERRAMIENTAS DEL TOLIMA LTDA.                                                 </v>
          </cell>
        </row>
        <row r="9775">
          <cell r="O9775" t="str">
            <v xml:space="preserve">FERRETERIA TUBOFER &amp; CIA LIMITADA                                                                   </v>
          </cell>
        </row>
        <row r="9776">
          <cell r="O9776" t="str">
            <v xml:space="preserve">FERRETERIA TUBOLAMINAS S.A                                                                          </v>
          </cell>
        </row>
        <row r="9777">
          <cell r="O9777" t="str">
            <v xml:space="preserve">FERRETERIA TUBOS Y TUBOS LTDA.                                                                      </v>
          </cell>
        </row>
        <row r="9778">
          <cell r="O9778" t="str">
            <v xml:space="preserve">FERRETERIA TUVAPOR LTDA                                                                             </v>
          </cell>
        </row>
        <row r="9779">
          <cell r="O9779" t="str">
            <v xml:space="preserve">FERRETERIA UNICA LTDA                                                                               </v>
          </cell>
        </row>
        <row r="9780">
          <cell r="O9780" t="str">
            <v xml:space="preserve">FERRETERIA UNIVERSAL DE TUBERIAS JE Y C LTDA                                                        </v>
          </cell>
        </row>
        <row r="9781">
          <cell r="O9781" t="str">
            <v xml:space="preserve">FERRETERIA VALLEJO LIMITADA                                                                         </v>
          </cell>
        </row>
        <row r="9782">
          <cell r="O9782" t="str">
            <v xml:space="preserve">FERRETERIA VALVULAS ESPECIALES DEL CARIBE LIMITADA                                                  </v>
          </cell>
        </row>
        <row r="9783">
          <cell r="O9783" t="str">
            <v xml:space="preserve">FERRETERIA VALVULAS INDUSTRIALES LTDA.                                                              </v>
          </cell>
        </row>
        <row r="9784">
          <cell r="O9784" t="str">
            <v xml:space="preserve">FERRETERIA VALVULAS Y ACCESORIOS LTDA                                                               </v>
          </cell>
        </row>
        <row r="9785">
          <cell r="O9785" t="str">
            <v xml:space="preserve">FERRETERIA Y ASOCIADOS LTDA                                                                         </v>
          </cell>
        </row>
        <row r="9786">
          <cell r="O9786" t="str">
            <v xml:space="preserve">FERRETERIA Y DISTRIBUIDORA ANDINA LTDA                                                              </v>
          </cell>
        </row>
        <row r="9787">
          <cell r="O9787" t="str">
            <v xml:space="preserve">FERRETERIA Y ELECTRICOS LTDA                                                                        </v>
          </cell>
        </row>
        <row r="9788">
          <cell r="O9788" t="str">
            <v xml:space="preserve">FERRETERIA Y ELECTRICOS PRISMA LTDA                                                                 </v>
          </cell>
        </row>
        <row r="9789">
          <cell r="O9789" t="str">
            <v xml:space="preserve">FERRETERIA Y PERFILERIA FRANGAL LTDA                                                                </v>
          </cell>
        </row>
        <row r="9790">
          <cell r="O9790" t="str">
            <v xml:space="preserve">FERRETERIAS EL PROVEEDOR LIMITADA                                                                   </v>
          </cell>
        </row>
        <row r="9791">
          <cell r="O9791" t="str">
            <v xml:space="preserve">FERRETERROS Y ELECTRICOS S.A.                                                                       </v>
          </cell>
        </row>
        <row r="9792">
          <cell r="O9792" t="str">
            <v xml:space="preserve">FERRETUBOS S A                                                                                      </v>
          </cell>
        </row>
        <row r="9793">
          <cell r="O9793" t="str">
            <v xml:space="preserve">FERREVELASQUEZ HERMANOS CIA LTDA                                                                    </v>
          </cell>
        </row>
        <row r="9794">
          <cell r="O9794" t="str">
            <v xml:space="preserve">FERREXITO LTDA.                                                                                     </v>
          </cell>
        </row>
        <row r="9795">
          <cell r="O9795" t="str">
            <v xml:space="preserve">FERRICENTROS S.A.                                                                                   </v>
          </cell>
        </row>
        <row r="9796">
          <cell r="O9796" t="str">
            <v xml:space="preserve">FERRINET LTDA                                                                                       </v>
          </cell>
        </row>
        <row r="9797">
          <cell r="O9797" t="str">
            <v xml:space="preserve">FERRIPLASTICOS   LTDA                                                                               </v>
          </cell>
        </row>
        <row r="9798">
          <cell r="O9798" t="str">
            <v xml:space="preserve">FERRO ALUM LTDA.                                                                                    </v>
          </cell>
        </row>
        <row r="9799">
          <cell r="O9799" t="str">
            <v xml:space="preserve">FERRO INDUSTRIAL LTDA.                                                                              </v>
          </cell>
        </row>
        <row r="9800">
          <cell r="O9800" t="str">
            <v xml:space="preserve">FERRO LIMITED SUCURSAL COLOMBIA                                                                     </v>
          </cell>
        </row>
        <row r="9801">
          <cell r="O9801" t="str">
            <v xml:space="preserve">FERROALUMINIOS LTDA                                                                                 </v>
          </cell>
        </row>
        <row r="9802">
          <cell r="O9802" t="str">
            <v xml:space="preserve">FERROCEM ALQUIMAR S.A.                                                                              </v>
          </cell>
        </row>
        <row r="9803">
          <cell r="O9803" t="str">
            <v xml:space="preserve">FERROCORTES G.M. Y CIA S.C.A.                                                                       </v>
          </cell>
        </row>
        <row r="9804">
          <cell r="O9804" t="str">
            <v xml:space="preserve">FERROELECTRICOS DAFER S.A                                                                           </v>
          </cell>
        </row>
        <row r="9805">
          <cell r="O9805" t="str">
            <v xml:space="preserve">FERROELECTRICOS LA GANGA LTDA                                                                       </v>
          </cell>
        </row>
        <row r="9806">
          <cell r="O9806" t="str">
            <v xml:space="preserve">FERROEQUIPOS YALE LTDA.                                                                             </v>
          </cell>
        </row>
        <row r="9807">
          <cell r="O9807" t="str">
            <v xml:space="preserve">FERROINDUSTRIAL S.A.                                                                                </v>
          </cell>
        </row>
        <row r="9808">
          <cell r="O9808" t="str">
            <v xml:space="preserve">FERROMANGUERAS Y BOMBAS SOCIEDAD ANONIMA                                                            </v>
          </cell>
        </row>
        <row r="9809">
          <cell r="O9809" t="str">
            <v xml:space="preserve">FERROMENDEZ S.A.                                                                                    </v>
          </cell>
        </row>
        <row r="9810">
          <cell r="O9810" t="str">
            <v xml:space="preserve">FERROMETERIALES DEL CONTRATISTA LTDA                                                                </v>
          </cell>
        </row>
        <row r="9811">
          <cell r="O9811" t="str">
            <v xml:space="preserve">FERRONEUMATICA LTDA                                                                                 </v>
          </cell>
        </row>
        <row r="9812">
          <cell r="O9812" t="str">
            <v xml:space="preserve">FERROPINTURAS DEL CAUCA LTDA..                                                                      </v>
          </cell>
        </row>
        <row r="9813">
          <cell r="O9813" t="str">
            <v xml:space="preserve">FERROSTAAL DE COLOMBIA LTDA                                                                         </v>
          </cell>
        </row>
        <row r="9814">
          <cell r="O9814" t="str">
            <v xml:space="preserve">FERROSVEL LTDA                                                                                      </v>
          </cell>
        </row>
        <row r="9815">
          <cell r="O9815" t="str">
            <v xml:space="preserve">FERROTEC INDUSTRIAL LTDA                                                                            </v>
          </cell>
        </row>
        <row r="9816">
          <cell r="O9816" t="str">
            <v xml:space="preserve">FERRROZINCAL LTDA                                                                                   </v>
          </cell>
        </row>
        <row r="9817">
          <cell r="O9817" t="str">
            <v xml:space="preserve">FERTECNICA S A                                                                                      </v>
          </cell>
        </row>
        <row r="9818">
          <cell r="O9818" t="str">
            <v xml:space="preserve">FERTIABONOS S.A. EN ACUERDO DE REESTRUCTURACION                                                     </v>
          </cell>
        </row>
        <row r="9819">
          <cell r="O9819" t="str">
            <v xml:space="preserve">FERTILIZANTES COLOMBIANOS S A FERTICOL S A EN REESTRUCTURACION                                      </v>
          </cell>
        </row>
        <row r="9820">
          <cell r="O9820" t="str">
            <v xml:space="preserve">FERTILIZANTES DEL NORTE LTDA                                                                        </v>
          </cell>
        </row>
        <row r="9821">
          <cell r="O9821" t="str">
            <v xml:space="preserve">FERTILIZANTES DEL PAEZ  FERTIPAEZ S.A                                                               </v>
          </cell>
        </row>
        <row r="9822">
          <cell r="O9822" t="str">
            <v xml:space="preserve">FERTILIZANTES LIQUIDOS DE LA SABANA LTDA                                                            </v>
          </cell>
        </row>
        <row r="9823">
          <cell r="O9823" t="str">
            <v xml:space="preserve">FERTILIZANTES PAZ DEL RIO S.A                                                                       </v>
          </cell>
        </row>
        <row r="9824">
          <cell r="O9824" t="str">
            <v xml:space="preserve">FERTILIZANTES Y AGROINSUMOS DEL LLANO LTDA.                                                         </v>
          </cell>
        </row>
        <row r="9825">
          <cell r="O9825" t="str">
            <v xml:space="preserve">FERTILIZANTES Y AGROINSUMOS LIMITADA FERTIAGRO LTDA                                                 </v>
          </cell>
        </row>
        <row r="9826">
          <cell r="O9826" t="str">
            <v xml:space="preserve">FERTILIZANTES Y NUTRIENTES S.A                                                                      </v>
          </cell>
        </row>
        <row r="9827">
          <cell r="O9827" t="str">
            <v xml:space="preserve">FERTIQUIM LTDA.                                                                                     </v>
          </cell>
        </row>
        <row r="9828">
          <cell r="O9828" t="str">
            <v xml:space="preserve">FESTINO LTDA                                                                                        </v>
          </cell>
        </row>
        <row r="9829">
          <cell r="O9829" t="str">
            <v xml:space="preserve">FESTO LTDA                                                                                          </v>
          </cell>
        </row>
        <row r="9830">
          <cell r="O9830" t="str">
            <v xml:space="preserve">FESTYHELADOS LTDA.                                                                                  </v>
          </cell>
        </row>
        <row r="9831">
          <cell r="O9831" t="str">
            <v xml:space="preserve">FG RINCON Y CIA LTDA                                                                                </v>
          </cell>
        </row>
        <row r="9832">
          <cell r="O9832" t="str">
            <v xml:space="preserve">FHM ADUANAS LTDA SIA                                                                                </v>
          </cell>
        </row>
        <row r="9833">
          <cell r="O9833" t="str">
            <v xml:space="preserve">FIAMME S.A. EN REORGANIZACION                                                                       </v>
          </cell>
        </row>
        <row r="9834">
          <cell r="O9834" t="str">
            <v xml:space="preserve">FIANZA ASESORES FINANCIEROS NACIONALES LTDA                                                         </v>
          </cell>
        </row>
        <row r="9835">
          <cell r="O9835" t="str">
            <v xml:space="preserve">FIANZA CREDITO INMOBILIARIO DE ANTIOQUIA S.A.                                                       </v>
          </cell>
        </row>
        <row r="9836">
          <cell r="O9836" t="str">
            <v xml:space="preserve">FIANZACREDITO INMOBILIARIO DE SANTANDER S.A                                                         </v>
          </cell>
        </row>
        <row r="9837">
          <cell r="O9837" t="str">
            <v xml:space="preserve">FIBER NET TELECOMUNICACIONES LTDA                                                                   </v>
          </cell>
        </row>
        <row r="9838">
          <cell r="O9838" t="str">
            <v xml:space="preserve">FIBERGLASS COLOMBIA S A                                                                             </v>
          </cell>
        </row>
        <row r="9839">
          <cell r="O9839" t="str">
            <v xml:space="preserve">FIBERTEX CORPORATION                                                                                </v>
          </cell>
        </row>
        <row r="9840">
          <cell r="O9840" t="str">
            <v xml:space="preserve">FIBRA HOGAR LTDA                                                                                    </v>
          </cell>
        </row>
        <row r="9841">
          <cell r="O9841" t="str">
            <v xml:space="preserve">FIBRANDINA LTDA                                                                                     </v>
          </cell>
        </row>
        <row r="9842">
          <cell r="O9842" t="str">
            <v xml:space="preserve">FIBRANOVA S A                                                                                       </v>
          </cell>
        </row>
        <row r="9843">
          <cell r="O9843" t="str">
            <v xml:space="preserve">FIBRAS CONFORTABLES LTDA.                                                                           </v>
          </cell>
        </row>
        <row r="9844">
          <cell r="O9844" t="str">
            <v xml:space="preserve">FIBRAS DEL INTERIOR S.A.                                                                            </v>
          </cell>
        </row>
        <row r="9845">
          <cell r="O9845" t="str">
            <v xml:space="preserve">FIBRAS DEL SINU S.A.EN ACUERDOS DE REESTRUCTURACION                                                 </v>
          </cell>
        </row>
        <row r="9846">
          <cell r="O9846" t="str">
            <v xml:space="preserve">FIBRAS INDUSTRIALES LIMITADA                                                                        </v>
          </cell>
        </row>
        <row r="9847">
          <cell r="O9847" t="str">
            <v xml:space="preserve">FIBRAS NACIONALES LTDA                                                                              </v>
          </cell>
        </row>
        <row r="9848">
          <cell r="O9848" t="str">
            <v xml:space="preserve">FIBRATELA S.A.                                                                                      </v>
          </cell>
        </row>
        <row r="9849">
          <cell r="O9849" t="str">
            <v xml:space="preserve">FIBRATORE S A                                                                                       </v>
          </cell>
        </row>
        <row r="9850">
          <cell r="O9850" t="str">
            <v xml:space="preserve">FIBREXA LIMITADA                                                                                    </v>
          </cell>
        </row>
        <row r="9851">
          <cell r="O9851" t="str">
            <v xml:space="preserve">FICAS LTDA                                                                                          </v>
          </cell>
        </row>
        <row r="9852">
          <cell r="O9852" t="str">
            <v xml:space="preserve">FICHET COLOMBIA S.A.                                                                                </v>
          </cell>
        </row>
        <row r="9853">
          <cell r="O9853" t="str">
            <v xml:space="preserve">FIDEL S CUELLAR Y CIA LTDA                                                                          </v>
          </cell>
        </row>
        <row r="9854">
          <cell r="O9854" t="str">
            <v xml:space="preserve">FIDELITAS CREDIT SERVICES S.A.                                                                      </v>
          </cell>
        </row>
        <row r="9855">
          <cell r="O9855" t="str">
            <v xml:space="preserve">FIDUCIARIA DE BIENES Y CIA S EN C                                                                   </v>
          </cell>
        </row>
        <row r="9856">
          <cell r="O9856" t="str">
            <v xml:space="preserve">FIERRO AVILA Y COMPANIA S C A EN ACUERDO DE REESTRUCTURACION                                        </v>
          </cell>
        </row>
        <row r="9857">
          <cell r="O9857" t="str">
            <v xml:space="preserve">FIESTAS Y EVENTOS CATERING S.A.                                                                     </v>
          </cell>
        </row>
        <row r="9858">
          <cell r="O9858" t="str">
            <v xml:space="preserve">FIF Y CIA LTDA                                                                                      </v>
          </cell>
        </row>
        <row r="9859">
          <cell r="O9859" t="str">
            <v xml:space="preserve">FIGAMMA SA                                                                                          </v>
          </cell>
        </row>
        <row r="9860">
          <cell r="O9860" t="str">
            <v xml:space="preserve">FIGLE LTDA                                                                                          </v>
          </cell>
        </row>
        <row r="9861">
          <cell r="O9861" t="str">
            <v xml:space="preserve">FIGUANDES LTDA                                                                                      </v>
          </cell>
        </row>
        <row r="9862">
          <cell r="O9862" t="str">
            <v xml:space="preserve">FIGUEROA SIERRA &amp; ASOCIADOS  ABOGADOS LTDA                                                          </v>
          </cell>
        </row>
        <row r="9863">
          <cell r="O9863" t="str">
            <v xml:space="preserve">FIGUHIERROS LTDA                                                                                    </v>
          </cell>
        </row>
        <row r="9864">
          <cell r="O9864" t="str">
            <v xml:space="preserve">FIGURACIONES S.A.                                                                                   </v>
          </cell>
        </row>
        <row r="9865">
          <cell r="O9865" t="str">
            <v xml:space="preserve">FIGURADOS FRANGAL LTDA                                                                              </v>
          </cell>
        </row>
        <row r="9866">
          <cell r="O9866" t="str">
            <v xml:space="preserve">FIGURAS APLICADAS S.A.                                                                              </v>
          </cell>
        </row>
        <row r="9867">
          <cell r="O9867" t="str">
            <v xml:space="preserve">FIGURAS INFORMALES S.A FIGURIN                                                                      </v>
          </cell>
        </row>
        <row r="9868">
          <cell r="O9868" t="str">
            <v xml:space="preserve">FIGURAZIONE LTDA.                                                                                   </v>
          </cell>
        </row>
        <row r="9869">
          <cell r="O9869" t="str">
            <v xml:space="preserve">FIJACIONES ANTIOQUIA LTDA                                                                           </v>
          </cell>
        </row>
        <row r="9870">
          <cell r="O9870" t="str">
            <v xml:space="preserve">FIJACIONES TORRES M Y CIA LTDA.                                                                     </v>
          </cell>
        </row>
        <row r="9871">
          <cell r="O9871" t="str">
            <v xml:space="preserve">FILAM S.A.                                                                                          </v>
          </cell>
        </row>
        <row r="9872">
          <cell r="O9872" t="str">
            <v xml:space="preserve">FILMTEX S.A.                                                                                        </v>
          </cell>
        </row>
        <row r="9873">
          <cell r="O9873" t="str">
            <v xml:space="preserve">FILMTRONIX LTDA                                                                                     </v>
          </cell>
        </row>
        <row r="9874">
          <cell r="O9874" t="str">
            <v xml:space="preserve">FILTRADE LTDA                                                                                       </v>
          </cell>
        </row>
        <row r="9875">
          <cell r="O9875" t="str">
            <v xml:space="preserve">FILTROS EN EQUIPO S.A.S                                                                             </v>
          </cell>
        </row>
        <row r="9876">
          <cell r="O9876" t="str">
            <v xml:space="preserve">FILTROS MASTER S.A. EN RESTRUCTURACION                                                              </v>
          </cell>
        </row>
        <row r="9877">
          <cell r="O9877" t="str">
            <v xml:space="preserve">FILTROS Y FILTROS LIMITADA                                                                          </v>
          </cell>
        </row>
        <row r="9878">
          <cell r="O9878" t="str">
            <v xml:space="preserve">FILTROS Y LUBRICANTES DEL HUILA LTDA                                                                </v>
          </cell>
        </row>
        <row r="9879">
          <cell r="O9879" t="str">
            <v xml:space="preserve">FILTROS Y REPUESTOS LTDA                                                                            </v>
          </cell>
        </row>
        <row r="9880">
          <cell r="O9880" t="str">
            <v xml:space="preserve">FINA MOLINA Y CIA SOCIEDAD EN COMANDITA SIMPLE                                                      </v>
          </cell>
        </row>
        <row r="9881">
          <cell r="O9881" t="str">
            <v xml:space="preserve">FINAGO S.A.                                                                                         </v>
          </cell>
        </row>
        <row r="9882">
          <cell r="O9882" t="str">
            <v xml:space="preserve">FINANCIA EXPRESO RSAS A                                                                             </v>
          </cell>
        </row>
        <row r="9883">
          <cell r="O9883" t="str">
            <v xml:space="preserve">FINANCIA S.A.                                                                                       </v>
          </cell>
        </row>
        <row r="9884">
          <cell r="O9884" t="str">
            <v xml:space="preserve">FINANCIAL SYSTEMS COMPANY LTDA                                                                      </v>
          </cell>
        </row>
        <row r="9885">
          <cell r="O9885" t="str">
            <v xml:space="preserve">FINANCIAMOS LIMITADA                                                                                </v>
          </cell>
        </row>
        <row r="9886">
          <cell r="O9886" t="str">
            <v xml:space="preserve">FINANZAS DEL NORTE Y CIA S.C.A.                                                                     </v>
          </cell>
        </row>
        <row r="9887">
          <cell r="O9887" t="str">
            <v xml:space="preserve">FINANZAS ESTRATEGICAS S.A                                                                           </v>
          </cell>
        </row>
        <row r="9888">
          <cell r="O9888" t="str">
            <v xml:space="preserve">FINANZAS Y ACTUARIA SA                                                                              </v>
          </cell>
        </row>
        <row r="9889">
          <cell r="O9889" t="str">
            <v xml:space="preserve">FINANZAS Y PROYECTOS S.A.                                                                           </v>
          </cell>
        </row>
        <row r="9890">
          <cell r="O9890" t="str">
            <v xml:space="preserve">FINANZAUTO FACTORING S.A.                                                                           </v>
          </cell>
        </row>
        <row r="9891">
          <cell r="O9891" t="str">
            <v xml:space="preserve">FINART S A                                                                                          </v>
          </cell>
        </row>
        <row r="9892">
          <cell r="O9892" t="str">
            <v xml:space="preserve">FINCA CIBELES S.A.                                                                                  </v>
          </cell>
        </row>
        <row r="9893">
          <cell r="O9893" t="str">
            <v xml:space="preserve">FINCA LA URBANA S A                                                                                 </v>
          </cell>
        </row>
        <row r="9894">
          <cell r="O9894" t="str">
            <v xml:space="preserve">FINCA LUNA ROJA LIMITADA                                                                            </v>
          </cell>
        </row>
        <row r="9895">
          <cell r="O9895" t="str">
            <v xml:space="preserve">FINCA MARINILLA LTDA                                                                                </v>
          </cell>
        </row>
        <row r="9896">
          <cell r="O9896" t="str">
            <v xml:space="preserve">FINCA RAIZ RODRIGUEZ &amp; BOLIVAR S EN C                                                               </v>
          </cell>
        </row>
        <row r="9897">
          <cell r="O9897" t="str">
            <v xml:space="preserve">FINCA SANTA HELENA S.A.                                                                             </v>
          </cell>
        </row>
        <row r="9898">
          <cell r="O9898" t="str">
            <v xml:space="preserve">FINCAGRO LIMITADA                                                                                   </v>
          </cell>
        </row>
        <row r="9899">
          <cell r="O9899" t="str">
            <v xml:space="preserve">FINCAR LIMITADA                                                                                     </v>
          </cell>
        </row>
        <row r="9900">
          <cell r="O9900" t="str">
            <v xml:space="preserve">FINCAS Y RIOS LIMITADA                                                                              </v>
          </cell>
        </row>
        <row r="9901">
          <cell r="O9901" t="str">
            <v xml:space="preserve">FINCAVERDE S A S                                                                                    </v>
          </cell>
        </row>
        <row r="9902">
          <cell r="O9902" t="str">
            <v xml:space="preserve">FINE COLOMBIAN EMERALD LTDA C.I. COMERCIALIZADORA INTERNACIONAL                                     </v>
          </cell>
        </row>
        <row r="9903">
          <cell r="O9903" t="str">
            <v xml:space="preserve">FINESA S A                                                                                          </v>
          </cell>
        </row>
        <row r="9904">
          <cell r="O9904" t="str">
            <v xml:space="preserve">FINLANDIA LTDA                                                                                      </v>
          </cell>
        </row>
        <row r="9905">
          <cell r="O9905" t="str">
            <v xml:space="preserve">FINO LINO S.A.                                                                                      </v>
          </cell>
        </row>
        <row r="9906">
          <cell r="O9906" t="str">
            <v xml:space="preserve">FINOTEX S.A                                                                                         </v>
          </cell>
        </row>
        <row r="9907">
          <cell r="O9907" t="str">
            <v xml:space="preserve">FINTRAVALORES S.A.                                                                                  </v>
          </cell>
        </row>
        <row r="9908">
          <cell r="O9908" t="str">
            <v xml:space="preserve">FINVEST S EN C                                                                                      </v>
          </cell>
        </row>
        <row r="9909">
          <cell r="O9909" t="str">
            <v xml:space="preserve">FINVIVIR S A                                                                                        </v>
          </cell>
        </row>
        <row r="9910">
          <cell r="O9910" t="str">
            <v xml:space="preserve">FINZA LTDA FINCA RAIZ Y FINANZAS                                                                    </v>
          </cell>
        </row>
        <row r="9911">
          <cell r="O9911" t="str">
            <v xml:space="preserve">FIORENTINA LTDA.                                                                                    </v>
          </cell>
        </row>
        <row r="9912">
          <cell r="O9912" t="str">
            <v xml:space="preserve">FIORY S.A.                                                                                          </v>
          </cell>
        </row>
        <row r="9913">
          <cell r="O9913" t="str">
            <v xml:space="preserve">FIRE ADVERTAINMENT S.A.                                                                             </v>
          </cell>
        </row>
        <row r="9914">
          <cell r="O9914" t="str">
            <v xml:space="preserve">FIRE PROTECTION DE COLOMBIA S.A                                                                     </v>
          </cell>
        </row>
        <row r="9915">
          <cell r="O9915" t="str">
            <v xml:space="preserve">FIRMAMENTO E IMAGEN LTDA.                                                                           </v>
          </cell>
        </row>
        <row r="9916">
          <cell r="O9916" t="str">
            <v xml:space="preserve">FIRMENICH S A                                                                                       </v>
          </cell>
        </row>
        <row r="9917">
          <cell r="O9917" t="str">
            <v xml:space="preserve">FIRPLAK S.A.                                                                                        </v>
          </cell>
        </row>
        <row r="9918">
          <cell r="O9918" t="str">
            <v xml:space="preserve">FIRPOL S.A.                                                                                         </v>
          </cell>
        </row>
        <row r="9919">
          <cell r="O9919" t="str">
            <v xml:space="preserve">FISCHER Y ASOCIADOS LTDA                                                                            </v>
          </cell>
        </row>
        <row r="9920">
          <cell r="O9920" t="str">
            <v xml:space="preserve">FISERV COLOMBIA LTDA.                                                                               </v>
          </cell>
        </row>
        <row r="9921">
          <cell r="O9921" t="str">
            <v xml:space="preserve">FISH MARKET FRAGATA LTDA.                                                                           </v>
          </cell>
        </row>
        <row r="9922">
          <cell r="O9922" t="str">
            <v xml:space="preserve">FITNESS MARKET S.A.                                                                                 </v>
          </cell>
        </row>
        <row r="9923">
          <cell r="O9923" t="str">
            <v xml:space="preserve">FITOGRANOS COMERCIALIZADORA AGROINDUSTRIAL LTDA                                                     </v>
          </cell>
        </row>
        <row r="9924">
          <cell r="O9924" t="str">
            <v xml:space="preserve">FITOINSUMOS LTDA                                                                                    </v>
          </cell>
        </row>
        <row r="9925">
          <cell r="O9925" t="str">
            <v xml:space="preserve">FITROPLAST LTDA                                                                                     </v>
          </cell>
        </row>
        <row r="9926">
          <cell r="O9926" t="str">
            <v xml:space="preserve">FIVETEN Y CIA LTDA                                                                                  </v>
          </cell>
        </row>
        <row r="9927">
          <cell r="O9927" t="str">
            <v xml:space="preserve">FIX 24 S.A.                                                                                         </v>
          </cell>
        </row>
        <row r="9928">
          <cell r="O9928" t="str">
            <v xml:space="preserve">FIX CONSTRUCCIONES S.A.                                                                             </v>
          </cell>
        </row>
        <row r="9929">
          <cell r="O9929" t="str">
            <v xml:space="preserve">FIZA LTDA                                                                                           </v>
          </cell>
        </row>
        <row r="9930">
          <cell r="O9930" t="str">
            <v xml:space="preserve">FLAMAX LTDA.                                                                                        </v>
          </cell>
        </row>
        <row r="9931">
          <cell r="O9931" t="str">
            <v xml:space="preserve">FLAMINGO OIL  S A                                                                                   </v>
          </cell>
        </row>
        <row r="9932">
          <cell r="O9932" t="str">
            <v xml:space="preserve">FLAMINIO ANGULO Y CIA LTDA                                                                          </v>
          </cell>
        </row>
        <row r="9933">
          <cell r="O9933" t="str">
            <v xml:space="preserve">FLAVOURS AND COSMETICS LTDA.                                                                        </v>
          </cell>
        </row>
        <row r="9934">
          <cell r="O9934" t="str">
            <v xml:space="preserve">FLEX PACK LTDA                                                                                      </v>
          </cell>
        </row>
        <row r="9935">
          <cell r="O9935" t="str">
            <v xml:space="preserve">FLEXCO S.A                                                                                          </v>
          </cell>
        </row>
        <row r="9936">
          <cell r="O9936" t="str">
            <v xml:space="preserve">FLEXIARTE LTDA                                                                                      </v>
          </cell>
        </row>
        <row r="9937">
          <cell r="O9937" t="str">
            <v xml:space="preserve">FLEXO SPRING S. A.                                                                                  </v>
          </cell>
        </row>
        <row r="9938">
          <cell r="O9938" t="str">
            <v xml:space="preserve">FLEXOCAR S.A. EN REORGANIZACION                                                                     </v>
          </cell>
        </row>
        <row r="9939">
          <cell r="O9939" t="str">
            <v xml:space="preserve">FLEXOEMPAQUES TORO S EN C                                                                           </v>
          </cell>
        </row>
        <row r="9940">
          <cell r="O9940" t="str">
            <v xml:space="preserve">FLEXON ESTRUCTURAS Y HERRAJES S A                                                                   </v>
          </cell>
        </row>
        <row r="9941">
          <cell r="O9941" t="str">
            <v xml:space="preserve">FLEXON LLAVES  S A                                                                                  </v>
          </cell>
        </row>
        <row r="9942">
          <cell r="O9942" t="str">
            <v xml:space="preserve">FLEXOPRINT Y CIA LTDA                                                                               </v>
          </cell>
        </row>
        <row r="9943">
          <cell r="O9943" t="str">
            <v xml:space="preserve">FLEXPORT DE COLOMBIA &amp; CIA S A C I                                                                  </v>
          </cell>
        </row>
        <row r="9944">
          <cell r="O9944" t="str">
            <v xml:space="preserve">FLINT INK DE COLOMBIA LTDA                                                                          </v>
          </cell>
        </row>
        <row r="9945">
          <cell r="O9945" t="str">
            <v xml:space="preserve">FLOGUI CONFECCIONES LTDA                                                                            </v>
          </cell>
        </row>
        <row r="9946">
          <cell r="O9946" t="str">
            <v xml:space="preserve">FLONAGO LTDA                                                                                        </v>
          </cell>
        </row>
        <row r="9947">
          <cell r="O9947" t="str">
            <v xml:space="preserve">FLOPACK S. A.                                                                                       </v>
          </cell>
        </row>
        <row r="9948">
          <cell r="O9948" t="str">
            <v xml:space="preserve">FLOPLASCOL LTDA                                                                                     </v>
          </cell>
        </row>
        <row r="9949">
          <cell r="O9949" t="str">
            <v xml:space="preserve">FLOR GRES S.A. EN ACUERDO DE REESTRUCTURACION                                                       </v>
          </cell>
        </row>
        <row r="9950">
          <cell r="O9950" t="str">
            <v xml:space="preserve">FLORA COLOMBIANA LIMITADA                                                                           </v>
          </cell>
        </row>
        <row r="9951">
          <cell r="O9951" t="str">
            <v xml:space="preserve">FLORA L S.A                                                                                         </v>
          </cell>
        </row>
        <row r="9952">
          <cell r="O9952" t="str">
            <v xml:space="preserve">FLORANDIA HERRERA CAMACHO &amp; CIA LTDA                                                                </v>
          </cell>
        </row>
        <row r="9953">
          <cell r="O9953" t="str">
            <v xml:space="preserve">FLORCONTROL LIMITADA                                                                                </v>
          </cell>
        </row>
        <row r="9954">
          <cell r="O9954" t="str">
            <v xml:space="preserve">FLORENCIA LTDA                                                                                      </v>
          </cell>
        </row>
        <row r="9955">
          <cell r="O9955" t="str">
            <v xml:space="preserve">FLORES ATLAS LTDA                                                                                   </v>
          </cell>
        </row>
        <row r="9956">
          <cell r="O9956" t="str">
            <v xml:space="preserve">FLORES AURORA S.A. C.I.                                                                             </v>
          </cell>
        </row>
        <row r="9957">
          <cell r="O9957" t="str">
            <v xml:space="preserve">FLORES CALIMA LTDA                                                                                  </v>
          </cell>
        </row>
        <row r="9958">
          <cell r="O9958" t="str">
            <v xml:space="preserve">FLORES CANELON LTDA                                                                                 </v>
          </cell>
        </row>
        <row r="9959">
          <cell r="O9959" t="str">
            <v xml:space="preserve">FLORES COLOMBIANAS C.I LTDA                                                                         </v>
          </cell>
        </row>
        <row r="9960">
          <cell r="O9960" t="str">
            <v xml:space="preserve">FLORES DE BOJACA LTDA                                                                               </v>
          </cell>
        </row>
        <row r="9961">
          <cell r="O9961" t="str">
            <v xml:space="preserve">FLORES DE BRITANIA LTDA.                                                                            </v>
          </cell>
        </row>
        <row r="9962">
          <cell r="O9962" t="str">
            <v xml:space="preserve">FLORES DE LA HACIENDA LIMITADA CI                                                                   </v>
          </cell>
        </row>
        <row r="9963">
          <cell r="O9963" t="str">
            <v xml:space="preserve">FLORES DE LA VEREDA S.A.                                                                            </v>
          </cell>
        </row>
        <row r="9964">
          <cell r="O9964" t="str">
            <v xml:space="preserve">FLORES DE LAS INDIAS S A EN ACUERDO DE REESTRUCTURACION                                             </v>
          </cell>
        </row>
        <row r="9965">
          <cell r="O9965" t="str">
            <v xml:space="preserve">FLORES DE LAS MERCEDES S. A.                                                                        </v>
          </cell>
        </row>
        <row r="9966">
          <cell r="O9966" t="str">
            <v xml:space="preserve">FLORES DE LOS ANDES LTDA C.I . EN ACUERDO DE REESTRUCTURAI                                          </v>
          </cell>
        </row>
        <row r="9967">
          <cell r="O9967" t="str">
            <v xml:space="preserve">FLORES DE ORIENTE S.A. C I                                                                          </v>
          </cell>
        </row>
        <row r="9968">
          <cell r="O9968" t="str">
            <v xml:space="preserve">FLORES DE PUEBLO VIEJO S.A.                                                                         </v>
          </cell>
        </row>
        <row r="9969">
          <cell r="O9969" t="str">
            <v xml:space="preserve">FLORES DE SERREZUELA S.A.                                                                           </v>
          </cell>
        </row>
        <row r="9970">
          <cell r="O9970" t="str">
            <v xml:space="preserve">FLORES DE TENJO LTDA                                                                                </v>
          </cell>
        </row>
        <row r="9971">
          <cell r="O9971" t="str">
            <v xml:space="preserve">FLORES DEL AMANECER S A S                                                                           </v>
          </cell>
        </row>
        <row r="9972">
          <cell r="O9972" t="str">
            <v xml:space="preserve">FLORES DEL CACIQUE LIMITADA                                                                         </v>
          </cell>
        </row>
        <row r="9973">
          <cell r="O9973" t="str">
            <v xml:space="preserve">FLORES DEL CAMPO LTDA                                                                               </v>
          </cell>
        </row>
        <row r="9974">
          <cell r="O9974" t="str">
            <v xml:space="preserve">FLORES DEL GALLINERO LTDA                                                                           </v>
          </cell>
        </row>
        <row r="9975">
          <cell r="O9975" t="str">
            <v xml:space="preserve">FLORES DEL HATO LTDA                                                                                </v>
          </cell>
        </row>
        <row r="9976">
          <cell r="O9976" t="str">
            <v xml:space="preserve">FLORES DEL LAGO LTDA C.I.                                                                           </v>
          </cell>
        </row>
        <row r="9977">
          <cell r="O9977" t="str">
            <v xml:space="preserve">FLORES DEL RIO S.A. COMERCIALIZADORA INTERNACIONAL                                                  </v>
          </cell>
        </row>
        <row r="9978">
          <cell r="O9978" t="str">
            <v xml:space="preserve">FLORES EL ALJIBE LTDA                                                                               </v>
          </cell>
        </row>
        <row r="9979">
          <cell r="O9979" t="str">
            <v xml:space="preserve">FLORES EL CIPRES LTDA                                                                               </v>
          </cell>
        </row>
        <row r="9980">
          <cell r="O9980" t="str">
            <v xml:space="preserve">FLORES EL MOLINO S.A SOCIEDAD DE COMERCIALIZACION INTERNACIONAL                                     </v>
          </cell>
        </row>
        <row r="9981">
          <cell r="O9981" t="str">
            <v xml:space="preserve">FLORES EL PINCEL S.A C.I.                                                                           </v>
          </cell>
        </row>
        <row r="9982">
          <cell r="O9982" t="str">
            <v xml:space="preserve">FLORES EL PINO LTDA                                                                                 </v>
          </cell>
        </row>
        <row r="9983">
          <cell r="O9983" t="str">
            <v xml:space="preserve">FLORES EL REBA¥O S.A.                                                                               </v>
          </cell>
        </row>
        <row r="9984">
          <cell r="O9984" t="str">
            <v xml:space="preserve">FLORES EL TANDIL LTDA                                                                               </v>
          </cell>
        </row>
        <row r="9985">
          <cell r="O9985" t="str">
            <v xml:space="preserve">FLORES EL TRIGAL C.I. LTDA                                                                          </v>
          </cell>
        </row>
        <row r="9986">
          <cell r="O9986" t="str">
            <v xml:space="preserve">FLORES EL ZORRO LTDA                                                                                </v>
          </cell>
        </row>
        <row r="9987">
          <cell r="O9987" t="str">
            <v xml:space="preserve">FLORES ESMERALDA LTDA                                                                               </v>
          </cell>
        </row>
        <row r="9988">
          <cell r="O9988" t="str">
            <v xml:space="preserve">FLORES GALIA LTDA                                                                                   </v>
          </cell>
        </row>
        <row r="9989">
          <cell r="O9989" t="str">
            <v xml:space="preserve">FLORES GUAICATA LTDA.                                                                               </v>
          </cell>
        </row>
        <row r="9990">
          <cell r="O9990" t="str">
            <v xml:space="preserve">FLORES ISABELLA C.I. LTDA EN REORGANIZACION                                                         </v>
          </cell>
        </row>
        <row r="9991">
          <cell r="O9991" t="str">
            <v xml:space="preserve">FLORES JAYVANA LTDA.                                                                                </v>
          </cell>
        </row>
        <row r="9992">
          <cell r="O9992" t="str">
            <v xml:space="preserve">FLORES LA CONCHITA LIMITADA                                                                         </v>
          </cell>
        </row>
        <row r="9993">
          <cell r="O9993" t="str">
            <v xml:space="preserve">FLORES LA MANA C. I.  LTDA.                                                                         </v>
          </cell>
        </row>
        <row r="9994">
          <cell r="O9994" t="str">
            <v xml:space="preserve">FLORES LA MARIA COMERCIALIZADORA INTERNACIONAL LTDA                                                 </v>
          </cell>
        </row>
        <row r="9995">
          <cell r="O9995" t="str">
            <v xml:space="preserve">FLORES LA SERENA LTDA                                                                               </v>
          </cell>
        </row>
        <row r="9996">
          <cell r="O9996" t="str">
            <v xml:space="preserve">FLORES LA UNION S.A.                                                                                </v>
          </cell>
        </row>
        <row r="9997">
          <cell r="O9997" t="str">
            <v xml:space="preserve">FLORES LA VALVANERA LTDA                                                                            </v>
          </cell>
        </row>
        <row r="9998">
          <cell r="O9998" t="str">
            <v xml:space="preserve">FLORES LA VIRGINIA S A S                                                                            </v>
          </cell>
        </row>
        <row r="9999">
          <cell r="O9999" t="str">
            <v xml:space="preserve">FLORES LAS ACACIAS LIMITADA                                                                         </v>
          </cell>
        </row>
        <row r="10000">
          <cell r="O10000" t="str">
            <v xml:space="preserve">FLORES MARAVILLA S.A.                                                                               </v>
          </cell>
        </row>
        <row r="10001">
          <cell r="O10001" t="str">
            <v xml:space="preserve">FLORES RIONEGRO S.A.                                                                                </v>
          </cell>
        </row>
        <row r="10002">
          <cell r="O10002" t="str">
            <v xml:space="preserve">FLORES SAGARO S.A                                                                                   </v>
          </cell>
        </row>
        <row r="10003">
          <cell r="O10003" t="str">
            <v xml:space="preserve">FLORES SAN JUAN S.A. C.I.                                                                           </v>
          </cell>
        </row>
        <row r="10004">
          <cell r="O10004" t="str">
            <v xml:space="preserve">FLORES SANTA ROSA S.A.                                                                              </v>
          </cell>
        </row>
        <row r="10005">
          <cell r="O10005" t="str">
            <v xml:space="preserve">FLORES SELECTAS LTDA C.I.                                                                           </v>
          </cell>
        </row>
        <row r="10006">
          <cell r="O10006" t="str">
            <v xml:space="preserve">FLORES SILVESTRES S.A C.I                                                                           </v>
          </cell>
        </row>
        <row r="10007">
          <cell r="O10007" t="str">
            <v xml:space="preserve">FLORES UBATE LTDA                                                                                   </v>
          </cell>
        </row>
        <row r="10008">
          <cell r="O10008" t="str">
            <v xml:space="preserve">FLORES VALDAYA LTDA                                                                                 </v>
          </cell>
        </row>
        <row r="10009">
          <cell r="O10009" t="str">
            <v xml:space="preserve">FLORESA LTDA CI                                                                                     </v>
          </cell>
        </row>
        <row r="10010">
          <cell r="O10010" t="str">
            <v xml:space="preserve">FLOREXPO LIMITADA                                                                                   </v>
          </cell>
        </row>
        <row r="10011">
          <cell r="O10011" t="str">
            <v xml:space="preserve">FLOREZ CACERES Y CIA. LTDA.                                                                         </v>
          </cell>
        </row>
        <row r="10012">
          <cell r="O10012" t="str">
            <v xml:space="preserve">FLOREZ VELASQUEZ Y CIA S EN C                                                                       </v>
          </cell>
        </row>
        <row r="10013">
          <cell r="O10013" t="str">
            <v xml:space="preserve">FLOREZ Y CEBALLOS &amp; CIA S EN C                                                                      </v>
          </cell>
        </row>
        <row r="10014">
          <cell r="O10014" t="str">
            <v xml:space="preserve">FLORIDA DISTRIBUCION DE SERVICIOS Y CIA LTDA                                                        </v>
          </cell>
        </row>
        <row r="10015">
          <cell r="O10015" t="str">
            <v xml:space="preserve">FLORIDA INVERSIONES LTDA                                                                            </v>
          </cell>
        </row>
        <row r="10016">
          <cell r="O10016" t="str">
            <v xml:space="preserve">FLORINTEGRAL LTDA.                                                                                  </v>
          </cell>
        </row>
        <row r="10017">
          <cell r="O10017" t="str">
            <v xml:space="preserve">FLORISTERIA JARDIN KENNEDY OSPINAS Y COMPAÑIA LIMITADA                                              </v>
          </cell>
        </row>
        <row r="10018">
          <cell r="O10018" t="str">
            <v xml:space="preserve">FLORVAL LTDA                                                                                        </v>
          </cell>
        </row>
        <row r="10019">
          <cell r="O10019" t="str">
            <v xml:space="preserve">FLOWSERVE COLOMBIA LTDA                                                                             </v>
          </cell>
        </row>
        <row r="10020">
          <cell r="O10020" t="str">
            <v xml:space="preserve">FLOWTECH LTDA                                                                                       </v>
          </cell>
        </row>
        <row r="10021">
          <cell r="O10021" t="str">
            <v xml:space="preserve">FLUEQUITEC LTDA                                                                                     </v>
          </cell>
        </row>
        <row r="10022">
          <cell r="O10022" t="str">
            <v xml:space="preserve">FLUICON LTDA                                                                                        </v>
          </cell>
        </row>
        <row r="10023">
          <cell r="O10023" t="str">
            <v xml:space="preserve">FLUID CONTINMENT  ANDINA SUC. COLOMBIA                                                              </v>
          </cell>
        </row>
        <row r="10024">
          <cell r="O10024" t="str">
            <v xml:space="preserve">FLUIDIS SERVICIOS ASOCIADOS LTDA                                                                    </v>
          </cell>
        </row>
        <row r="10025">
          <cell r="O10025" t="str">
            <v xml:space="preserve">FLUIDSIGNAL GROUP S.A                                                                               </v>
          </cell>
        </row>
        <row r="10026">
          <cell r="O10026" t="str">
            <v xml:space="preserve">FLUOR COLOMBIA LIMITED                                                                              </v>
          </cell>
        </row>
        <row r="10027">
          <cell r="O10027" t="str">
            <v xml:space="preserve">FLYWAN S.A                                                                                          </v>
          </cell>
        </row>
        <row r="10028">
          <cell r="O10028" t="str">
            <v xml:space="preserve">FM DISCOS Y CINTAS S.A.                                                                             </v>
          </cell>
        </row>
        <row r="10029">
          <cell r="O10029" t="str">
            <v xml:space="preserve">FMC LATINOAMERICA S.A.                                                                              </v>
          </cell>
        </row>
        <row r="10030">
          <cell r="O10030" t="str">
            <v xml:space="preserve">FMC TECHNOLOGIES INC.                                                                               </v>
          </cell>
        </row>
        <row r="10031">
          <cell r="O10031" t="str">
            <v xml:space="preserve">FML INGENIEROS Y CIA LTDA                                                                           </v>
          </cell>
        </row>
        <row r="10032">
          <cell r="O10032" t="str">
            <v xml:space="preserve">FOCUS PHARMACEUTICAL S.A.                                                                           </v>
          </cell>
        </row>
        <row r="10033">
          <cell r="O10033" t="str">
            <v xml:space="preserve">FOGANSA S.A.                                                                                        </v>
          </cell>
        </row>
        <row r="10034">
          <cell r="O10034" t="str">
            <v xml:space="preserve">FOGEL ANDINA S.A.                                                                                   </v>
          </cell>
        </row>
        <row r="10035">
          <cell r="O10035" t="str">
            <v xml:space="preserve">FOLDEX LTDA                                                                                         </v>
          </cell>
        </row>
        <row r="10036">
          <cell r="O10036" t="str">
            <v xml:space="preserve">FOLEY MANAGEMENT INTERNATIONAL DE COLOMBIA EU                                                       </v>
          </cell>
        </row>
        <row r="10037">
          <cell r="O10037" t="str">
            <v xml:space="preserve">FOMAG LTDA                                                                                          </v>
          </cell>
        </row>
        <row r="10038">
          <cell r="O10038" t="str">
            <v xml:space="preserve">FOMENTO DE CATALIZADORES FOCA LTDA.                                                                 </v>
          </cell>
        </row>
        <row r="10039">
          <cell r="O10039" t="str">
            <v xml:space="preserve">FOMENTO DE CONSTRUCCIONES Y CONTRATAS S A SUCURSAL COLOMBIA                                         </v>
          </cell>
        </row>
        <row r="10040">
          <cell r="O10040" t="str">
            <v xml:space="preserve">FOMENTO URBANO S.A                                                                                  </v>
          </cell>
        </row>
        <row r="10041">
          <cell r="O10041" t="str">
            <v xml:space="preserve">FOMESALUD S.A.                                                                                      </v>
          </cell>
        </row>
        <row r="10042">
          <cell r="O10042" t="str">
            <v xml:space="preserve">FONAMSA S.A.                                                                                        </v>
          </cell>
        </row>
        <row r="10043">
          <cell r="O10043" t="str">
            <v xml:space="preserve">FONANCIERA LTDA.                                                                                    </v>
          </cell>
        </row>
        <row r="10044">
          <cell r="O10044" t="str">
            <v xml:space="preserve">FONANDES SA                                                                                         </v>
          </cell>
        </row>
        <row r="10045">
          <cell r="O10045" t="str">
            <v xml:space="preserve">FONDO BUFALERO DEL CENTRO S.A.                                                                      </v>
          </cell>
        </row>
        <row r="10046">
          <cell r="O10046" t="str">
            <v xml:space="preserve">FONDO DE CULTURA ECONOMICA LTDA                                                                     </v>
          </cell>
        </row>
        <row r="10047">
          <cell r="O10047" t="str">
            <v xml:space="preserve">FONDO DE GARANTIAS DE ANTIOQUIA S.A                                                                 </v>
          </cell>
        </row>
        <row r="10048">
          <cell r="O10048" t="str">
            <v xml:space="preserve">FONDO DE GARANTIAS DEL CAFE E U Y UTILIZARA COMO SIGLA FOGACAFE EU                                  </v>
          </cell>
        </row>
        <row r="10049">
          <cell r="O10049" t="str">
            <v xml:space="preserve">FONDO EDUCATIVO PANAMERICANO LTDA                                                                   </v>
          </cell>
        </row>
        <row r="10050">
          <cell r="O10050" t="str">
            <v xml:space="preserve">FONDO GANADERO DE BOYACA S.A.                                                                       </v>
          </cell>
        </row>
        <row r="10051">
          <cell r="O10051" t="str">
            <v xml:space="preserve">FONDO GANADERO DE CORDOBA S A                                                                       </v>
          </cell>
        </row>
        <row r="10052">
          <cell r="O10052" t="str">
            <v xml:space="preserve">FONDO GANADERO DE CUNDINAMARCA S A                                                                  </v>
          </cell>
        </row>
        <row r="10053">
          <cell r="O10053" t="str">
            <v xml:space="preserve">FONDO GANADERO DE SANTANDER S.A.                                                                    </v>
          </cell>
        </row>
        <row r="10054">
          <cell r="O10054" t="str">
            <v xml:space="preserve">FONDO GANADERO DEL ATLANTICO S.A.                                                                   </v>
          </cell>
        </row>
        <row r="10055">
          <cell r="O10055" t="str">
            <v xml:space="preserve">FONDO GANADERO DEL CAUCA S.A. EN REORGANIZACION                                                     </v>
          </cell>
        </row>
        <row r="10056">
          <cell r="O10056" t="str">
            <v xml:space="preserve">FONDO GANADERO DEL CESAR S.A                                                                        </v>
          </cell>
        </row>
        <row r="10057">
          <cell r="O10057" t="str">
            <v xml:space="preserve">FONDO GANADERO DEL HUILA S A                                                                        </v>
          </cell>
        </row>
        <row r="10058">
          <cell r="O10058" t="str">
            <v xml:space="preserve">FONDO GANADERO DEL MAGDALENA S.A.                                                                   </v>
          </cell>
        </row>
        <row r="10059">
          <cell r="O10059" t="str">
            <v xml:space="preserve">FONDO GANADERO DEL META S. A.                                                                       </v>
          </cell>
        </row>
        <row r="10060">
          <cell r="O10060" t="str">
            <v xml:space="preserve">FONDO GANADERO DEL TOLIMA S.A.                                                                      </v>
          </cell>
        </row>
        <row r="10061">
          <cell r="O10061" t="str">
            <v xml:space="preserve">FONOS-GASES INDUSTRIALES LTDA                                                                       </v>
          </cell>
        </row>
        <row r="10062">
          <cell r="O10062" t="str">
            <v xml:space="preserve">FONSECAS LTDA                                                                                       </v>
          </cell>
        </row>
        <row r="10063">
          <cell r="O10063" t="str">
            <v xml:space="preserve">FONTI MOTOR LTDA                                                                                    </v>
          </cell>
        </row>
        <row r="10064">
          <cell r="O10064" t="str">
            <v xml:space="preserve">FONTIMUELLES Y FRENOS LTDA                                                                          </v>
          </cell>
        </row>
        <row r="10065">
          <cell r="O10065" t="str">
            <v xml:space="preserve">FOOD SERVICES DEL CARIBE S.A.                                                                       </v>
          </cell>
        </row>
        <row r="10066">
          <cell r="O10066" t="str">
            <v xml:space="preserve">FORCO S A                                                                                           </v>
          </cell>
        </row>
        <row r="10067">
          <cell r="O10067" t="str">
            <v xml:space="preserve">FORCOL S.A.S                                                                                        </v>
          </cell>
        </row>
        <row r="10068">
          <cell r="O10068" t="str">
            <v xml:space="preserve">FORD MOTOR DE COLOMBIA SUCURSAL                                                                     </v>
          </cell>
        </row>
        <row r="10069">
          <cell r="O10069" t="str">
            <v xml:space="preserve">FORERO &amp; FORERO ARQUITECTOS ASOCIADOS Y CIA. LTDA.                                                  </v>
          </cell>
        </row>
        <row r="10070">
          <cell r="O10070" t="str">
            <v xml:space="preserve">FORERO LARA Y CIA LTDA INGENIEROS CIVILES                                                           </v>
          </cell>
        </row>
        <row r="10071">
          <cell r="O10071" t="str">
            <v xml:space="preserve">FORERO MOLINA Y CIA S. EN C.                                                                        </v>
          </cell>
        </row>
        <row r="10072">
          <cell r="O10072" t="str">
            <v xml:space="preserve">FORERO ROCHA Y COMPANIA SOCIEDAD EN COMANDITA                                                       </v>
          </cell>
        </row>
        <row r="10073">
          <cell r="O10073" t="str">
            <v xml:space="preserve">FORERO VANEGAS S EN C S                                                                             </v>
          </cell>
        </row>
        <row r="10074">
          <cell r="O10074" t="str">
            <v xml:space="preserve">FOREROS CEFOREROS CELULAS FRESCAS LTDA                                                              </v>
          </cell>
        </row>
        <row r="10075">
          <cell r="O10075" t="str">
            <v xml:space="preserve">FORESIGHT INC.                                                                                      </v>
          </cell>
        </row>
        <row r="10076">
          <cell r="O10076" t="str">
            <v xml:space="preserve">FORESTAL GANADERA ACAPULCO S.A.                                                                     </v>
          </cell>
        </row>
        <row r="10077">
          <cell r="O10077" t="str">
            <v xml:space="preserve">FOREVER LIVING PRODUCTS COLOMBIA LTDA                                                               </v>
          </cell>
        </row>
        <row r="10078">
          <cell r="O10078" t="str">
            <v xml:space="preserve">FORJADOS S.A.                                                                                       </v>
          </cell>
        </row>
        <row r="10079">
          <cell r="O10079" t="str">
            <v xml:space="preserve">FORJAR INVERSIONES S.A                                                                              </v>
          </cell>
        </row>
        <row r="10080">
          <cell r="O10080" t="str">
            <v xml:space="preserve">FORJAS BOLIVAR S.A.                                                                                 </v>
          </cell>
        </row>
        <row r="10081">
          <cell r="O10081" t="str">
            <v xml:space="preserve">FORJAS INDUSTRIALES DE COLOMBIA LTDA                                                                </v>
          </cell>
        </row>
        <row r="10082">
          <cell r="O10082" t="str">
            <v xml:space="preserve">FORMA EQUPOS PARA GIMANSIO LTDA                                                                     </v>
          </cell>
        </row>
        <row r="10083">
          <cell r="O10083" t="str">
            <v xml:space="preserve">FORMACOL S.A.                                                                                       </v>
          </cell>
        </row>
        <row r="10084">
          <cell r="O10084" t="str">
            <v xml:space="preserve">FORMACTIVA LTDA                                                                                     </v>
          </cell>
        </row>
        <row r="10085">
          <cell r="O10085" t="str">
            <v xml:space="preserve">FORMAEQUIPOS LTDA                                                                                   </v>
          </cell>
        </row>
        <row r="10086">
          <cell r="O10086" t="str">
            <v xml:space="preserve">FORMALETAS Y EQUIPOS LIMITADA                                                                       </v>
          </cell>
        </row>
        <row r="10087">
          <cell r="O10087" t="str">
            <v xml:space="preserve">FORMAPLAC LTDA.                                                                                     </v>
          </cell>
        </row>
        <row r="10088">
          <cell r="O10088" t="str">
            <v xml:space="preserve">FORMAS DE ICOPOR LTDA                                                                               </v>
          </cell>
        </row>
        <row r="10089">
          <cell r="O10089" t="str">
            <v xml:space="preserve">FORMAS MODULARES LIMITADA                                                                           </v>
          </cell>
        </row>
        <row r="10090">
          <cell r="O10090" t="str">
            <v xml:space="preserve">FORMAS Y COLORES LTDA                                                                               </v>
          </cell>
        </row>
        <row r="10091">
          <cell r="O10091" t="str">
            <v xml:space="preserve">FORMAS Y VALORES S A EN ACUERDO DE REESTRUCTURACION                                                 </v>
          </cell>
        </row>
        <row r="10092">
          <cell r="O10092" t="str">
            <v xml:space="preserve">FORMAX GRUPO EMPRESARIAL S.A.S.                                                                     </v>
          </cell>
        </row>
        <row r="10093">
          <cell r="O10093" t="str">
            <v xml:space="preserve">FORMESAN S.A.S                                                                                      </v>
          </cell>
        </row>
        <row r="10094">
          <cell r="O10094" t="str">
            <v xml:space="preserve">FORMEX S.A.                                                                                         </v>
          </cell>
        </row>
        <row r="10095">
          <cell r="O10095" t="str">
            <v xml:space="preserve">FORMFIT DE COLOMBIA S A                                                                             </v>
          </cell>
        </row>
        <row r="10096">
          <cell r="O10096" t="str">
            <v xml:space="preserve">FORMIPLASS S A                                                                                      </v>
          </cell>
        </row>
        <row r="10097">
          <cell r="O10097" t="str">
            <v xml:space="preserve">FORMULACIONES LTDA                                                                                  </v>
          </cell>
        </row>
        <row r="10098">
          <cell r="O10098" t="str">
            <v xml:space="preserve">FORSA S A                                                                                           </v>
          </cell>
        </row>
        <row r="10099">
          <cell r="O10099" t="str">
            <v xml:space="preserve">FORTALEZA ACCION SOLIDEZ-INVERSIONES S.A.                                                           </v>
          </cell>
        </row>
        <row r="10100">
          <cell r="O10100" t="str">
            <v xml:space="preserve">FORTECO  S. A                                                                                       </v>
          </cell>
        </row>
        <row r="10101">
          <cell r="O10101" t="str">
            <v xml:space="preserve">FORUM ENTRETENIMIENTO S, A                                                                          </v>
          </cell>
        </row>
        <row r="10102">
          <cell r="O10102" t="str">
            <v xml:space="preserve">FORUS COLOMBIA S.A.                                                                                 </v>
          </cell>
        </row>
        <row r="10103">
          <cell r="O10103" t="str">
            <v xml:space="preserve">FOSFACOL S.A                                                                                        </v>
          </cell>
        </row>
        <row r="10104">
          <cell r="O10104" t="str">
            <v xml:space="preserve">FOSTER INGENIERIA LTDA                                                                              </v>
          </cell>
        </row>
        <row r="10105">
          <cell r="O10105" t="str">
            <v xml:space="preserve">FOTO ACKERMANN LTDA                                                                                 </v>
          </cell>
        </row>
        <row r="10106">
          <cell r="O10106" t="str">
            <v xml:space="preserve">FOTO DEL ORIENTE LTDA.                                                                              </v>
          </cell>
        </row>
        <row r="10107">
          <cell r="O10107" t="str">
            <v xml:space="preserve">FOTO DEL ROSARIO LTDA                                                                               </v>
          </cell>
        </row>
        <row r="10108">
          <cell r="O10108" t="str">
            <v xml:space="preserve">FOTO INTERNACIONAL DE COLOMBIA LIMITADA FIDECOL LTDA                                                </v>
          </cell>
        </row>
        <row r="10109">
          <cell r="O10109" t="str">
            <v xml:space="preserve">FOTO LOURDES LIMITADA                                                                               </v>
          </cell>
        </row>
        <row r="10110">
          <cell r="O10110" t="str">
            <v xml:space="preserve">FOTO MAXIM LTDA                                                                                     </v>
          </cell>
        </row>
        <row r="10111">
          <cell r="O10111" t="str">
            <v xml:space="preserve">FOTO MOTO LIMITADA                                                                                  </v>
          </cell>
        </row>
        <row r="10112">
          <cell r="O10112" t="str">
            <v xml:space="preserve">FOTO NOVENTA LTDA                                                                                   </v>
          </cell>
        </row>
        <row r="10113">
          <cell r="O10113" t="str">
            <v xml:space="preserve">FOTOGRABADO MONSALVE  LTDA                                                                          </v>
          </cell>
        </row>
        <row r="10114">
          <cell r="O10114" t="str">
            <v xml:space="preserve">FOTOGRAF LTDA                                                                                       </v>
          </cell>
        </row>
        <row r="10115">
          <cell r="O10115" t="str">
            <v xml:space="preserve">FOTOLETRAS LIMITADA                                                                                 </v>
          </cell>
        </row>
        <row r="10116">
          <cell r="O10116" t="str">
            <v xml:space="preserve">FOTOLITO EXITO Y CIA LTDA                                                                           </v>
          </cell>
        </row>
        <row r="10117">
          <cell r="O10117" t="str">
            <v xml:space="preserve">FOUNDRY INTERNATIONAL HOLDING LLC COLOMBIA                                                          </v>
          </cell>
        </row>
        <row r="10118">
          <cell r="O10118" t="str">
            <v xml:space="preserve">FOX CHANNELS COLOMBIA LTDA                                                                          </v>
          </cell>
        </row>
        <row r="10119">
          <cell r="O10119" t="str">
            <v xml:space="preserve">FOX GAMING SA                                                                                       </v>
          </cell>
        </row>
        <row r="10120">
          <cell r="O10120" t="str">
            <v xml:space="preserve">FOXTELECOLOMBIA S.A.                                                                                </v>
          </cell>
        </row>
        <row r="10121">
          <cell r="O10121" t="str">
            <v xml:space="preserve">FP TIPOGRAFIA Y LITOGRAFIA LTDA                                                                     </v>
          </cell>
        </row>
        <row r="10122">
          <cell r="O10122" t="str">
            <v xml:space="preserve">FRACO FABRICA COLOMBIANA DE REPUESTOS AUTOMOTORES  S A                                              </v>
          </cell>
        </row>
        <row r="10123">
          <cell r="O10123" t="str">
            <v xml:space="preserve">FRACOR E U                                                                                          </v>
          </cell>
        </row>
        <row r="10124">
          <cell r="O10124" t="str">
            <v xml:space="preserve">FRACTIONAL RESIDENCE CLUB FRACS S A                                                                 </v>
          </cell>
        </row>
        <row r="10125">
          <cell r="O10125" t="str">
            <v xml:space="preserve">FRAGOLA LTDA                                                                                        </v>
          </cell>
        </row>
        <row r="10126">
          <cell r="O10126" t="str">
            <v xml:space="preserve">FRAGUAR LIMITADA                                                                                    </v>
          </cell>
        </row>
        <row r="10127">
          <cell r="O10127" t="str">
            <v xml:space="preserve">FRAIER S A                                                                                          </v>
          </cell>
        </row>
        <row r="10128">
          <cell r="O10128" t="str">
            <v xml:space="preserve">FRANA INTERNATIONAL S A S                                                                           </v>
          </cell>
        </row>
        <row r="10129">
          <cell r="O10129" t="str">
            <v xml:space="preserve">FRANCISCO CIFUENTES B HIJOS S C                                                                     </v>
          </cell>
        </row>
        <row r="10130">
          <cell r="O10130" t="str">
            <v xml:space="preserve">FRANCISCO COLLAVINI CIA LTDA                                                                        </v>
          </cell>
        </row>
        <row r="10131">
          <cell r="O10131" t="str">
            <v xml:space="preserve">FRANCISCO E RAMIREZ Y CIA S EN C                                                                    </v>
          </cell>
        </row>
        <row r="10132">
          <cell r="O10132" t="str">
            <v xml:space="preserve">FRANCISCO J. VELEZ CARBONELL Y CIA. LIMITADA                                                        </v>
          </cell>
        </row>
        <row r="10133">
          <cell r="O10133" t="str">
            <v xml:space="preserve">FRANCISCO MURILLO &amp; CIA. LTDA.                                                                      </v>
          </cell>
        </row>
        <row r="10134">
          <cell r="O10134" t="str">
            <v xml:space="preserve">FRANCO &amp; CIA S.C.A                                                                                  </v>
          </cell>
        </row>
        <row r="10135">
          <cell r="O10135" t="str">
            <v xml:space="preserve">FRANCO ALEMAN S.A.                                                                                  </v>
          </cell>
        </row>
        <row r="10136">
          <cell r="O10136" t="str">
            <v xml:space="preserve">FRANCO HIJOS Y CIA SCA                                                                              </v>
          </cell>
        </row>
        <row r="10137">
          <cell r="O10137" t="str">
            <v xml:space="preserve">FRANCOCOLOMBIANA DE CONSTRUCCIO S.A.                                                                </v>
          </cell>
        </row>
        <row r="10138">
          <cell r="O10138" t="str">
            <v xml:space="preserve">FRANJA PUBLICACIONES LTDA                                                                           </v>
          </cell>
        </row>
        <row r="10139">
          <cell r="O10139" t="str">
            <v xml:space="preserve">FRANK S. INTERNATIONAL SUCURSAL COLOMBIA                                                            </v>
          </cell>
        </row>
        <row r="10140">
          <cell r="O10140" t="str">
            <v xml:space="preserve">FRANPER LTDA                                                                                        </v>
          </cell>
        </row>
        <row r="10141">
          <cell r="O10141" t="str">
            <v xml:space="preserve">FRANQUICIA COLOMBIANA DE EMPAQUES LTDA                                                              </v>
          </cell>
        </row>
        <row r="10142">
          <cell r="O10142" t="str">
            <v xml:space="preserve">FRANQUICIA Y CONCESIONES S.A.                                                                       </v>
          </cell>
        </row>
        <row r="10143">
          <cell r="O10143" t="str">
            <v xml:space="preserve">FRANQUICIAS LATINOAMERICANAS S.A SUCURSAL COLOMBIA                                                  </v>
          </cell>
        </row>
        <row r="10144">
          <cell r="O10144" t="str">
            <v xml:space="preserve">FRANSKO CIA LTDA                                                                                    </v>
          </cell>
        </row>
        <row r="10145">
          <cell r="O10145" t="str">
            <v xml:space="preserve">FRANVAL S.A.                                                                                        </v>
          </cell>
        </row>
        <row r="10146">
          <cell r="O10146" t="str">
            <v xml:space="preserve">FRANZ VIEGENER S.A                                                                                  </v>
          </cell>
        </row>
        <row r="10147">
          <cell r="O10147" t="str">
            <v xml:space="preserve">FRAPA LIMITADA                                                                                      </v>
          </cell>
        </row>
        <row r="10148">
          <cell r="O10148" t="str">
            <v xml:space="preserve">FRASER Y CIA LTDA                                                                                   </v>
          </cell>
        </row>
        <row r="10149">
          <cell r="O10149" t="str">
            <v xml:space="preserve">FRASES E.U.                                                                                         </v>
          </cell>
        </row>
        <row r="10150">
          <cell r="O10150" t="str">
            <v xml:space="preserve">FRATERNIDAD LIMITADA                                                                                </v>
          </cell>
        </row>
        <row r="10151">
          <cell r="O10151" t="str">
            <v xml:space="preserve">FRAYND SZYLER Y CIA S.C.S.                                                                          </v>
          </cell>
        </row>
        <row r="10152">
          <cell r="O10152" t="str">
            <v xml:space="preserve">FRECUENCIA DINAMO LTDA EN ACUERDO DE REESTRUCTURACION                                               </v>
          </cell>
        </row>
        <row r="10153">
          <cell r="O10153" t="str">
            <v xml:space="preserve">FREIMANAUTOS S .A                                                                                   </v>
          </cell>
        </row>
        <row r="10154">
          <cell r="O10154" t="str">
            <v xml:space="preserve">FRENCHER SERVICIOS INDUSTRIALES LTDA.                                                               </v>
          </cell>
        </row>
        <row r="10155">
          <cell r="O10155" t="str">
            <v xml:space="preserve">FRENICENTRO LAZARO PARRA Y CIA LTDA                                                                 </v>
          </cell>
        </row>
        <row r="10156">
          <cell r="O10156" t="str">
            <v xml:space="preserve">FRENIRODAMIENTOS LTDA.                                                                              </v>
          </cell>
        </row>
        <row r="10157">
          <cell r="O10157" t="str">
            <v xml:space="preserve">FRENO REPUESTOS LTDA                                                                                </v>
          </cell>
        </row>
        <row r="10158">
          <cell r="O10158" t="str">
            <v xml:space="preserve">FRENOS BARRANQUILLA LIMITADA                                                                        </v>
          </cell>
        </row>
        <row r="10159">
          <cell r="O10159" t="str">
            <v xml:space="preserve">FRENOS Y CAMPANAS LTDA                                                                              </v>
          </cell>
        </row>
        <row r="10160">
          <cell r="O10160" t="str">
            <v xml:space="preserve">FRENOS Y RODAMIENTOS LTDA                                                                           </v>
          </cell>
        </row>
        <row r="10161">
          <cell r="O10161" t="str">
            <v xml:space="preserve">FRENOSANDER Y CIA. LTDA.                                                                            </v>
          </cell>
        </row>
        <row r="10162">
          <cell r="O10162" t="str">
            <v xml:space="preserve">FRESAS ANDINAS LTDA                                                                                 </v>
          </cell>
        </row>
        <row r="10163">
          <cell r="O10163" t="str">
            <v xml:space="preserve">FRESCAS Y CURTIDAS S.A.                                                                             </v>
          </cell>
        </row>
        <row r="10164">
          <cell r="O10164" t="str">
            <v xml:space="preserve">FRESCONGELADOS PANETTIERE S.A.                                                                      </v>
          </cell>
        </row>
        <row r="10165">
          <cell r="O10165" t="str">
            <v xml:space="preserve">FRESKALECHE S.A.                                                                                    </v>
          </cell>
        </row>
        <row r="10166">
          <cell r="O10166" t="str">
            <v xml:space="preserve">FREUDENBERG COLOMBIA                                                                                </v>
          </cell>
        </row>
        <row r="10167">
          <cell r="O10167" t="str">
            <v xml:space="preserve">FRIDA Y CIA S.C.A.                                                                                  </v>
          </cell>
        </row>
        <row r="10168">
          <cell r="O10168" t="str">
            <v xml:space="preserve">FRIGO CARGO INTERNACIONAL LTDA                                                                      </v>
          </cell>
        </row>
        <row r="10169">
          <cell r="O10169" t="str">
            <v xml:space="preserve">FRIGO CARNICOS MOSERRATE LTDA                                                                       </v>
          </cell>
        </row>
        <row r="10170">
          <cell r="O10170" t="str">
            <v xml:space="preserve">FRIGOCAFE S A                                                                                       </v>
          </cell>
        </row>
        <row r="10171">
          <cell r="O10171" t="str">
            <v xml:space="preserve">FRIGOCARNES DEL ORIENTE ANTIOQUEÑO S.A.                                                             </v>
          </cell>
        </row>
        <row r="10172">
          <cell r="O10172" t="str">
            <v xml:space="preserve">FRIGOCARNES LTDA.                                                                                   </v>
          </cell>
        </row>
        <row r="10173">
          <cell r="O10173" t="str">
            <v xml:space="preserve">FRIGODAN LTDA                                                                                       </v>
          </cell>
        </row>
        <row r="10174">
          <cell r="O10174" t="str">
            <v xml:space="preserve">FRIGOPOR LTDA.                                                                                      </v>
          </cell>
        </row>
        <row r="10175">
          <cell r="O10175" t="str">
            <v xml:space="preserve">FRIGORIFICO CHIQUINQUIRµ S.A                                                                        </v>
          </cell>
        </row>
        <row r="10176">
          <cell r="O10176" t="str">
            <v xml:space="preserve">FRIGORIFICO DE PEREIRA S.A.                                                                         </v>
          </cell>
        </row>
        <row r="10177">
          <cell r="O10177" t="str">
            <v xml:space="preserve">FRIGORIFICO DEL CARIBE S.A.                                                                         </v>
          </cell>
        </row>
        <row r="10178">
          <cell r="O10178" t="str">
            <v xml:space="preserve">FRIGORIFICO DEL CAUCA S.A                                                                           </v>
          </cell>
        </row>
        <row r="10179">
          <cell r="O10179" t="str">
            <v xml:space="preserve">FRIGORIFICO DEL NORTE FRIGONORTE LTDA                                                               </v>
          </cell>
        </row>
        <row r="10180">
          <cell r="O10180" t="str">
            <v xml:space="preserve">FRIGORIFICO DEL SINU S.A                                                                            </v>
          </cell>
        </row>
        <row r="10181">
          <cell r="O10181" t="str">
            <v xml:space="preserve">FRIGORIFICO EL PARAMO S.A.                                                                          </v>
          </cell>
        </row>
        <row r="10182">
          <cell r="O10182" t="str">
            <v xml:space="preserve">FRIGORIFICO GALAPA LIMITADA FRIGAL                                                                  </v>
          </cell>
        </row>
        <row r="10183">
          <cell r="O10183" t="str">
            <v xml:space="preserve">FRIGORIFICO GUADALUPE S A                                                                           </v>
          </cell>
        </row>
        <row r="10184">
          <cell r="O10184" t="str">
            <v xml:space="preserve">FRIGORIFICO JONGOVITO S.A. FRIGOVITO S A                                                            </v>
          </cell>
        </row>
        <row r="10185">
          <cell r="O10185" t="str">
            <v xml:space="preserve">FRIGORIFICO LA FRONTERA LTDA                                                                        </v>
          </cell>
        </row>
        <row r="10186">
          <cell r="O10186" t="str">
            <v xml:space="preserve">FRIGORIFICO LA PARISIENNE S.A.                                                                      </v>
          </cell>
        </row>
        <row r="10187">
          <cell r="O10187" t="str">
            <v xml:space="preserve">FRIGORIFICO METROPOLITANO LIMITADA                                                                  </v>
          </cell>
        </row>
        <row r="10188">
          <cell r="O10188" t="str">
            <v xml:space="preserve">FRIGORIFICO SAN MARTIN DE PORRES LTDA                                                               </v>
          </cell>
        </row>
        <row r="10189">
          <cell r="O10189" t="str">
            <v xml:space="preserve">FRIGORIFICO SANTA ROSA DE LIMA LIMITADA                                                             </v>
          </cell>
        </row>
        <row r="10190">
          <cell r="O10190" t="str">
            <v xml:space="preserve">FRIGORIFICO VIJAGUAL S.A.                                                                           </v>
          </cell>
        </row>
        <row r="10191">
          <cell r="O10191" t="str">
            <v xml:space="preserve">FRIGORIFICOS BAMAR LTDA                                                                             </v>
          </cell>
        </row>
        <row r="10192">
          <cell r="O10192" t="str">
            <v xml:space="preserve">FRIGORIFICOS COLOMBIANOS S.A.                                                                       </v>
          </cell>
        </row>
        <row r="10193">
          <cell r="O10193" t="str">
            <v xml:space="preserve">FRIGORIFICOS DE LA COSTA S. A.                                                                      </v>
          </cell>
        </row>
        <row r="10194">
          <cell r="O10194" t="str">
            <v xml:space="preserve">FRIGORIFICOS EL LITORAL S.A.                                                                        </v>
          </cell>
        </row>
        <row r="10195">
          <cell r="O10195" t="str">
            <v xml:space="preserve">FRIGORIFICOS GANADEROS DE COLOMBIA S. A.                                                            </v>
          </cell>
        </row>
        <row r="10196">
          <cell r="O10196" t="str">
            <v xml:space="preserve">FRIGOSUBA LTDA                                                                                      </v>
          </cell>
        </row>
        <row r="10197">
          <cell r="O10197" t="str">
            <v xml:space="preserve">FRIGOTEC S.A.                                                                                       </v>
          </cell>
        </row>
        <row r="10198">
          <cell r="O10198" t="str">
            <v xml:space="preserve">FRIO COSTA LTDA                                                                                     </v>
          </cell>
        </row>
        <row r="10199">
          <cell r="O10199" t="str">
            <v xml:space="preserve">FRIO MASTER LIMITADA                                                                                </v>
          </cell>
        </row>
        <row r="10200">
          <cell r="O10200" t="str">
            <v xml:space="preserve">FRIO Y CALOR S.A                                                                                    </v>
          </cell>
        </row>
        <row r="10201">
          <cell r="O10201" t="str">
            <v xml:space="preserve">FRIOMIX DEL CAUCA S.A.                                                                              </v>
          </cell>
        </row>
        <row r="10202">
          <cell r="O10202" t="str">
            <v xml:space="preserve">FRIOS Y CONGELADOS S A                                                                              </v>
          </cell>
        </row>
        <row r="10203">
          <cell r="O10203" t="str">
            <v xml:space="preserve">FRISBY S.A.                                                                                         </v>
          </cell>
        </row>
        <row r="10204">
          <cell r="O10204" t="str">
            <v xml:space="preserve">FRITZ CAMPOS E HIJOS LTDA                                                                           </v>
          </cell>
        </row>
        <row r="10205">
          <cell r="O10205" t="str">
            <v xml:space="preserve">FRIZO S.A.                                                                                          </v>
          </cell>
        </row>
        <row r="10206">
          <cell r="O10206" t="str">
            <v xml:space="preserve">FROG DESIGN S. A.                                                                                   </v>
          </cell>
        </row>
        <row r="10207">
          <cell r="O10207" t="str">
            <v xml:space="preserve">FROM COLOMBIA LTDA                                                                                  </v>
          </cell>
        </row>
        <row r="10208">
          <cell r="O10208" t="str">
            <v xml:space="preserve">FRONPECA LATINOAMERICA S.A.                                                                         </v>
          </cell>
        </row>
        <row r="10209">
          <cell r="O10209" t="str">
            <v xml:space="preserve">FRONTENAC INTERNACIONAL DE COLOMBIA LTDA                                                            </v>
          </cell>
        </row>
        <row r="10210">
          <cell r="O10210" t="str">
            <v xml:space="preserve">FRONTIER AGENCIA MARITIMA DEL CARIBE LTDA                                                           </v>
          </cell>
        </row>
        <row r="10211">
          <cell r="O10211" t="str">
            <v xml:space="preserve">FROSST LABORATORIES INC                                                                             </v>
          </cell>
        </row>
        <row r="10212">
          <cell r="O10212" t="str">
            <v xml:space="preserve">FROST &amp; SULLIVAN INTERNATIONAL SUCURSAL COLOMBIA                                                    </v>
          </cell>
        </row>
        <row r="10213">
          <cell r="O10213" t="str">
            <v xml:space="preserve">FROZTEC COLOMBIA LIMITADA                                                                           </v>
          </cell>
        </row>
        <row r="10214">
          <cell r="O10214" t="str">
            <v xml:space="preserve">FRUGAL S A                                                                                          </v>
          </cell>
        </row>
        <row r="10215">
          <cell r="O10215" t="str">
            <v xml:space="preserve">FRUSERVICE LTDA.                                                                                    </v>
          </cell>
        </row>
        <row r="10216">
          <cell r="O10216" t="str">
            <v xml:space="preserve">FRUTALES ARACATACA S A                                                                              </v>
          </cell>
        </row>
        <row r="10217">
          <cell r="O10217" t="str">
            <v xml:space="preserve">FRUTALES LAS LAJAS S.A.                                                                             </v>
          </cell>
        </row>
        <row r="10218">
          <cell r="O10218" t="str">
            <v xml:space="preserve">FRUTAROMA LTDA                                                                                      </v>
          </cell>
        </row>
        <row r="10219">
          <cell r="O10219" t="str">
            <v xml:space="preserve">FRUTAS DE EXPORTACION S.A                                                                           </v>
          </cell>
        </row>
        <row r="10220">
          <cell r="O10220" t="str">
            <v xml:space="preserve">FRUTAS DE LA COSTA S.A.                                                                             </v>
          </cell>
        </row>
        <row r="10221">
          <cell r="O10221" t="str">
            <v xml:space="preserve">FRUTAS DE SANTANDER LIMITADA FRUDESAN LTDA                                                          </v>
          </cell>
        </row>
        <row r="10222">
          <cell r="O10222" t="str">
            <v xml:space="preserve">FRUTAS EXOTICAS COLOMBIANAS S A                                                                     </v>
          </cell>
        </row>
        <row r="10223">
          <cell r="O10223" t="str">
            <v xml:space="preserve">FRUTAS FINAS Y CIA. S. EN C. FRUFIN                                                                 </v>
          </cell>
        </row>
        <row r="10224">
          <cell r="O10224" t="str">
            <v xml:space="preserve">FRUTAS FRESCAS S.A.                                                                                 </v>
          </cell>
        </row>
        <row r="10225">
          <cell r="O10225" t="str">
            <v xml:space="preserve">FRUTAS PRIMAVERA S.A.                                                                               </v>
          </cell>
        </row>
        <row r="10226">
          <cell r="O10226" t="str">
            <v xml:space="preserve">FRUTAS Y VERDURAS DEL LLANO LTDA                                                                    </v>
          </cell>
        </row>
        <row r="10227">
          <cell r="O10227" t="str">
            <v xml:space="preserve">FRUTERA DE SANTA MARTA S.A.                                                                         </v>
          </cell>
        </row>
        <row r="10228">
          <cell r="O10228" t="str">
            <v xml:space="preserve">FRUTERA DEL LITORAL COLOMBIA LTDA.                                                                  </v>
          </cell>
        </row>
        <row r="10229">
          <cell r="O10229" t="str">
            <v xml:space="preserve">FRUTERA DEL NORTE LIMITADA                                                                          </v>
          </cell>
        </row>
        <row r="10230">
          <cell r="O10230" t="str">
            <v xml:space="preserve">FRUTERA EL PRGRESO CIA LTDA                                                                         </v>
          </cell>
        </row>
        <row r="10231">
          <cell r="O10231" t="str">
            <v xml:space="preserve">FRUTIBAN LTDA.                                                                                      </v>
          </cell>
        </row>
        <row r="10232">
          <cell r="O10232" t="str">
            <v xml:space="preserve">FRUTICOLA APULO LTDA                                                                                </v>
          </cell>
        </row>
        <row r="10233">
          <cell r="O10233" t="str">
            <v xml:space="preserve">FRUTICOLA COLOMBO AMERICANA S.A. EMA FRUTCOL                                                        </v>
          </cell>
        </row>
        <row r="10234">
          <cell r="O10234" t="str">
            <v xml:space="preserve">FRUTICOLA COMERCIAL PANAMERICANA S A  E M A FRUTCOM                                                 </v>
          </cell>
        </row>
        <row r="10235">
          <cell r="O10235" t="str">
            <v xml:space="preserve">FRUTICOLA DE COLOMBIA S.A.                                                                          </v>
          </cell>
        </row>
        <row r="10236">
          <cell r="O10236" t="str">
            <v xml:space="preserve">FRUTICOLA LOS ANDES S.A                                                                             </v>
          </cell>
        </row>
        <row r="10237">
          <cell r="O10237" t="str">
            <v xml:space="preserve">FRUTIVER 1A LTDA                                                                                    </v>
          </cell>
        </row>
        <row r="10238">
          <cell r="O10238" t="str">
            <v xml:space="preserve">FRUTOL LIMITADA                                                                                     </v>
          </cell>
        </row>
        <row r="10239">
          <cell r="O10239" t="str">
            <v xml:space="preserve">FRUTOS DE CHINZACO LTDA                                                                             </v>
          </cell>
        </row>
        <row r="10240">
          <cell r="O10240" t="str">
            <v xml:space="preserve">FRUTOS DE LOS ANDES LTDA                                                                            </v>
          </cell>
        </row>
        <row r="10241">
          <cell r="O10241" t="str">
            <v xml:space="preserve">FTC ENERGY GROUP S.A                                                                                </v>
          </cell>
        </row>
        <row r="10242">
          <cell r="O10242" t="str">
            <v xml:space="preserve">FUEL INYECCION DIESEL LTDA                                                                          </v>
          </cell>
        </row>
        <row r="10243">
          <cell r="O10243" t="str">
            <v xml:space="preserve">FUEL SERVICE COLOMBIA SA                                                                            </v>
          </cell>
        </row>
        <row r="10244">
          <cell r="O10244" t="str">
            <v xml:space="preserve">FUENGIROLA LTDA                                                                                     </v>
          </cell>
        </row>
        <row r="10245">
          <cell r="O10245" t="str">
            <v xml:space="preserve">FUENTE EXTERNA S.A                                                                                  </v>
          </cell>
        </row>
        <row r="10246">
          <cell r="O10246" t="str">
            <v xml:space="preserve">FUENTES Y RECURSOS EN CONSTRUCCION LTDA.                                                            </v>
          </cell>
        </row>
        <row r="10247">
          <cell r="O10247" t="str">
            <v xml:space="preserve">FUJITSU LIMITED SUCURSAL DE COLOMBIA                                                                </v>
          </cell>
        </row>
        <row r="10248">
          <cell r="O10248" t="str">
            <v xml:space="preserve">FUKUTEX S.A.                                                                                        </v>
          </cell>
        </row>
        <row r="10249">
          <cell r="O10249" t="str">
            <v xml:space="preserve">FULGOR ENERGIA S.A.                                                                                 </v>
          </cell>
        </row>
        <row r="10250">
          <cell r="O10250" t="str">
            <v xml:space="preserve">FULL FILTERS DE COLOMBIA S.A.                                                                       </v>
          </cell>
        </row>
        <row r="10251">
          <cell r="O10251" t="str">
            <v xml:space="preserve">FULL PACKAGE SOCIEDAD DE COMERCIALIZACION INTERNACIONAL S.A.                                        </v>
          </cell>
        </row>
        <row r="10252">
          <cell r="O10252" t="str">
            <v xml:space="preserve">FULLCARGA COLOMBIA S A                                                                              </v>
          </cell>
        </row>
        <row r="10253">
          <cell r="O10253" t="str">
            <v xml:space="preserve">FULLER MANTENIMIENTO S.A.                                                                           </v>
          </cell>
        </row>
        <row r="10254">
          <cell r="O10254" t="str">
            <v xml:space="preserve">FUMIGACIONES AEREAS DE COLOMBIA FARCA S A                                                           </v>
          </cell>
        </row>
        <row r="10255">
          <cell r="O10255" t="str">
            <v xml:space="preserve">FUMIGACIONES AEREAS DEL NORTE LTDA                                                                  </v>
          </cell>
        </row>
        <row r="10256">
          <cell r="O10256" t="str">
            <v xml:space="preserve">FUMIGAX S.A.                                                                                        </v>
          </cell>
        </row>
        <row r="10257">
          <cell r="O10257" t="str">
            <v xml:space="preserve">FUMIGHAR LTDA                                                                                       </v>
          </cell>
        </row>
        <row r="10258">
          <cell r="O10258" t="str">
            <v xml:space="preserve">FUNDACION LABORATORIO DE FARMACOLOGIA VEGETAL LABFARVE                                              </v>
          </cell>
        </row>
        <row r="10259">
          <cell r="O10259" t="str">
            <v xml:space="preserve">FUNDACIONES Y PILOTAJES LTDA                                                                        </v>
          </cell>
        </row>
        <row r="10260">
          <cell r="O10260" t="str">
            <v xml:space="preserve">FUNDAEQUIPOS LTDA                                                                                   </v>
          </cell>
        </row>
        <row r="10261">
          <cell r="O10261" t="str">
            <v xml:space="preserve">FUNDECO INGENIERIA LTDA                                                                             </v>
          </cell>
        </row>
        <row r="10262">
          <cell r="O10262" t="str">
            <v xml:space="preserve">FUNDIALUMINIOS S.A.                                                                                 </v>
          </cell>
        </row>
        <row r="10263">
          <cell r="O10263" t="str">
            <v xml:space="preserve">FUNDICION CENTRAL S.A.                                                                              </v>
          </cell>
        </row>
        <row r="10264">
          <cell r="O10264" t="str">
            <v xml:space="preserve">FUNDICION DE ALUMINIO Y COBRE A PRESION S.A                                                         </v>
          </cell>
        </row>
        <row r="10265">
          <cell r="O10265" t="str">
            <v xml:space="preserve">FUNDICION ESTRADA HNOS. LTDA.                                                                       </v>
          </cell>
        </row>
        <row r="10266">
          <cell r="O10266" t="str">
            <v xml:space="preserve">FUNDICIONES ALBARRACIN LTDA                                                                         </v>
          </cell>
        </row>
        <row r="10267">
          <cell r="O10267" t="str">
            <v xml:space="preserve">FUNDICIONES CAPITAL LTDA                                                                            </v>
          </cell>
        </row>
        <row r="10268">
          <cell r="O10268" t="str">
            <v xml:space="preserve">FUNDICIONES COLOMBIA S A EN ACUERDO DE REESTRUCTURACION                                             </v>
          </cell>
        </row>
        <row r="10269">
          <cell r="O10269" t="str">
            <v xml:space="preserve">FUNDICIONES DE LIMA S.A.                                                                            </v>
          </cell>
        </row>
        <row r="10270">
          <cell r="O10270" t="str">
            <v xml:space="preserve">FUNDICIONES FUROR LTDA                                                                              </v>
          </cell>
        </row>
        <row r="10271">
          <cell r="O10271" t="str">
            <v xml:space="preserve">FUNDICIONES INDUSTRIALES S.A.                                                                       </v>
          </cell>
        </row>
        <row r="10272">
          <cell r="O10272" t="str">
            <v xml:space="preserve">FUNDICIONES MODELOS Y MOLDES LTDA                                                                   </v>
          </cell>
        </row>
        <row r="10273">
          <cell r="O10273" t="str">
            <v xml:space="preserve">FUNDICIONES TORRES LTDA                                                                             </v>
          </cell>
        </row>
        <row r="10274">
          <cell r="O10274" t="str">
            <v xml:space="preserve">FUNDICIONES UNIVERSO S A                                                                            </v>
          </cell>
        </row>
        <row r="10275">
          <cell r="O10275" t="str">
            <v xml:space="preserve">FUNDICIONES Y EQUIPOS INDUSTRIALES LTDA                                                             </v>
          </cell>
        </row>
        <row r="10276">
          <cell r="O10276" t="str">
            <v xml:space="preserve">FUNDICIONES Y METALMECANICAS DE COLOMBIA S.A.                                                       </v>
          </cell>
        </row>
        <row r="10277">
          <cell r="O10277" t="str">
            <v xml:space="preserve">FUNDICOM  FUNDICIONES Y COMPONENTES AUTOMOTORES S.A.                                                </v>
          </cell>
        </row>
        <row r="10278">
          <cell r="O10278" t="str">
            <v xml:space="preserve">FUNDIHERRAJES DE COLOMBIA LTDA                                                                      </v>
          </cell>
        </row>
        <row r="10279">
          <cell r="O10279" t="str">
            <v xml:space="preserve">FUNERALES LA VERDE ESPERANZA S.A.                                                                   </v>
          </cell>
        </row>
        <row r="10280">
          <cell r="O10280" t="str">
            <v xml:space="preserve">FUNERALES LAS ORQUIDEAS LTDA                                                                        </v>
          </cell>
        </row>
        <row r="10281">
          <cell r="O10281" t="str">
            <v xml:space="preserve">FUNERALES Y PROEXEQUIALES SAN BERNABE S.A.                                                          </v>
          </cell>
        </row>
        <row r="10282">
          <cell r="O10282" t="str">
            <v xml:space="preserve">FUNERARIA BETANCUR Y CIA LTDA                                                                       </v>
          </cell>
        </row>
        <row r="10283">
          <cell r="O10283" t="str">
            <v xml:space="preserve">FUNERARIA GAVIRIA S.A.                                                                              </v>
          </cell>
        </row>
        <row r="10284">
          <cell r="O10284" t="str">
            <v xml:space="preserve">FUNERARIA LA ESPERANZA S.A.                                                                         </v>
          </cell>
        </row>
        <row r="10285">
          <cell r="O10285" t="str">
            <v xml:space="preserve">FUNERARIA LA INMACULADA S.A                                                                         </v>
          </cell>
        </row>
        <row r="10286">
          <cell r="O10286" t="str">
            <v xml:space="preserve">FUNERARIA LORDUY S.A.                                                                               </v>
          </cell>
        </row>
        <row r="10287">
          <cell r="O10287" t="str">
            <v xml:space="preserve">FUNERARIA MEDELLIN S A                                                                              </v>
          </cell>
        </row>
        <row r="10288">
          <cell r="O10288" t="str">
            <v xml:space="preserve">FUNERARIA SAN VICENTE S.A.                                                                          </v>
          </cell>
        </row>
        <row r="10289">
          <cell r="O10289" t="str">
            <v xml:space="preserve">FUNVIVIENDA LTDA.                                                                                   </v>
          </cell>
        </row>
        <row r="10290">
          <cell r="O10290" t="str">
            <v xml:space="preserve">FUQUENE INGENIERIA ELECTROMECANICA LIMITADA                                                         </v>
          </cell>
        </row>
        <row r="10291">
          <cell r="O10291" t="str">
            <v xml:space="preserve">FUREL S.A.                                                                                          </v>
          </cell>
        </row>
        <row r="10292">
          <cell r="O10292" t="str">
            <v xml:space="preserve">FURIMA S.A.                                                                                         </v>
          </cell>
        </row>
        <row r="10293">
          <cell r="O10293" t="str">
            <v xml:space="preserve">FUSAGRO LTDA                                                                                        </v>
          </cell>
        </row>
        <row r="10294">
          <cell r="O10294" t="str">
            <v xml:space="preserve">FUSION F &amp; G CIA LTDA                                                                               </v>
          </cell>
        </row>
        <row r="10295">
          <cell r="O10295" t="str">
            <v xml:space="preserve">FUTBOL 5 COLOMBIA LTDA                                                                              </v>
          </cell>
        </row>
        <row r="10296">
          <cell r="O10296" t="str">
            <v xml:space="preserve">FUTUCAL S.A                                                                                         </v>
          </cell>
        </row>
        <row r="10297">
          <cell r="O10297" t="str">
            <v xml:space="preserve">FUTUELECTRONIC. EU                                                                                  </v>
          </cell>
        </row>
        <row r="10298">
          <cell r="O10298" t="str">
            <v xml:space="preserve">FUTURISTICO GROUP S.A.                                                                              </v>
          </cell>
        </row>
        <row r="10299">
          <cell r="O10299" t="str">
            <v xml:space="preserve">FUTURO JUVENIL LTDA                                                                                 </v>
          </cell>
        </row>
        <row r="10300">
          <cell r="O10300" t="str">
            <v xml:space="preserve">FUTURO S.A.                                                                                         </v>
          </cell>
        </row>
        <row r="10301">
          <cell r="O10301" t="str">
            <v xml:space="preserve">FYNTAP INVESTMENTS S.A.                                                                             </v>
          </cell>
        </row>
        <row r="10302">
          <cell r="O10302" t="str">
            <v xml:space="preserve">FYR INGENIEROS LTDA                                                                                 </v>
          </cell>
        </row>
        <row r="10303">
          <cell r="O10303" t="str">
            <v xml:space="preserve">G &amp; D PROYECTOS LTDA.                                                                               </v>
          </cell>
        </row>
        <row r="10304">
          <cell r="O10304" t="str">
            <v xml:space="preserve">G &amp; G CONSTRUCCTORES Y CIA. LTDA.                                                                   </v>
          </cell>
        </row>
        <row r="10305">
          <cell r="O10305" t="str">
            <v xml:space="preserve">G &amp; G INGENIEROS LTDA                                                                               </v>
          </cell>
        </row>
        <row r="10306">
          <cell r="O10306" t="str">
            <v xml:space="preserve">G &amp; G SUCESORES LTDA                                                                                </v>
          </cell>
        </row>
        <row r="10307">
          <cell r="O10307" t="str">
            <v xml:space="preserve">G &amp; J HENRIQUEZ &amp; CIA S.C.A                                                                         </v>
          </cell>
        </row>
        <row r="10308">
          <cell r="O10308" t="str">
            <v xml:space="preserve">G &amp; M CONSTRUCCIONES S.A.                                                                           </v>
          </cell>
        </row>
        <row r="10309">
          <cell r="O10309" t="str">
            <v xml:space="preserve">G A CADENA LOPEZ Y CIA S EN C                                                                       </v>
          </cell>
        </row>
        <row r="10310">
          <cell r="O10310" t="str">
            <v xml:space="preserve">G C  COMUNICACIONES ESTRATEGICAS LTDA.                                                              </v>
          </cell>
        </row>
        <row r="10311">
          <cell r="O10311" t="str">
            <v xml:space="preserve">G C INGENIEROS S.A.                                                                                 </v>
          </cell>
        </row>
        <row r="10312">
          <cell r="O10312" t="str">
            <v xml:space="preserve">G D ROPAT S.A.                                                                                      </v>
          </cell>
        </row>
        <row r="10313">
          <cell r="O10313" t="str">
            <v xml:space="preserve">G G BERNAL E HIJOS LTDA                                                                             </v>
          </cell>
        </row>
        <row r="10314">
          <cell r="O10314" t="str">
            <v xml:space="preserve">G HERRAN AGROTIQUIZA &amp; CIA S EN C                                                                   </v>
          </cell>
        </row>
        <row r="10315">
          <cell r="O10315" t="str">
            <v xml:space="preserve">G HOYOS REBOLLEDO Y CIA S EN C                                                                      </v>
          </cell>
        </row>
        <row r="10316">
          <cell r="O10316" t="str">
            <v xml:space="preserve">G L G S A                                                                                           </v>
          </cell>
        </row>
        <row r="10317">
          <cell r="O10317" t="str">
            <v xml:space="preserve">G L R ARQUITECTOS CONSTRUCTORES COMPAÑIA LIMITADA                                                   </v>
          </cell>
        </row>
        <row r="10318">
          <cell r="O10318" t="str">
            <v xml:space="preserve">G L TELEVISION LTDA                                                                                 </v>
          </cell>
        </row>
        <row r="10319">
          <cell r="O10319" t="str">
            <v xml:space="preserve">G M DE COLOMBIA LTDA                                                                                </v>
          </cell>
        </row>
        <row r="10320">
          <cell r="O10320" t="str">
            <v xml:space="preserve">G M P DESARROLLOS Y PROYECTOS S A                                                                   </v>
          </cell>
        </row>
        <row r="10321">
          <cell r="O10321" t="str">
            <v xml:space="preserve">G M P PRODUCTOS QUIMICOS S A                                                                        </v>
          </cell>
        </row>
        <row r="10322">
          <cell r="O10322" t="str">
            <v xml:space="preserve">G OCHOA L Y CIA LTDA                                                                                </v>
          </cell>
        </row>
        <row r="10323">
          <cell r="O10323" t="str">
            <v xml:space="preserve">G R  INTERCOMERCE  LTDA                                                                             </v>
          </cell>
        </row>
        <row r="10324">
          <cell r="O10324" t="str">
            <v xml:space="preserve">G R CHIA  S.A.                                                                                      </v>
          </cell>
        </row>
        <row r="10325">
          <cell r="O10325" t="str">
            <v xml:space="preserve">G S A A  LTDA                                                                                       </v>
          </cell>
        </row>
        <row r="10326">
          <cell r="O10326" t="str">
            <v xml:space="preserve">G S SERVICIOS AEREOS LTDA                                                                           </v>
          </cell>
        </row>
        <row r="10327">
          <cell r="O10327" t="str">
            <v xml:space="preserve">G SERVICIOS INTEGRALES LTDA                                                                         </v>
          </cell>
        </row>
        <row r="10328">
          <cell r="O10328" t="str">
            <v xml:space="preserve">G Y G CONSULTORES LTDA                                                                              </v>
          </cell>
        </row>
        <row r="10329">
          <cell r="O10329" t="str">
            <v xml:space="preserve">G Y G INVERLINE CONTADORES PUBLICOS LTDA.                                                           </v>
          </cell>
        </row>
        <row r="10330">
          <cell r="O10330" t="str">
            <v xml:space="preserve">G Y S GUATAS Y SUSTRATOS LTDA                                                                       </v>
          </cell>
        </row>
        <row r="10331">
          <cell r="O10331" t="str">
            <v xml:space="preserve">G&amp;B GRAPHIC LTDA                                                                                    </v>
          </cell>
        </row>
        <row r="10332">
          <cell r="O10332" t="str">
            <v xml:space="preserve">G&amp;B LTDA                                                                                            </v>
          </cell>
        </row>
        <row r="10333">
          <cell r="O10333" t="str">
            <v xml:space="preserve">G&amp;S GAS AND SERVICES LTDA                                                                           </v>
          </cell>
        </row>
        <row r="10334">
          <cell r="O10334" t="str">
            <v xml:space="preserve">G. ARIAS Y CIA S. EN C. A.                                                                          </v>
          </cell>
        </row>
        <row r="10335">
          <cell r="O10335" t="str">
            <v xml:space="preserve">G. BARCO S.A.                                                                                       </v>
          </cell>
        </row>
        <row r="10336">
          <cell r="O10336" t="str">
            <v xml:space="preserve">G. BERNAL Y CIA LTDA                                                                                </v>
          </cell>
        </row>
        <row r="10337">
          <cell r="O10337" t="str">
            <v xml:space="preserve">G. C. INVERSIONES S. EN C.                                                                          </v>
          </cell>
        </row>
        <row r="10338">
          <cell r="O10338" t="str">
            <v xml:space="preserve">G. HENRIQUEZ AGROPECUARIA LAGUNILLA S.A                                                             </v>
          </cell>
        </row>
        <row r="10339">
          <cell r="O10339" t="str">
            <v xml:space="preserve">G. L. COMPUTADORES &amp; FULL PAPELES S. A.                                                             </v>
          </cell>
        </row>
        <row r="10340">
          <cell r="O10340" t="str">
            <v xml:space="preserve">G. LANZONI &amp; CIA LTDA                                                                               </v>
          </cell>
        </row>
        <row r="10341">
          <cell r="O10341" t="str">
            <v xml:space="preserve">G. N. V. COLOMBIA S.A.                                                                              </v>
          </cell>
        </row>
        <row r="10342">
          <cell r="O10342" t="str">
            <v xml:space="preserve">G. ROMERO BODEGA DE LA MODA Y CIA S. EN C.                                                          </v>
          </cell>
        </row>
        <row r="10343">
          <cell r="O10343" t="str">
            <v xml:space="preserve">G.A. DISTRIBUCIONES E.U.                                                                            </v>
          </cell>
        </row>
        <row r="10344">
          <cell r="O10344" t="str">
            <v xml:space="preserve">G.HURTADO Y CIA S.C.A.                                                                              </v>
          </cell>
        </row>
        <row r="10345">
          <cell r="O10345" t="str">
            <v xml:space="preserve">G.I. CONSULTORES ANDINOS S.A.                                                                       </v>
          </cell>
        </row>
        <row r="10346">
          <cell r="O10346" t="str">
            <v xml:space="preserve">G.O. INMOBILIARIA E INVERSIONES LTDA.                                                               </v>
          </cell>
        </row>
        <row r="10347">
          <cell r="O10347" t="str">
            <v xml:space="preserve">G.P. SOLUCIONES INTEGRALES S.A.                                                                     </v>
          </cell>
        </row>
        <row r="10348">
          <cell r="O10348" t="str">
            <v xml:space="preserve">G.R.Y CIA LTDA MANUFACTURAS                                                                         </v>
          </cell>
        </row>
        <row r="10349">
          <cell r="O10349" t="str">
            <v xml:space="preserve">G.VILLAVECES INGENIEROS LTDA                                                                        </v>
          </cell>
        </row>
        <row r="10350">
          <cell r="O10350" t="str">
            <v xml:space="preserve">G10 ELECTRONICS SA                                                                                  </v>
          </cell>
        </row>
        <row r="10351">
          <cell r="O10351" t="str">
            <v xml:space="preserve">G12 EDITORES LIMITADA                                                                               </v>
          </cell>
        </row>
        <row r="10352">
          <cell r="O10352" t="str">
            <v xml:space="preserve">G2 COLOMBIA LTDA.                                                                                   </v>
          </cell>
        </row>
        <row r="10353">
          <cell r="O10353" t="str">
            <v xml:space="preserve">G2 SEISMIC LTD SUCURSAL COLOMBIA                                                                    </v>
          </cell>
        </row>
        <row r="10354">
          <cell r="O10354" t="str">
            <v xml:space="preserve">G-5 S.A                                                                                             </v>
          </cell>
        </row>
        <row r="10355">
          <cell r="O10355" t="str">
            <v xml:space="preserve">GABO EDITORES LTDA                                                                                  </v>
          </cell>
        </row>
        <row r="10356">
          <cell r="O10356" t="str">
            <v xml:space="preserve">GABO PUBLICIDAD S. EN C.                                                                            </v>
          </cell>
        </row>
        <row r="10357">
          <cell r="O10357" t="str">
            <v xml:space="preserve">GABRICA S.A.                                                                                        </v>
          </cell>
        </row>
        <row r="10358">
          <cell r="O10358" t="str">
            <v xml:space="preserve">GABRIEL ABUCHAIBE &amp; CIA S.EN C.                                                                     </v>
          </cell>
        </row>
        <row r="10359">
          <cell r="O10359" t="str">
            <v xml:space="preserve">GABRIEL DE COLOMBIA S A                                                                             </v>
          </cell>
        </row>
        <row r="10360">
          <cell r="O10360" t="str">
            <v xml:space="preserve">GABRIEL FLOREZ CRYZ Y CIA S EN C                                                                    </v>
          </cell>
        </row>
        <row r="10361">
          <cell r="O10361" t="str">
            <v xml:space="preserve">GABRIEL JAIME FERNANDEZ Y CIA S.A                                                                   </v>
          </cell>
        </row>
        <row r="10362">
          <cell r="O10362" t="str">
            <v xml:space="preserve">GABRIEL M RESTREPO SANTAMARIA Y COMPA¥IA S EN C                                                     </v>
          </cell>
        </row>
        <row r="10363">
          <cell r="O10363" t="str">
            <v xml:space="preserve">GABRIEL ORTIZ Y CIA LTDA                                                                            </v>
          </cell>
        </row>
        <row r="10364">
          <cell r="O10364" t="str">
            <v xml:space="preserve">GABRIMOTOR LTDA                                                                                     </v>
          </cell>
        </row>
        <row r="10365">
          <cell r="O10365" t="str">
            <v xml:space="preserve">GAC INTERNATIONAL COLOMBIA LTDA                                                                     </v>
          </cell>
        </row>
        <row r="10366">
          <cell r="O10366" t="str">
            <v xml:space="preserve">GADOL C.I. S.A.                                                                                     </v>
          </cell>
        </row>
        <row r="10367">
          <cell r="O10367" t="str">
            <v xml:space="preserve">GAER E.U.                                                                                           </v>
          </cell>
        </row>
        <row r="10368">
          <cell r="O10368" t="str">
            <v xml:space="preserve">GAFAS SPORT LTDA                                                                                    </v>
          </cell>
        </row>
        <row r="10369">
          <cell r="O10369" t="str">
            <v xml:space="preserve">GAGIE CORPORATION S.A.                                                                              </v>
          </cell>
        </row>
        <row r="10370">
          <cell r="O10370" t="str">
            <v xml:space="preserve">GAIA + GEA ARQUITECTURA Y CONSTRUCCION LTDA                                                         </v>
          </cell>
        </row>
        <row r="10371">
          <cell r="O10371" t="str">
            <v xml:space="preserve">GAIA LIMITADA                                                                                       </v>
          </cell>
        </row>
        <row r="10372">
          <cell r="O10372" t="str">
            <v xml:space="preserve">GAITAN CENDALES Y COMPANIA LIMITADA                                                                 </v>
          </cell>
        </row>
        <row r="10373">
          <cell r="O10373" t="str">
            <v xml:space="preserve">GAITAN MEJIA E HIJOS S. EN C.                                                                       </v>
          </cell>
        </row>
        <row r="10374">
          <cell r="O10374" t="str">
            <v xml:space="preserve">GAITAN PENAGOS Y CIA LIMITADA                                                                       </v>
          </cell>
        </row>
        <row r="10375">
          <cell r="O10375" t="str">
            <v xml:space="preserve">GALAN Y CIA S EN C AMERICAN CHEESE CAKES                                                            </v>
          </cell>
        </row>
        <row r="10376">
          <cell r="O10376" t="str">
            <v xml:space="preserve">GALAXIA MEDICA COLOMBIA S.A.                                                                        </v>
          </cell>
        </row>
        <row r="10377">
          <cell r="O10377" t="str">
            <v xml:space="preserve">GALCO S.A.                                                                                          </v>
          </cell>
        </row>
        <row r="10378">
          <cell r="O10378" t="str">
            <v xml:space="preserve">GALDERMA DE COLOMBIA S.A.                                                                           </v>
          </cell>
        </row>
        <row r="10379">
          <cell r="O10379" t="str">
            <v xml:space="preserve">GALENA S.A.                                                                                         </v>
          </cell>
        </row>
        <row r="10380">
          <cell r="O10380" t="str">
            <v xml:space="preserve">GALENOS U.C.I. LTDA   EN LIQUIDACION                                                                </v>
          </cell>
        </row>
        <row r="10381">
          <cell r="O10381" t="str">
            <v xml:space="preserve">GALERIA CANO S A EN ACUERDO DE REESTRUCTURACION                                                     </v>
          </cell>
        </row>
        <row r="10382">
          <cell r="O10382" t="str">
            <v xml:space="preserve">GALERIA LA COMETA LTDA                                                                              </v>
          </cell>
        </row>
        <row r="10383">
          <cell r="O10383" t="str">
            <v xml:space="preserve">GALEZCA INVERSIONES LTDA                                                                            </v>
          </cell>
        </row>
        <row r="10384">
          <cell r="O10384" t="str">
            <v xml:space="preserve">GALICIA S.A.                                                                                        </v>
          </cell>
        </row>
        <row r="10385">
          <cell r="O10385" t="str">
            <v xml:space="preserve">GALILEA OIL SERVICES LTDA                                                                           </v>
          </cell>
        </row>
        <row r="10386">
          <cell r="O10386" t="str">
            <v xml:space="preserve">GALLETERIA Y PANIFICADORA MAMI S.A.                                                                 </v>
          </cell>
        </row>
        <row r="10387">
          <cell r="O10387" t="str">
            <v xml:space="preserve">GALLIUM DE COLOMBIA LTDA                                                                            </v>
          </cell>
        </row>
        <row r="10388">
          <cell r="O10388" t="str">
            <v xml:space="preserve">GALLO DUQUE &amp; CIA. S. EN C.                                                                         </v>
          </cell>
        </row>
        <row r="10389">
          <cell r="O10389" t="str">
            <v xml:space="preserve">GALLO LONDOÑO Y CIA LTDA                                                                            </v>
          </cell>
        </row>
        <row r="10390">
          <cell r="O10390" t="str">
            <v xml:space="preserve">GALLO RUIZ HERMANOS                                                                                 </v>
          </cell>
        </row>
        <row r="10391">
          <cell r="O10391" t="str">
            <v xml:space="preserve">GALLY  LTDA  C.I                                                                                    </v>
          </cell>
        </row>
        <row r="10392">
          <cell r="O10392" t="str">
            <v xml:space="preserve">GALOS MOTOS S.A                                                                                     </v>
          </cell>
        </row>
        <row r="10393">
          <cell r="O10393" t="str">
            <v xml:space="preserve">GALPON MEDELLIN S.A.                                                                                </v>
          </cell>
        </row>
        <row r="10394">
          <cell r="O10394" t="str">
            <v xml:space="preserve">GALVACEROS S.A.                                                                                     </v>
          </cell>
        </row>
        <row r="10395">
          <cell r="O10395" t="str">
            <v xml:space="preserve">GALVANOVA LTDA                                                                                      </v>
          </cell>
        </row>
        <row r="10396">
          <cell r="O10396" t="str">
            <v xml:space="preserve">GALVIS BARRERA Y CIA LTDA                                                                           </v>
          </cell>
        </row>
        <row r="10397">
          <cell r="O10397" t="str">
            <v xml:space="preserve">GALVIS FRACASSI Y CIA S EN C                                                                        </v>
          </cell>
        </row>
        <row r="10398">
          <cell r="O10398" t="str">
            <v xml:space="preserve">GALVIS GONZALEZ SOCIEDAD EN COMANDITA SIMPLE                                                        </v>
          </cell>
        </row>
        <row r="10399">
          <cell r="O10399" t="str">
            <v xml:space="preserve">GALVIS RAMIREZ Y CIA S.A.                                                                           </v>
          </cell>
        </row>
        <row r="10400">
          <cell r="O10400" t="str">
            <v xml:space="preserve">GALVIS SANTANA PROFESIONALES ASOCIADOS S EN C                                                       </v>
          </cell>
        </row>
        <row r="10401">
          <cell r="O10401" t="str">
            <v xml:space="preserve">GALVIS Y COTE ADMINISTRADORA COMPAÑIA S.C.A                                                         </v>
          </cell>
        </row>
        <row r="10402">
          <cell r="O10402" t="str">
            <v xml:space="preserve">GALVIZ E HIJOS LTDA EN ACUERDO DE REESTRUCTURACION                                                  </v>
          </cell>
        </row>
        <row r="10403">
          <cell r="O10403" t="str">
            <v xml:space="preserve">GAMA ELECTROCARBONES LTDA.                                                                          </v>
          </cell>
        </row>
        <row r="10404">
          <cell r="O10404" t="str">
            <v xml:space="preserve">GAMA QUIMICOS &amp; CIA LTDA                                                                            </v>
          </cell>
        </row>
        <row r="10405">
          <cell r="O10405" t="str">
            <v xml:space="preserve">GAMACOLOR EDITORIAL S.A.                                                                            </v>
          </cell>
        </row>
        <row r="10406">
          <cell r="O10406" t="str">
            <v xml:space="preserve">GAMACOLOR LTDA                                                                                      </v>
          </cell>
        </row>
        <row r="10407">
          <cell r="O10407" t="str">
            <v xml:space="preserve">GAMACOLOR Y CIA LTDA                                                                                </v>
          </cell>
        </row>
        <row r="10408">
          <cell r="O10408" t="str">
            <v xml:space="preserve">GAMAS LIMITADA                                                                                      </v>
          </cell>
        </row>
        <row r="10409">
          <cell r="O10409" t="str">
            <v xml:space="preserve">GAMBA LOZANO Y CIA. S EN C                                                                          </v>
          </cell>
        </row>
        <row r="10410">
          <cell r="O10410" t="str">
            <v xml:space="preserve">GAMBOA AMEZQUITA Y CIA S. EN C.                                                                     </v>
          </cell>
        </row>
        <row r="10411">
          <cell r="O10411" t="str">
            <v xml:space="preserve">GAMELEC LIMITADA                                                                                    </v>
          </cell>
        </row>
        <row r="10412">
          <cell r="O10412" t="str">
            <v xml:space="preserve">GAMEZ ARANZAZU Y CIA S EN C                                                                         </v>
          </cell>
        </row>
        <row r="10413">
          <cell r="O10413" t="str">
            <v xml:space="preserve">GAMING CAMELOT  S A                                                                                 </v>
          </cell>
        </row>
        <row r="10414">
          <cell r="O10414" t="str">
            <v xml:space="preserve">GAMING CULTURE COLOMBIA LTDA                                                                        </v>
          </cell>
        </row>
        <row r="10415">
          <cell r="O10415" t="str">
            <v xml:space="preserve">GAMING SOLUTIONS INTERNATIONAL LTDA.                                                                </v>
          </cell>
        </row>
        <row r="10416">
          <cell r="O10416" t="str">
            <v xml:space="preserve">GAMMA INGENIEROS S.A.                                                                               </v>
          </cell>
        </row>
        <row r="10417">
          <cell r="O10417" t="str">
            <v xml:space="preserve">GAMMA LICORES Y CIA LTDA                                                                            </v>
          </cell>
        </row>
        <row r="10418">
          <cell r="O10418" t="str">
            <v xml:space="preserve">GAMMA LTDA.                                                                                         </v>
          </cell>
        </row>
        <row r="10419">
          <cell r="O10419" t="str">
            <v xml:space="preserve">GANADERA COLOMBIANA LIMITADA                                                                        </v>
          </cell>
        </row>
        <row r="10420">
          <cell r="O10420" t="str">
            <v xml:space="preserve">GANADERA DE LA ARBOLEDA LTDA                                                                        </v>
          </cell>
        </row>
        <row r="10421">
          <cell r="O10421" t="str">
            <v xml:space="preserve">GANADERA LARGACHA LTDA.                                                                             </v>
          </cell>
        </row>
        <row r="10422">
          <cell r="O10422" t="str">
            <v xml:space="preserve">GANADERA YALU S EN C                                                                                </v>
          </cell>
        </row>
        <row r="10423">
          <cell r="O10423" t="str">
            <v xml:space="preserve">GANADERIA ALTAMIRA S.A.                                                                             </v>
          </cell>
        </row>
        <row r="10424">
          <cell r="O10424" t="str">
            <v xml:space="preserve">GANADERIA BRISAS DE AGUALINDA S C A                                                                 </v>
          </cell>
        </row>
        <row r="10425">
          <cell r="O10425" t="str">
            <v xml:space="preserve">GANADERIA BUENA VISTA S .A                                                                          </v>
          </cell>
        </row>
        <row r="10426">
          <cell r="O10426" t="str">
            <v xml:space="preserve">GANADERIA CABALLERO PEREZ &amp; CIA S EN C                                                              </v>
          </cell>
        </row>
        <row r="10427">
          <cell r="O10427" t="str">
            <v xml:space="preserve">GANADERIA EL VERGEL LTDA.                                                                           </v>
          </cell>
        </row>
        <row r="10428">
          <cell r="O10428" t="str">
            <v xml:space="preserve">GANADERIA LA CRISTALINA LTDA                                                                        </v>
          </cell>
        </row>
        <row r="10429">
          <cell r="O10429" t="str">
            <v xml:space="preserve">GANADERIA LA SORGUITA S.A.                                                                          </v>
          </cell>
        </row>
        <row r="10430">
          <cell r="O10430" t="str">
            <v xml:space="preserve">GANADERIA LUNA HERMANOS LTDA                                                                        </v>
          </cell>
        </row>
        <row r="10431">
          <cell r="O10431" t="str">
            <v xml:space="preserve">GANADERIA MUDELA DEL RIO S A S                                                                      </v>
          </cell>
        </row>
        <row r="10432">
          <cell r="O10432" t="str">
            <v xml:space="preserve">GANADERIA PEREZ MATERA LTDA.                                                                        </v>
          </cell>
        </row>
        <row r="10433">
          <cell r="O10433" t="str">
            <v xml:space="preserve">GANADERIA PRIMAVERA DEL NORTE LIMITADA                                                              </v>
          </cell>
        </row>
        <row r="10434">
          <cell r="O10434" t="str">
            <v xml:space="preserve">GANADERIA PUERTO RICO LTDA.                                                                         </v>
          </cell>
        </row>
        <row r="10435">
          <cell r="O10435" t="str">
            <v xml:space="preserve">GANADERIA RIO GRANDE S.A.                                                                           </v>
          </cell>
        </row>
        <row r="10436">
          <cell r="O10436" t="str">
            <v xml:space="preserve">GANADERIA SAMARIA S.A                                                                               </v>
          </cell>
        </row>
        <row r="10437">
          <cell r="O10437" t="str">
            <v xml:space="preserve">GANADERIA SAN JOSE LTDA                                                                             </v>
          </cell>
        </row>
        <row r="10438">
          <cell r="O10438" t="str">
            <v xml:space="preserve">GANADERIA SIGLO  XXI LTDA.                                                                          </v>
          </cell>
        </row>
        <row r="10439">
          <cell r="O10439" t="str">
            <v xml:space="preserve">GANADERIA ZORRILLOS LTDA                                                                            </v>
          </cell>
        </row>
        <row r="10440">
          <cell r="O10440" t="str">
            <v xml:space="preserve">GANADERIAS BILBAO LTDA.                                                                             </v>
          </cell>
        </row>
        <row r="10441">
          <cell r="O10441" t="str">
            <v xml:space="preserve">GANADOS Y FORRAJES LTDA                                                                             </v>
          </cell>
        </row>
        <row r="10442">
          <cell r="O10442" t="str">
            <v xml:space="preserve">GANADOS Y GANADOS GADI LTDA.                                                                        </v>
          </cell>
        </row>
        <row r="10443">
          <cell r="O10443" t="str">
            <v xml:space="preserve">GANADOS Y MADERAS LTDA.                                                                             </v>
          </cell>
        </row>
        <row r="10444">
          <cell r="O10444" t="str">
            <v xml:space="preserve">GANADOS Y PORCINOS S.A.                                                                             </v>
          </cell>
        </row>
        <row r="10445">
          <cell r="O10445" t="str">
            <v xml:space="preserve">GANALAC LIMITADA                                                                                    </v>
          </cell>
        </row>
        <row r="10446">
          <cell r="O10446" t="str">
            <v xml:space="preserve">GANATECA S. A.                                                                                      </v>
          </cell>
        </row>
        <row r="10447">
          <cell r="O10447" t="str">
            <v xml:space="preserve">GANEDERIA E INVERSIONES POMARICO Y CIA S EN C                                                       </v>
          </cell>
        </row>
        <row r="10448">
          <cell r="O10448" t="str">
            <v xml:space="preserve">GAPLA LTDA                                                                                          </v>
          </cell>
        </row>
        <row r="10449">
          <cell r="O10449" t="str">
            <v xml:space="preserve">GAR URIBE &amp; CIA S.C.A.                                                                              </v>
          </cell>
        </row>
        <row r="10450">
          <cell r="O10450" t="str">
            <v xml:space="preserve">GARAJES PREFABRICADOS LTDA                                                                          </v>
          </cell>
        </row>
        <row r="10451">
          <cell r="O10451" t="str">
            <v xml:space="preserve">GARATEX LTDA                                                                                        </v>
          </cell>
        </row>
        <row r="10452">
          <cell r="O10452" t="str">
            <v xml:space="preserve">GARCES EDER Y CIA S.C.A.                                                                            </v>
          </cell>
        </row>
        <row r="10453">
          <cell r="O10453" t="str">
            <v xml:space="preserve">GARCES GIRALDO S.A.                                                                                 </v>
          </cell>
        </row>
        <row r="10454">
          <cell r="O10454" t="str">
            <v xml:space="preserve">GARCES Y RODRIGUEZ LIMITADA                                                                         </v>
          </cell>
        </row>
        <row r="10455">
          <cell r="O10455" t="str">
            <v xml:space="preserve">GARCIA  MARTINEZ  ACEVEDO &amp; CIA S.C.A                                                               </v>
          </cell>
        </row>
        <row r="10456">
          <cell r="O10456" t="str">
            <v xml:space="preserve">GARCIA &amp; VALDES LIMITADA                                                                            </v>
          </cell>
        </row>
        <row r="10457">
          <cell r="O10457" t="str">
            <v xml:space="preserve">GARCIA ARTUNDUAGA Y CIA LTDA                                                                        </v>
          </cell>
        </row>
        <row r="10458">
          <cell r="O10458" t="str">
            <v xml:space="preserve">GARCIA BARCO Y COMPAÑIA LIMITADA                                                                    </v>
          </cell>
        </row>
        <row r="10459">
          <cell r="O10459" t="str">
            <v xml:space="preserve">GARCIA BERMUDEZ MACONGA &amp; CIA S EN C                                                                </v>
          </cell>
        </row>
        <row r="10460">
          <cell r="O10460" t="str">
            <v xml:space="preserve">GARCIA DIAZ Y COMPAÑIA LTDA                                                                         </v>
          </cell>
        </row>
        <row r="10461">
          <cell r="O10461" t="str">
            <v xml:space="preserve">GARCIA GALVIS Y CIA LTDA                                                                            </v>
          </cell>
        </row>
        <row r="10462">
          <cell r="O10462" t="str">
            <v xml:space="preserve">GARCIA GIRALDO &amp; CIA LTDA                                                                           </v>
          </cell>
        </row>
        <row r="10463">
          <cell r="O10463" t="str">
            <v xml:space="preserve">GARCIA HERMANOS LTDA                                                                                </v>
          </cell>
        </row>
        <row r="10464">
          <cell r="O10464" t="str">
            <v xml:space="preserve">GARCIA HOYOS SUCESORES Y CIA S.EN C.                                                                </v>
          </cell>
        </row>
        <row r="10465">
          <cell r="O10465" t="str">
            <v xml:space="preserve">GARCIA MOTTA LIMITADA                                                                               </v>
          </cell>
        </row>
        <row r="10466">
          <cell r="O10466" t="str">
            <v xml:space="preserve">GARCIA PEÑA JARAMILLO Y CIA S EN C                                                                  </v>
          </cell>
        </row>
        <row r="10467">
          <cell r="O10467" t="str">
            <v xml:space="preserve">GARCIA PEÑARANDA Y CIA S. EN C.                                                                     </v>
          </cell>
        </row>
        <row r="10468">
          <cell r="O10468" t="str">
            <v xml:space="preserve">GARCIA RIOS CONSTRUCTORES S.A.                                                                      </v>
          </cell>
        </row>
        <row r="10469">
          <cell r="O10469" t="str">
            <v xml:space="preserve">GARCIA RODRIGUEZ Y CIA LTDA GRYCO LIMITADA                                                          </v>
          </cell>
        </row>
        <row r="10470">
          <cell r="O10470" t="str">
            <v xml:space="preserve">GARCIA TABORDA Y CIA S.C.A.                                                                         </v>
          </cell>
        </row>
        <row r="10471">
          <cell r="O10471" t="str">
            <v xml:space="preserve">GARCIA VARELA LIMITADA                                                                              </v>
          </cell>
        </row>
        <row r="10472">
          <cell r="O10472" t="str">
            <v xml:space="preserve">GARCIA VEGA Y COMPAÑIA LIMITADA EN ACUERDO DE REESTRUCTURACIÓN                                      </v>
          </cell>
        </row>
        <row r="10473">
          <cell r="O10473" t="str">
            <v xml:space="preserve">GARCIA WERNHER Y CIA S EN C.                                                                        </v>
          </cell>
        </row>
        <row r="10474">
          <cell r="O10474" t="str">
            <v xml:space="preserve">GARCIA Y VANEGAS ARQUITECTOS ASOCIADOS LIMITADA                                                     </v>
          </cell>
        </row>
        <row r="10475">
          <cell r="O10475" t="str">
            <v xml:space="preserve">GARCIA ZUNIGA HERMANOS Y CIA. LTDA.                                                                 </v>
          </cell>
        </row>
        <row r="10476">
          <cell r="O10476" t="str">
            <v xml:space="preserve">GARCILLANTAS BARRANQUILLA S.A.                                                                      </v>
          </cell>
        </row>
        <row r="10477">
          <cell r="O10477" t="str">
            <v xml:space="preserve">GARCILLANTAS S.A.                                                                                   </v>
          </cell>
        </row>
        <row r="10478">
          <cell r="O10478" t="str">
            <v xml:space="preserve">GARCO AUTOPARTS Y CIA. LTDA.                                                                        </v>
          </cell>
        </row>
        <row r="10479">
          <cell r="O10479" t="str">
            <v xml:space="preserve">GARDEN ROSES SA                                                                                     </v>
          </cell>
        </row>
        <row r="10480">
          <cell r="O10480" t="str">
            <v xml:space="preserve">GARGO COMPANY S.A                                                                                   </v>
          </cell>
        </row>
        <row r="10481">
          <cell r="O10481" t="str">
            <v xml:space="preserve">GARLEMA S. A.                                                                                       </v>
          </cell>
        </row>
        <row r="10482">
          <cell r="O10482" t="str">
            <v xml:space="preserve">GARMISCH PARMACEUTICAL S .A                                                                         </v>
          </cell>
        </row>
        <row r="10483">
          <cell r="O10483" t="str">
            <v xml:space="preserve">GARNICA VILLAMIZAR LTDA                                                                             </v>
          </cell>
        </row>
        <row r="10484">
          <cell r="O10484" t="str">
            <v xml:space="preserve">GARPER CONSTRUCCIONES Y MAQUINARIA S.A.                                                             </v>
          </cell>
        </row>
        <row r="10485">
          <cell r="O10485" t="str">
            <v xml:space="preserve">GARPER ENERGY SOLUTIONS COLOMBIA SAS                                                                </v>
          </cell>
        </row>
        <row r="10486">
          <cell r="O10486" t="str">
            <v xml:space="preserve">GARPER INGENIERIA CIA LTDA                                                                          </v>
          </cell>
        </row>
        <row r="10487">
          <cell r="O10487" t="str">
            <v xml:space="preserve">GARPIPLASTICOS LTDA                                                                                 </v>
          </cell>
        </row>
        <row r="10488">
          <cell r="O10488" t="str">
            <v xml:space="preserve">GARRIMOTOR LTDA                                                                                     </v>
          </cell>
        </row>
        <row r="10489">
          <cell r="O10489" t="str">
            <v xml:space="preserve">GARTITEX LTDA                                                                                       </v>
          </cell>
        </row>
        <row r="10490">
          <cell r="O10490" t="str">
            <v xml:space="preserve">GARZA SUMINISTROS LIMITADA                                                                          </v>
          </cell>
        </row>
        <row r="10491">
          <cell r="O10491" t="str">
            <v xml:space="preserve">GARZON  HOLGUIN Y CIA S.A                                                                           </v>
          </cell>
        </row>
        <row r="10492">
          <cell r="O10492" t="str">
            <v xml:space="preserve">GARZON ARIAS Y CIA LTDA                                                                             </v>
          </cell>
        </row>
        <row r="10493">
          <cell r="O10493" t="str">
            <v xml:space="preserve">GAS AMERICA E INGENIERIA LTDA                                                                       </v>
          </cell>
        </row>
        <row r="10494">
          <cell r="O10494" t="str">
            <v xml:space="preserve">GAS CENTRAL DE LA SABANA S.A.                                                                       </v>
          </cell>
        </row>
        <row r="10495">
          <cell r="O10495" t="str">
            <v xml:space="preserve">GAS CONSULTORES LIMITADA                                                                            </v>
          </cell>
        </row>
        <row r="10496">
          <cell r="O10496" t="str">
            <v xml:space="preserve">GAS EVOLUTION JEANS LTDA                                                                            </v>
          </cell>
        </row>
        <row r="10497">
          <cell r="O10497" t="str">
            <v xml:space="preserve">GAS KPITAL GR S.A.                                                                                  </v>
          </cell>
        </row>
        <row r="10498">
          <cell r="O10498" t="str">
            <v xml:space="preserve">GAS NATURAL ANDINO S.A.                                                                             </v>
          </cell>
        </row>
        <row r="10499">
          <cell r="O10499" t="str">
            <v xml:space="preserve">GAS NATURAL COMPRIMIDO DE COLOMBIA S.A.                                                             </v>
          </cell>
        </row>
        <row r="10500">
          <cell r="O10500" t="str">
            <v xml:space="preserve">GAS NATURAL COMPRIMIDO S A                                                                          </v>
          </cell>
        </row>
        <row r="10501">
          <cell r="O10501" t="str">
            <v xml:space="preserve">GAS NATURAL DE AGUACHICA E U                                                                        </v>
          </cell>
        </row>
        <row r="10502">
          <cell r="O10502" t="str">
            <v xml:space="preserve">GAS NATURAL SERVICIOS LIMITADA                                                                      </v>
          </cell>
        </row>
        <row r="10503">
          <cell r="O10503" t="str">
            <v xml:space="preserve">GAS PETROLEO Y DERIVADOS DE COLOMBIA S A S                                                          </v>
          </cell>
        </row>
        <row r="10504">
          <cell r="O10504" t="str">
            <v xml:space="preserve">GAS TECHNOLOGIES DE COLOMBIA LTDA                                                                   </v>
          </cell>
        </row>
        <row r="10505">
          <cell r="O10505" t="str">
            <v xml:space="preserve">GAS VEHICULAR COMPRIMIDO DE COLOMBIA S.A.S                                                          </v>
          </cell>
        </row>
        <row r="10506">
          <cell r="O10506" t="str">
            <v xml:space="preserve">GAS VIRTUAL Y VEHICULAR S.A                                                                         </v>
          </cell>
        </row>
        <row r="10507">
          <cell r="O10507" t="str">
            <v xml:space="preserve">GASCOMPRIMIDO DEL LLANO S.A.                                                                        </v>
          </cell>
        </row>
        <row r="10508">
          <cell r="O10508" t="str">
            <v xml:space="preserve">GASEOSAS  DEL LLANO  S.A                                                                            </v>
          </cell>
        </row>
        <row r="10509">
          <cell r="O10509" t="str">
            <v xml:space="preserve">GASEOSAS  NARIÑO S.A.                                                                               </v>
          </cell>
        </row>
        <row r="10510">
          <cell r="O10510" t="str">
            <v xml:space="preserve">GASEOSAS COLOMBIANAS S A                                                                            </v>
          </cell>
        </row>
        <row r="10511">
          <cell r="O10511" t="str">
            <v xml:space="preserve">GASEOSAS DE CORDOBA S A                                                                             </v>
          </cell>
        </row>
        <row r="10512">
          <cell r="O10512" t="str">
            <v xml:space="preserve">GASEOSAS DE GIRARDOT SA                                                                             </v>
          </cell>
        </row>
        <row r="10513">
          <cell r="O10513" t="str">
            <v xml:space="preserve">GASEOSAS DE LA SABANA S.A.                                                                          </v>
          </cell>
        </row>
        <row r="10514">
          <cell r="O10514" t="str">
            <v xml:space="preserve">GASEOSAS DE URABA S A                                                                               </v>
          </cell>
        </row>
        <row r="10515">
          <cell r="O10515" t="str">
            <v xml:space="preserve">GASEOSAS DEL  HUILA S A                                                                             </v>
          </cell>
        </row>
        <row r="10516">
          <cell r="O10516" t="str">
            <v xml:space="preserve">GASEOSAS DEL VALLE DEL CAUCA S.A.                                                                   </v>
          </cell>
        </row>
        <row r="10517">
          <cell r="O10517" t="str">
            <v xml:space="preserve">GASEOSAS HIPINTO S.A.                                                                               </v>
          </cell>
        </row>
        <row r="10518">
          <cell r="O10518" t="str">
            <v xml:space="preserve">GASEOSAS LETICIA S.A.                                                                               </v>
          </cell>
        </row>
        <row r="10519">
          <cell r="O10519" t="str">
            <v xml:space="preserve">GASEOSAS LUX S A                                                                                    </v>
          </cell>
        </row>
        <row r="10520">
          <cell r="O10520" t="str">
            <v xml:space="preserve">GASEOSAS MARIQUITA S.A.                                                                             </v>
          </cell>
        </row>
        <row r="10521">
          <cell r="O10521" t="str">
            <v xml:space="preserve">GASEOSAS POSADA TOBON S A                                                                           </v>
          </cell>
        </row>
        <row r="10522">
          <cell r="O10522" t="str">
            <v xml:space="preserve">GASEOSAS RIO LIMITADA                                                                               </v>
          </cell>
        </row>
        <row r="10523">
          <cell r="O10523" t="str">
            <v xml:space="preserve">GASES DE BOYACA Y SANTANDER S.A.                                                                    </v>
          </cell>
        </row>
        <row r="10524">
          <cell r="O10524" t="str">
            <v xml:space="preserve">GASES DE LA COSTA LIMITADA                                                                          </v>
          </cell>
        </row>
        <row r="10525">
          <cell r="O10525" t="str">
            <v xml:space="preserve">GASES INDUSTRIALES DE COLOMBIA S.A.                                                                 </v>
          </cell>
        </row>
        <row r="10526">
          <cell r="O10526" t="str">
            <v xml:space="preserve">GASES UNIDOS DE COLOMBIA LTDA                                                                       </v>
          </cell>
        </row>
        <row r="10527">
          <cell r="O10527" t="str">
            <v xml:space="preserve">GASES Y COMBUSTIBLES LOS MANGOS S.A.                                                                </v>
          </cell>
        </row>
        <row r="10528">
          <cell r="O10528" t="str">
            <v xml:space="preserve">GASEXPRESS VEHICULAR S. A.                                                                          </v>
          </cell>
        </row>
        <row r="10529">
          <cell r="O10529" t="str">
            <v xml:space="preserve">GASFRIO S.A                                                                                         </v>
          </cell>
        </row>
        <row r="10530">
          <cell r="O10530" t="str">
            <v xml:space="preserve">GASMOVIL LTDA                                                                                       </v>
          </cell>
        </row>
        <row r="10531">
          <cell r="O10531" t="str">
            <v xml:space="preserve">GASOLAR S.A.                                                                                        </v>
          </cell>
        </row>
        <row r="10532">
          <cell r="O10532" t="str">
            <v xml:space="preserve">GASOLINERA DEL CARIBE LTDA                                                                          </v>
          </cell>
        </row>
        <row r="10533">
          <cell r="O10533" t="str">
            <v xml:space="preserve">GASPROM S.A.                                                                                        </v>
          </cell>
        </row>
        <row r="10534">
          <cell r="O10534" t="str">
            <v xml:space="preserve">GASTRONORM S A EN REORGANIZACION                                                                    </v>
          </cell>
        </row>
        <row r="10535">
          <cell r="O10535" t="str">
            <v xml:space="preserve">GASV SA                                                                                             </v>
          </cell>
        </row>
        <row r="10536">
          <cell r="O10536" t="str">
            <v xml:space="preserve">GATE GOURMET COLOMBIA LTDA                                                                          </v>
          </cell>
        </row>
        <row r="10537">
          <cell r="O10537" t="str">
            <v xml:space="preserve">GATTACA S.A                                                                                         </v>
          </cell>
        </row>
        <row r="10538">
          <cell r="O10538" t="str">
            <v xml:space="preserve">GAUSSSOFT COLOMBIA                                                                                  </v>
          </cell>
        </row>
        <row r="10539">
          <cell r="O10539" t="str">
            <v xml:space="preserve">GAVASSA &amp; CIA LTDA                                                                                  </v>
          </cell>
        </row>
        <row r="10540">
          <cell r="O10540" t="str">
            <v xml:space="preserve">GAVASSA ROMERO S EN C                                                                               </v>
          </cell>
        </row>
        <row r="10541">
          <cell r="O10541" t="str">
            <v xml:space="preserve">GAVESE SOCIEDAD ANONIMA                                                                             </v>
          </cell>
        </row>
        <row r="10542">
          <cell r="O10542" t="str">
            <v xml:space="preserve">GAVILAN MINERALES S.A                                                                               </v>
          </cell>
        </row>
        <row r="10543">
          <cell r="O10543" t="str">
            <v xml:space="preserve">GAVIRIA BARRENECHE Y CIA S. EN C.                                                                   </v>
          </cell>
        </row>
        <row r="10544">
          <cell r="O10544" t="str">
            <v xml:space="preserve">GAVIRIA ESTRADA S.A.S.                                                                              </v>
          </cell>
        </row>
        <row r="10545">
          <cell r="O10545" t="str">
            <v xml:space="preserve">GAVIRIA MORENO Y CIA LTDA                                                                           </v>
          </cell>
        </row>
        <row r="10546">
          <cell r="O10546" t="str">
            <v xml:space="preserve">GAVIRIAS PEREIRA LTDA                                                                               </v>
          </cell>
        </row>
        <row r="10547">
          <cell r="O10547" t="str">
            <v xml:space="preserve">GAZZUTI LTDA                                                                                        </v>
          </cell>
        </row>
        <row r="10548">
          <cell r="O10548" t="str">
            <v xml:space="preserve">GB TECHNOLOGY S.A.S.                                                                                </v>
          </cell>
        </row>
        <row r="10549">
          <cell r="O10549" t="str">
            <v xml:space="preserve">GCC LTDAGRUPO COMERCIAL COLOMBIA LTDA                                                               </v>
          </cell>
        </row>
        <row r="10550">
          <cell r="O10550" t="str">
            <v xml:space="preserve">GCS GEOCONSULTING SERVICES SA                                                                       </v>
          </cell>
        </row>
        <row r="10551">
          <cell r="O10551" t="str">
            <v xml:space="preserve">GDC PRODUCCIONES LTDA                                                                               </v>
          </cell>
        </row>
        <row r="10552">
          <cell r="O10552" t="str">
            <v xml:space="preserve">GECA TANNERY LTDA.                                                                                  </v>
          </cell>
        </row>
        <row r="10553">
          <cell r="O10553" t="str">
            <v xml:space="preserve">GEDISA COLOMBIANA LTDA                                                                              </v>
          </cell>
        </row>
        <row r="10554">
          <cell r="O10554" t="str">
            <v xml:space="preserve">GEGASA E.U. EMPRESA UNIPERSONAL                                                                     </v>
          </cell>
        </row>
        <row r="10555">
          <cell r="O10555" t="str">
            <v xml:space="preserve">GELAWEL SOCIEDAD ANONIMA                                                                            </v>
          </cell>
        </row>
        <row r="10556">
          <cell r="O10556" t="str">
            <v xml:space="preserve">GELCO S.A.                                                                                          </v>
          </cell>
        </row>
        <row r="10557">
          <cell r="O10557" t="str">
            <v xml:space="preserve">GEMA TOURS LTDA.                                                                                    </v>
          </cell>
        </row>
        <row r="10558">
          <cell r="O10558" t="str">
            <v xml:space="preserve">GEMALTO COLOMBIA S.A.                                                                               </v>
          </cell>
        </row>
        <row r="10559">
          <cell r="O10559" t="str">
            <v xml:space="preserve">GEMASA LTDA                                                                                         </v>
          </cell>
        </row>
        <row r="10560">
          <cell r="O10560" t="str">
            <v xml:space="preserve">GEMINI COLOMBIA LTDA                                                                                </v>
          </cell>
        </row>
        <row r="10561">
          <cell r="O10561" t="str">
            <v xml:space="preserve">GEMPSA GESTION EMPRESARIAL S.A.                                                                     </v>
          </cell>
        </row>
        <row r="10562">
          <cell r="O10562" t="str">
            <v xml:space="preserve">GEMS LIMITADA                                                                                       </v>
          </cell>
        </row>
        <row r="10563">
          <cell r="O10563" t="str">
            <v xml:space="preserve">GEMSY INTERNACIONAL LIMITADA                                                                        </v>
          </cell>
        </row>
        <row r="10564">
          <cell r="O10564" t="str">
            <v xml:space="preserve">GEN MIL S A                                                                                         </v>
          </cell>
        </row>
        <row r="10565">
          <cell r="O10565" t="str">
            <v xml:space="preserve">GENCIA ESPUMADOS LTDA                                                                               </v>
          </cell>
        </row>
        <row r="10566">
          <cell r="O10566" t="str">
            <v xml:space="preserve">GENERACION COLOMBIA S.A.                                                                            </v>
          </cell>
        </row>
        <row r="10567">
          <cell r="O10567" t="str">
            <v xml:space="preserve">GENERACION ELECTRICA DE COLOMBIA GENELEC LTDA                                                       </v>
          </cell>
        </row>
        <row r="10568">
          <cell r="O10568" t="str">
            <v xml:space="preserve">GENERADORA CIMARRON S.A.                                                                            </v>
          </cell>
        </row>
        <row r="10569">
          <cell r="O10569" t="str">
            <v xml:space="preserve">GENERAL D ESERVICIOS MELTALMECANICOS LTDA.                                                          </v>
          </cell>
        </row>
        <row r="10570">
          <cell r="O10570" t="str">
            <v xml:space="preserve">GENERAL DE EQUIPOS DE COLOMBIA S A                                                                  </v>
          </cell>
        </row>
        <row r="10571">
          <cell r="O10571" t="str">
            <v xml:space="preserve">GENERAL ELECTRIC INTERNATIONAL INC. SUCURSAL COLOMBIA                                               </v>
          </cell>
        </row>
        <row r="10572">
          <cell r="O10572" t="str">
            <v xml:space="preserve">GENERAL FIRE CONTROL LTDA                                                                           </v>
          </cell>
        </row>
        <row r="10573">
          <cell r="O10573" t="str">
            <v xml:space="preserve">GENERAL HOME LTDA.                                                                                  </v>
          </cell>
        </row>
        <row r="10574">
          <cell r="O10574" t="str">
            <v xml:space="preserve">GENERAL MEDICA DE COLOMBIA S. A.                                                                    </v>
          </cell>
        </row>
        <row r="10575">
          <cell r="O10575" t="str">
            <v xml:space="preserve">GENERAL METALICA S.A.                                                                               </v>
          </cell>
        </row>
        <row r="10576">
          <cell r="O10576" t="str">
            <v xml:space="preserve">GENERAL MOTORS-COLMOTORES S A                                                                       </v>
          </cell>
        </row>
        <row r="10577">
          <cell r="O10577" t="str">
            <v xml:space="preserve">GENERAL X RAY LIMITADA                                                                              </v>
          </cell>
        </row>
        <row r="10578">
          <cell r="O10578" t="str">
            <v xml:space="preserve">GENERATION JEANS S.A                                                                                </v>
          </cell>
        </row>
        <row r="10579">
          <cell r="O10579" t="str">
            <v xml:space="preserve">GENERICOS DE COLOMBIA Y CIA GEDECOL LTDA                                                            </v>
          </cell>
        </row>
        <row r="10580">
          <cell r="O10580" t="str">
            <v xml:space="preserve">GENERICOS ESENCIALES S. A.                                                                          </v>
          </cell>
        </row>
        <row r="10581">
          <cell r="O10581" t="str">
            <v xml:space="preserve">GENERIPOS LTDA                                                                                      </v>
          </cell>
        </row>
        <row r="10582">
          <cell r="O10582" t="str">
            <v xml:space="preserve">GENEROSO MANCINI &amp; CIA LTDA                                                                         </v>
          </cell>
        </row>
        <row r="10583">
          <cell r="O10583" t="str">
            <v xml:space="preserve">GENESIS ARQUITECTURA Y DISEÑO LTDA                                                                  </v>
          </cell>
        </row>
        <row r="10584">
          <cell r="O10584" t="str">
            <v xml:space="preserve">GENFAR S.A.                                                                                         </v>
          </cell>
        </row>
        <row r="10585">
          <cell r="O10585" t="str">
            <v xml:space="preserve">GENMED S.A.                                                                                         </v>
          </cell>
        </row>
        <row r="10586">
          <cell r="O10586" t="str">
            <v xml:space="preserve">GENOMA 2005 LTDA                                                                                    </v>
          </cell>
        </row>
        <row r="10587">
          <cell r="O10587" t="str">
            <v xml:space="preserve">GENOME IT LTDA                                                                                      </v>
          </cell>
        </row>
        <row r="10588">
          <cell r="O10588" t="str">
            <v xml:space="preserve">GENSER POWER COLOMBIA                                                                               </v>
          </cell>
        </row>
        <row r="10589">
          <cell r="O10589" t="str">
            <v xml:space="preserve">GENSOL   DE COLOMBIA S A                                                                            </v>
          </cell>
        </row>
        <row r="10590">
          <cell r="O10590" t="str">
            <v xml:space="preserve">GENTE CARIBE S.A.                                                                                   </v>
          </cell>
        </row>
        <row r="10591">
          <cell r="O10591" t="str">
            <v xml:space="preserve">GENTE EN ACCION LTDA.                                                                               </v>
          </cell>
        </row>
        <row r="10592">
          <cell r="O10592" t="str">
            <v xml:space="preserve">GENTE ESTRATEGICA S A                                                                               </v>
          </cell>
        </row>
        <row r="10593">
          <cell r="O10593" t="str">
            <v xml:space="preserve">GENTE OPORTUNA LTDA                                                                                 </v>
          </cell>
        </row>
        <row r="10594">
          <cell r="O10594" t="str">
            <v xml:space="preserve">GENTE UTIL S.A.                                                                                     </v>
          </cell>
        </row>
        <row r="10595">
          <cell r="O10595" t="str">
            <v xml:space="preserve">GENTES S.A                                                                                          </v>
          </cell>
        </row>
        <row r="10596">
          <cell r="O10596" t="str">
            <v xml:space="preserve">GENZYME DE COLOMBIA S.A.                                                                            </v>
          </cell>
        </row>
        <row r="10597">
          <cell r="O10597" t="str">
            <v xml:space="preserve">GEO S.A.                                                                                            </v>
          </cell>
        </row>
        <row r="10598">
          <cell r="O10598" t="str">
            <v xml:space="preserve">GEOADINPRO LTDA                                                                                     </v>
          </cell>
        </row>
        <row r="10599">
          <cell r="O10599" t="str">
            <v xml:space="preserve">GEOAMBIENTAL S.A.                                                                                   </v>
          </cell>
        </row>
        <row r="10600">
          <cell r="O10600" t="str">
            <v xml:space="preserve">GEOAMERICA LTDA SERVICIOS GEOLOGICOS Y GEOFISICOS                                                   </v>
          </cell>
        </row>
        <row r="10601">
          <cell r="O10601" t="str">
            <v xml:space="preserve">GEOAPATIAL LTDA                                                                                     </v>
          </cell>
        </row>
        <row r="10602">
          <cell r="O10602" t="str">
            <v xml:space="preserve">GEOBOMBAS LTDA                                                                                      </v>
          </cell>
        </row>
        <row r="10603">
          <cell r="O10603" t="str">
            <v xml:space="preserve">GEOCENTER DE COLOMBIA                                                                               </v>
          </cell>
        </row>
        <row r="10604">
          <cell r="O10604" t="str">
            <v xml:space="preserve">GEOCOL CONSULTORES S.A.                                                                             </v>
          </cell>
        </row>
        <row r="10605">
          <cell r="O10605" t="str">
            <v xml:space="preserve">GEOCONSTRUCCIONES S.A.                                                                              </v>
          </cell>
        </row>
        <row r="10606">
          <cell r="O10606" t="str">
            <v xml:space="preserve">GEOCONSULT CONSULTORIA Y SERVICIOS PETROLEROS Y MINEROS LTDA.                                       </v>
          </cell>
        </row>
        <row r="10607">
          <cell r="O10607" t="str">
            <v xml:space="preserve">GEOENERGY LTDA                                                                                      </v>
          </cell>
        </row>
        <row r="10608">
          <cell r="O10608" t="str">
            <v xml:space="preserve">GEOEXPLOTACIONES LTDA                                                                               </v>
          </cell>
        </row>
        <row r="10609">
          <cell r="O10609" t="str">
            <v xml:space="preserve">GEOFARMA LTDA                                                                                       </v>
          </cell>
        </row>
        <row r="10610">
          <cell r="O10610" t="str">
            <v xml:space="preserve">GEOFISICA SISTEMAS Y SOLUCIONES LTDA                                                                </v>
          </cell>
        </row>
        <row r="10611">
          <cell r="O10611" t="str">
            <v xml:space="preserve">GEOFUNDACIONES S.A.                                                                                 </v>
          </cell>
        </row>
        <row r="10612">
          <cell r="O10612" t="str">
            <v xml:space="preserve">GEOGRAFIA SATELITAL-GEOSAT S.A.                                                                     </v>
          </cell>
        </row>
        <row r="10613">
          <cell r="O10613" t="str">
            <v xml:space="preserve">GEOINGENIERA S. A.                                                                                  </v>
          </cell>
        </row>
        <row r="10614">
          <cell r="O10614" t="str">
            <v xml:space="preserve">GEOKINETICS INTERNATIONAL, INC                                                                      </v>
          </cell>
        </row>
        <row r="10615">
          <cell r="O10615" t="str">
            <v xml:space="preserve">GEOLOGIA REGIONAL Y PROSPECCIÓN LTDA                                                                </v>
          </cell>
        </row>
        <row r="10616">
          <cell r="O10616" t="str">
            <v xml:space="preserve">GEOLOGIA SISTEMATIZADA LTDA                                                                         </v>
          </cell>
        </row>
        <row r="10617">
          <cell r="O10617" t="str">
            <v xml:space="preserve">GEOMATRIX  S A                                                                                      </v>
          </cell>
        </row>
        <row r="10618">
          <cell r="O10618" t="str">
            <v xml:space="preserve">GEOMEMBRANAS LTDA                                                                                   </v>
          </cell>
        </row>
        <row r="10619">
          <cell r="O10619" t="str">
            <v xml:space="preserve">GEOMETRIA SCA                                                                                       </v>
          </cell>
        </row>
        <row r="10620">
          <cell r="O10620" t="str">
            <v xml:space="preserve">GEOMINAS S.A                                                                                        </v>
          </cell>
        </row>
        <row r="10621">
          <cell r="O10621" t="str">
            <v xml:space="preserve">GEOMUNDO S A                                                                                        </v>
          </cell>
        </row>
        <row r="10622">
          <cell r="O10622" t="str">
            <v xml:space="preserve">GEOPAK SUCURSAL COLOMBIA                                                                            </v>
          </cell>
        </row>
        <row r="10623">
          <cell r="O10623" t="str">
            <v xml:space="preserve">GEOPRODUCTION OIL AND GAS COMPANY OF COLOMBIA                                                       </v>
          </cell>
        </row>
        <row r="10624">
          <cell r="O10624" t="str">
            <v xml:space="preserve">GEOROOFING LTDA                                                                                     </v>
          </cell>
        </row>
        <row r="10625">
          <cell r="O10625" t="str">
            <v xml:space="preserve">GEOS QUIMICA LTDA                                                                                   </v>
          </cell>
        </row>
        <row r="10626">
          <cell r="O10626" t="str">
            <v xml:space="preserve">GEOSERVICE S A                                                                                      </v>
          </cell>
        </row>
        <row r="10627">
          <cell r="O10627" t="str">
            <v xml:space="preserve">GEOSERVICES                                                                                         </v>
          </cell>
        </row>
        <row r="10628">
          <cell r="O10628" t="str">
            <v xml:space="preserve">GEOSISTEMAS PAVCO S.A                                                                               </v>
          </cell>
        </row>
        <row r="10629">
          <cell r="O10629" t="str">
            <v xml:space="preserve">GEOSUELOS LTDA                                                                                      </v>
          </cell>
        </row>
        <row r="10630">
          <cell r="O10630" t="str">
            <v xml:space="preserve">GEOSYSTEM INGENIERIA LTDA                                                                           </v>
          </cell>
        </row>
        <row r="10631">
          <cell r="O10631" t="str">
            <v xml:space="preserve">GEOTEC INGENIERIA LTDA                                                                              </v>
          </cell>
        </row>
        <row r="10632">
          <cell r="O10632" t="str">
            <v xml:space="preserve">GEOTECNIA Y CIMENTACIONES                                                                           </v>
          </cell>
        </row>
        <row r="10633">
          <cell r="O10633" t="str">
            <v xml:space="preserve">GEOTECNIA Y CIMIENTOS INGEOCIM LTDA                                                                 </v>
          </cell>
        </row>
        <row r="10634">
          <cell r="O10634" t="str">
            <v xml:space="preserve">GEOTECO LTDA                                                                                        </v>
          </cell>
        </row>
        <row r="10635">
          <cell r="O10635" t="str">
            <v xml:space="preserve">GEOVIAL LTDA                                                                                        </v>
          </cell>
        </row>
        <row r="10636">
          <cell r="O10636" t="str">
            <v xml:space="preserve">GEOVISION DE COLOMBIA LIMITADA                                                                      </v>
          </cell>
        </row>
        <row r="10637">
          <cell r="O10637" t="str">
            <v xml:space="preserve">GERAL S.A.                                                                                          </v>
          </cell>
        </row>
        <row r="10638">
          <cell r="O10638" t="str">
            <v xml:space="preserve">GERARDO BEJARANO Y CIA S EN C EN CONCORDATOS                                                        </v>
          </cell>
        </row>
        <row r="10639">
          <cell r="O10639" t="str">
            <v xml:space="preserve">GERCON S.A.                                                                                         </v>
          </cell>
        </row>
        <row r="10640">
          <cell r="O10640" t="str">
            <v xml:space="preserve">GERENCIA CONSULTORIA Y PROYECTOS LTDA INGENIEROS Y ARQUITECTOS GERCON                               </v>
          </cell>
        </row>
        <row r="10641">
          <cell r="O10641" t="str">
            <v xml:space="preserve">GERENCIA DE CONTRATOS Y CONCESIONES S.A.                                                            </v>
          </cell>
        </row>
        <row r="10642">
          <cell r="O10642" t="str">
            <v xml:space="preserve">GERENCIA DE PROYECTOS Y CONSTRUCCIONES GP&amp;C LTDA                                                    </v>
          </cell>
        </row>
        <row r="10643">
          <cell r="O10643" t="str">
            <v xml:space="preserve">GERENCIA INTERVENTORIA Y CONSTRUCCION S.A.                                                          </v>
          </cell>
        </row>
        <row r="10644">
          <cell r="O10644" t="str">
            <v xml:space="preserve">GERENCIAR LTDA                                                                                      </v>
          </cell>
        </row>
        <row r="10645">
          <cell r="O10645" t="str">
            <v xml:space="preserve">GERFOR HOLDING S.A.                                                                                 </v>
          </cell>
        </row>
        <row r="10646">
          <cell r="O10646" t="str">
            <v xml:space="preserve">GERLEY SUAAZ Y CIA S EN C                                                                           </v>
          </cell>
        </row>
        <row r="10647">
          <cell r="O10647" t="str">
            <v xml:space="preserve">GERMAN ALFONSO &amp; CIA LTDA                                                                           </v>
          </cell>
        </row>
        <row r="10648">
          <cell r="O10648" t="str">
            <v xml:space="preserve">GERMAN CUADROS G. LIMITADA                                                                          </v>
          </cell>
        </row>
        <row r="10649">
          <cell r="O10649" t="str">
            <v xml:space="preserve">GERMAN GAVIRIA S Y CIA. LTDA. DISTRIMOTOS                                                           </v>
          </cell>
        </row>
        <row r="10650">
          <cell r="O10650" t="str">
            <v xml:space="preserve">GERMAN OSORIO Y CIA  S EN C.                                                                        </v>
          </cell>
        </row>
        <row r="10651">
          <cell r="O10651" t="str">
            <v xml:space="preserve">GERMAN PRIETO Y COMPAÑIA LIMITADA                                                                   </v>
          </cell>
        </row>
        <row r="10652">
          <cell r="O10652" t="str">
            <v xml:space="preserve">GERMAN PUENTES Y CIA LTDA                                                                           </v>
          </cell>
        </row>
        <row r="10653">
          <cell r="O10653" t="str">
            <v xml:space="preserve">GERMAN PUYANA Y CIA ARQUITECTOS S EN C                                                              </v>
          </cell>
        </row>
        <row r="10654">
          <cell r="O10654" t="str">
            <v xml:space="preserve">GERMAN SANDOVAL ASOCIADOS LTDA                                                                      </v>
          </cell>
        </row>
        <row r="10655">
          <cell r="O10655" t="str">
            <v xml:space="preserve">GERMAN URIBE HENAO &amp; CIA S. EN C.                                                                   </v>
          </cell>
        </row>
        <row r="10656">
          <cell r="O10656" t="str">
            <v xml:space="preserve">GESFOR COLOMBIA LTDA.                                                                               </v>
          </cell>
        </row>
        <row r="10657">
          <cell r="O10657" t="str">
            <v xml:space="preserve">GESTA S.A. Y CIA S.C.A.                                                                             </v>
          </cell>
        </row>
        <row r="10658">
          <cell r="O10658" t="str">
            <v xml:space="preserve">GESTETNER COLOMBIA S A                                                                              </v>
          </cell>
        </row>
        <row r="10659">
          <cell r="O10659" t="str">
            <v xml:space="preserve">GESTIMAP S A                                                                                        </v>
          </cell>
        </row>
        <row r="10660">
          <cell r="O10660" t="str">
            <v xml:space="preserve">GESTION  INMOBILIARIA COLOMBIA S A S                                                                </v>
          </cell>
        </row>
        <row r="10661">
          <cell r="O10661" t="str">
            <v xml:space="preserve">GESTION DE EMPRESAS SOCIEDAD LIMITADA                                                               </v>
          </cell>
        </row>
        <row r="10662">
          <cell r="O10662" t="str">
            <v xml:space="preserve">GESTION DE PROYECTOS DE INGENEIRIA GPI LTDA                                                         </v>
          </cell>
        </row>
        <row r="10663">
          <cell r="O10663" t="str">
            <v xml:space="preserve">GESTION DE PROYECTOS S.A                                                                            </v>
          </cell>
        </row>
        <row r="10664">
          <cell r="O10664" t="str">
            <v xml:space="preserve">GESTION DOCUMENTAL LTDA                                                                             </v>
          </cell>
        </row>
        <row r="10665">
          <cell r="O10665" t="str">
            <v xml:space="preserve">GESTION INTEGRAL DE PROYECTOS LTDA                                                                  </v>
          </cell>
        </row>
        <row r="10666">
          <cell r="O10666" t="str">
            <v xml:space="preserve">GESTION INTEGRAL DE SUMINISTROS LIMITADA                                                            </v>
          </cell>
        </row>
        <row r="10667">
          <cell r="O10667" t="str">
            <v xml:space="preserve">GESTION Y CONSULTORIA JURIDICA WM E U                                                               </v>
          </cell>
        </row>
        <row r="10668">
          <cell r="O10668" t="str">
            <v xml:space="preserve">GESTION Y CONTACTO S.  A.                                                                           </v>
          </cell>
        </row>
        <row r="10669">
          <cell r="O10669" t="str">
            <v xml:space="preserve">GESTIONES ESTRATEGICAS S.A.                                                                         </v>
          </cell>
        </row>
        <row r="10670">
          <cell r="O10670" t="str">
            <v xml:space="preserve">GESTIONES Y COBRANZAS SA                                                                            </v>
          </cell>
        </row>
        <row r="10671">
          <cell r="O10671" t="str">
            <v xml:space="preserve">GESTIONES Y PROYECTOS URBANOS LTDA.                                                                 </v>
          </cell>
        </row>
        <row r="10672">
          <cell r="O10672" t="str">
            <v xml:space="preserve">GESTIONES Y SOLUCIONES S.A. GEYSO S.A.                                                              </v>
          </cell>
        </row>
        <row r="10673">
          <cell r="O10673" t="str">
            <v xml:space="preserve">GESTIONTEK S.A.                                                                                     </v>
          </cell>
        </row>
        <row r="10674">
          <cell r="O10674" t="str">
            <v xml:space="preserve">GESTORA S.A.                                                                                        </v>
          </cell>
        </row>
        <row r="10675">
          <cell r="O10675" t="str">
            <v xml:space="preserve">GESTTION AMBIENTAL Y SANITARIA LIMITADA                                                             </v>
          </cell>
        </row>
        <row r="10676">
          <cell r="O10676" t="str">
            <v xml:space="preserve">GESYTEC S.A. GESTION Y TECNOLOGIA.S.A.                                                              </v>
          </cell>
        </row>
        <row r="10677">
          <cell r="O10677" t="str">
            <v xml:space="preserve">GETEL S A S                                                                                         </v>
          </cell>
        </row>
        <row r="10678">
          <cell r="O10678" t="str">
            <v xml:space="preserve">GETRONICS COLOMBIA LIMITADA                                                                         </v>
          </cell>
        </row>
        <row r="10679">
          <cell r="O10679" t="str">
            <v xml:space="preserve">GEZA- PIELES S.A.                                                                                   </v>
          </cell>
        </row>
        <row r="10680">
          <cell r="O10680" t="str">
            <v xml:space="preserve">GEZETA INGENIERIALTDA                                                                               </v>
          </cell>
        </row>
        <row r="10681">
          <cell r="O10681" t="str">
            <v xml:space="preserve">GH  INVERSIONES  LTDA                                                                               </v>
          </cell>
        </row>
        <row r="10682">
          <cell r="O10682" t="str">
            <v xml:space="preserve">GHC LOGISTIC OPERATOR S.A.                                                                          </v>
          </cell>
        </row>
        <row r="10683">
          <cell r="O10683" t="str">
            <v xml:space="preserve">GHER ASOCIADOS LTDA                                                                                 </v>
          </cell>
        </row>
        <row r="10684">
          <cell r="O10684" t="str">
            <v xml:space="preserve">GICO LTDA CONFECCIONES TRICCY MILLY Y CIA. S.C.A.                                                   </v>
          </cell>
        </row>
        <row r="10685">
          <cell r="O10685" t="str">
            <v xml:space="preserve">GIFT SITE LTDA                                                                                      </v>
          </cell>
        </row>
        <row r="10686">
          <cell r="O10686" t="str">
            <v xml:space="preserve">GIFTS &amp; PROMOTIONS LTDA                                                                             </v>
          </cell>
        </row>
        <row r="10687">
          <cell r="O10687" t="str">
            <v xml:space="preserve">GIGACON S.A                                                                                         </v>
          </cell>
        </row>
        <row r="10688">
          <cell r="O10688" t="str">
            <v xml:space="preserve">GIL A. GARCIA Y CIA. LIMITADA.EN ACUIERDO DE REESTRUCTURACION                                       </v>
          </cell>
        </row>
        <row r="10689">
          <cell r="O10689" t="str">
            <v xml:space="preserve">GIL Y BOHORQUEZ LTDA                                                                                </v>
          </cell>
        </row>
        <row r="10690">
          <cell r="O10690" t="str">
            <v xml:space="preserve">GILAT COLOMBIA S.A. ESP                                                                             </v>
          </cell>
        </row>
        <row r="10691">
          <cell r="O10691" t="str">
            <v xml:space="preserve">GILAT NETWORKS COLOMBIA S.A. ESP                                                                    </v>
          </cell>
        </row>
        <row r="10692">
          <cell r="O10692" t="str">
            <v xml:space="preserve">GILAT SATELLITE NETWORKS COLOMBIA S.A. ESP                                                          </v>
          </cell>
        </row>
        <row r="10693">
          <cell r="O10693" t="str">
            <v xml:space="preserve">GILAT SATELLITE NETWORKS LTD.                                                                       </v>
          </cell>
        </row>
        <row r="10694">
          <cell r="O10694" t="str">
            <v xml:space="preserve">GILBERTO LOPEZ SANTAMARIA E HIJOS S.C.S. GLOSHI S.C.S                                               </v>
          </cell>
        </row>
        <row r="10695">
          <cell r="O10695" t="str">
            <v xml:space="preserve">GILBERTO MOGOLLON ESPINEL E HIJOS LTDA                                                              </v>
          </cell>
        </row>
        <row r="10696">
          <cell r="O10696" t="str">
            <v xml:space="preserve">GILLERMO GUTIERREZ LTDA                                                                             </v>
          </cell>
        </row>
        <row r="10697">
          <cell r="O10697" t="str">
            <v xml:space="preserve">GILMA LOPEZ Y CIA S EN C.                                                                           </v>
          </cell>
        </row>
        <row r="10698">
          <cell r="O10698" t="str">
            <v xml:space="preserve">GILMARPEZ LIMITADA                                                                                  </v>
          </cell>
        </row>
        <row r="10699">
          <cell r="O10699" t="str">
            <v xml:space="preserve">GILMEDICA LTDA                                                                                      </v>
          </cell>
        </row>
        <row r="10700">
          <cell r="O10700" t="str">
            <v xml:space="preserve">GILPA IMPRESORES S.A                                                                                </v>
          </cell>
        </row>
        <row r="10701">
          <cell r="O10701" t="str">
            <v xml:space="preserve">GILSEGUROS INVERSIONES LTDA GILINVERSIONES LTDA                                                     </v>
          </cell>
        </row>
        <row r="10702">
          <cell r="O10702" t="str">
            <v xml:space="preserve">GIMA SA                                                                                             </v>
          </cell>
        </row>
        <row r="10703">
          <cell r="O10703" t="str">
            <v xml:space="preserve">GIMNASIO ACADEMICO REGIONAL DE SUBA SOC LTDA                                                        </v>
          </cell>
        </row>
        <row r="10704">
          <cell r="O10704" t="str">
            <v xml:space="preserve">GIMNASIO ALTAIR DE CARTAGENA DE INDIAS S.A                                                          </v>
          </cell>
        </row>
        <row r="10705">
          <cell r="O10705" t="str">
            <v xml:space="preserve">GIMNASIO BRITANICO LTDA                                                                             </v>
          </cell>
        </row>
        <row r="10706">
          <cell r="O10706" t="str">
            <v xml:space="preserve">GIMNASIO FONTANA S.A.                                                                               </v>
          </cell>
        </row>
        <row r="10707">
          <cell r="O10707" t="str">
            <v xml:space="preserve">GIMNASIO LOS FARALLONES VALLE DEL LILI S.A                                                          </v>
          </cell>
        </row>
        <row r="10708">
          <cell r="O10708" t="str">
            <v xml:space="preserve">GIORGIO SPORT S.A.                                                                                  </v>
          </cell>
        </row>
        <row r="10709">
          <cell r="O10709" t="str">
            <v xml:space="preserve">GIOVA SPORT S.A.                                                                                    </v>
          </cell>
        </row>
        <row r="10710">
          <cell r="O10710" t="str">
            <v xml:space="preserve">GIOVANNI PIA E HIJOS S.A.                                                                           </v>
          </cell>
        </row>
        <row r="10711">
          <cell r="O10711" t="str">
            <v xml:space="preserve">GIPAR INTERNACIONAL S.A.                                                                            </v>
          </cell>
        </row>
        <row r="10712">
          <cell r="O10712" t="str">
            <v xml:space="preserve">GIPE OPERADORES DE SERVICIOS LTDA                                                                   </v>
          </cell>
        </row>
        <row r="10713">
          <cell r="O10713" t="str">
            <v xml:space="preserve">GIPSON LTDA.                                                                                        </v>
          </cell>
        </row>
        <row r="10714">
          <cell r="O10714" t="str">
            <v xml:space="preserve">GIRALDO ARIAS Y CIA LTDA                                                                            </v>
          </cell>
        </row>
        <row r="10715">
          <cell r="O10715" t="str">
            <v xml:space="preserve">GIRALDO GIRALDO Y CIA. S. C. A.                                                                     </v>
          </cell>
        </row>
        <row r="10716">
          <cell r="O10716" t="str">
            <v xml:space="preserve">GIRALDO GONZALEZ E HIJOS LTDA                                                                       </v>
          </cell>
        </row>
        <row r="10717">
          <cell r="O10717" t="str">
            <v xml:space="preserve">GIRALDO HENAO Y CIA S EN C                                                                          </v>
          </cell>
        </row>
        <row r="10718">
          <cell r="O10718" t="str">
            <v xml:space="preserve">GIRALDO VELEZ ASOCIADOS S.A.                                                                        </v>
          </cell>
        </row>
        <row r="10719">
          <cell r="O10719" t="str">
            <v xml:space="preserve">GIRALPLAS LTDA.                                                                                     </v>
          </cell>
        </row>
        <row r="10720">
          <cell r="O10720" t="str">
            <v xml:space="preserve">GIRAR TELAS S.A.                                                                                    </v>
          </cell>
        </row>
        <row r="10721">
          <cell r="O10721" t="str">
            <v xml:space="preserve">GIRASABA S.A.                                                                                       </v>
          </cell>
        </row>
        <row r="10722">
          <cell r="O10722" t="str">
            <v xml:space="preserve">GIREM INGENIERIA LTDA                                                                               </v>
          </cell>
        </row>
        <row r="10723">
          <cell r="O10723" t="str">
            <v xml:space="preserve">GIRONES S.A.                                                                                        </v>
          </cell>
        </row>
        <row r="10724">
          <cell r="O10724" t="str">
            <v xml:space="preserve">GIROS INVERCOSTA S.A.                                                                               </v>
          </cell>
        </row>
        <row r="10725">
          <cell r="O10725" t="str">
            <v xml:space="preserve">GISAICO SA                                                                                          </v>
          </cell>
        </row>
        <row r="10726">
          <cell r="O10726" t="str">
            <v xml:space="preserve">GIVALGO LTDA.                                                                                       </v>
          </cell>
        </row>
        <row r="10727">
          <cell r="O10727" t="str">
            <v xml:space="preserve">GIVAUDAN COLOMBIA S.A.                                                                              </v>
          </cell>
        </row>
        <row r="10728">
          <cell r="O10728" t="str">
            <v xml:space="preserve">GLACIAR INGENIERIA SOCIEDAD POR ACCIONES SIMPLIFICADA                                               </v>
          </cell>
        </row>
        <row r="10729">
          <cell r="O10729" t="str">
            <v xml:space="preserve">GLAMAR Y CIA LTDA                                                                                   </v>
          </cell>
        </row>
        <row r="10730">
          <cell r="O10730" t="str">
            <v xml:space="preserve">GLANTON LTDA                                                                                        </v>
          </cell>
        </row>
        <row r="10731">
          <cell r="O10731" t="str">
            <v xml:space="preserve">GLASEADORA DEMOCRATA S.A.  EN ACUERDO DE REESTRUCTURACIÓN.                                          </v>
          </cell>
        </row>
        <row r="10732">
          <cell r="O10732" t="str">
            <v xml:space="preserve">GLASEADORA EL TRIUNFO LTDA                                                                          </v>
          </cell>
        </row>
        <row r="10733">
          <cell r="O10733" t="str">
            <v xml:space="preserve">GLASSEK S.A.                                                                                        </v>
          </cell>
        </row>
        <row r="10734">
          <cell r="O10734" t="str">
            <v xml:space="preserve">GLASSFARMA TECH S.A.                                                                                </v>
          </cell>
        </row>
        <row r="10735">
          <cell r="O10735" t="str">
            <v xml:space="preserve">GLASSVEN COLOMBIA S.A                                                                               </v>
          </cell>
        </row>
        <row r="10736">
          <cell r="O10736" t="str">
            <v xml:space="preserve">GLAXOSMITHKLINE COLOMBIA S A                                                                        </v>
          </cell>
        </row>
        <row r="10737">
          <cell r="O10737" t="str">
            <v xml:space="preserve">GLENCORE COLOMBIA LTDA                                                                              </v>
          </cell>
        </row>
        <row r="10738">
          <cell r="O10738" t="str">
            <v xml:space="preserve">GLOBAL BUSINESS ALLIANCE  S. A.                                                                     </v>
          </cell>
        </row>
        <row r="10739">
          <cell r="O10739" t="str">
            <v xml:space="preserve">GLOBAL COLOMBIA S.A.                                                                                </v>
          </cell>
        </row>
        <row r="10740">
          <cell r="O10740" t="str">
            <v xml:space="preserve">GLOBAL COMMUNICATIONS LTDA                                                                          </v>
          </cell>
        </row>
        <row r="10741">
          <cell r="O10741" t="str">
            <v xml:space="preserve">GLOBAL COMUNICACIONES S.A.                                                                          </v>
          </cell>
        </row>
        <row r="10742">
          <cell r="O10742" t="str">
            <v xml:space="preserve">GLOBAL CONFECCIONES Y TEXTILES LTDA Y7O GLOBAL CONTEX LTDA                                          </v>
          </cell>
        </row>
        <row r="10743">
          <cell r="O10743" t="str">
            <v xml:space="preserve">GLOBAL CROSSING COLOMBIA S.A.                                                                       </v>
          </cell>
        </row>
        <row r="10744">
          <cell r="O10744" t="str">
            <v xml:space="preserve">GLOBAL DE COLOMBIA S.A GLOBAL S.A                                                                   </v>
          </cell>
        </row>
        <row r="10745">
          <cell r="O10745" t="str">
            <v xml:space="preserve">GLOBAL DE INVERSIONES S.C.A.                                                                        </v>
          </cell>
        </row>
        <row r="10746">
          <cell r="O10746" t="str">
            <v xml:space="preserve">GLOBAL EDUCATION GROUP COLOMBIA S.A.                                                                </v>
          </cell>
        </row>
        <row r="10747">
          <cell r="O10747" t="str">
            <v xml:space="preserve">GLOBAL GAMES S.A.                                                                                   </v>
          </cell>
        </row>
        <row r="10748">
          <cell r="O10748" t="str">
            <v xml:space="preserve">GLOBAL GAMING S.A.                                                                                  </v>
          </cell>
        </row>
        <row r="10749">
          <cell r="O10749" t="str">
            <v xml:space="preserve">GLOBAL GARLIC S.A.                                                                                  </v>
          </cell>
        </row>
        <row r="10750">
          <cell r="O10750" t="str">
            <v xml:space="preserve">GLOBAL HEALTHCARE SUCURSAL COLOMBIA                                                                 </v>
          </cell>
        </row>
        <row r="10751">
          <cell r="O10751" t="str">
            <v xml:space="preserve">GLOBAL INDUSTRIAS S.A.                                                                              </v>
          </cell>
        </row>
        <row r="10752">
          <cell r="O10752" t="str">
            <v xml:space="preserve">GLOBAL INNOVATIONS LTDA                                                                             </v>
          </cell>
        </row>
        <row r="10753">
          <cell r="O10753" t="str">
            <v xml:space="preserve">GLOBAL KNOWLEDGE COLOMBIA LTDA.                                                                     </v>
          </cell>
        </row>
        <row r="10754">
          <cell r="O10754" t="str">
            <v xml:space="preserve">GLOBAL LTDA                                                                                         </v>
          </cell>
        </row>
        <row r="10755">
          <cell r="O10755" t="str">
            <v xml:space="preserve">GLOBAL LTDA                                                                                         </v>
          </cell>
        </row>
        <row r="10756">
          <cell r="O10756" t="str">
            <v xml:space="preserve">GLOBAL LTDA METALMECANICA Y FERROVIARIA -.EN ACUERDO DE REESTRUCTURACION                            </v>
          </cell>
        </row>
        <row r="10757">
          <cell r="O10757" t="str">
            <v xml:space="preserve">GLOBAL MANUFACTURA Y DISTRIBUCION LTDA                                                              </v>
          </cell>
        </row>
        <row r="10758">
          <cell r="O10758" t="str">
            <v xml:space="preserve">GLOBAL MARK LTDA.                                                                                   </v>
          </cell>
        </row>
        <row r="10759">
          <cell r="O10759" t="str">
            <v xml:space="preserve">GLOBAL MEDIA TELECOMUNICACIONES S.A                                                                 </v>
          </cell>
        </row>
        <row r="10760">
          <cell r="O10760" t="str">
            <v xml:space="preserve">GLOBAL MOTOR S.A.                                                                                   </v>
          </cell>
        </row>
        <row r="10761">
          <cell r="O10761" t="str">
            <v xml:space="preserve">GLOBAL OIL LUBRICANTES LIMITDA                                                                      </v>
          </cell>
        </row>
        <row r="10762">
          <cell r="O10762" t="str">
            <v xml:space="preserve">GLOBAL OIL Y GAS                                                                                    </v>
          </cell>
        </row>
        <row r="10763">
          <cell r="O10763" t="str">
            <v xml:space="preserve">GLOBAL PLASTIK S A                                                                                  </v>
          </cell>
        </row>
        <row r="10764">
          <cell r="O10764" t="str">
            <v xml:space="preserve">GLOBAL PRODUCTS S. A.                                                                               </v>
          </cell>
        </row>
        <row r="10765">
          <cell r="O10765" t="str">
            <v xml:space="preserve">GLOBAL STAFF LIMITADA                                                                               </v>
          </cell>
        </row>
        <row r="10766">
          <cell r="O10766" t="str">
            <v xml:space="preserve">GLOBAL TECHNOLOGICAL SOLUTIONS LIMITADA                                                             </v>
          </cell>
        </row>
        <row r="10767">
          <cell r="O10767" t="str">
            <v xml:space="preserve">GLOBAL TECHNOLOGY SERVICES GTS LTDA                                                                 </v>
          </cell>
        </row>
        <row r="10768">
          <cell r="O10768" t="str">
            <v xml:space="preserve">GLOBAL TV COMUNICACIONES SA                                                                         </v>
          </cell>
        </row>
        <row r="10769">
          <cell r="O10769" t="str">
            <v xml:space="preserve">GLOBAL WINE &amp; SPIRITS LTDA                                                                          </v>
          </cell>
        </row>
        <row r="10770">
          <cell r="O10770" t="str">
            <v xml:space="preserve">GLOBAL WINE &amp; SPIRITS THE STORE LTDA                                                                </v>
          </cell>
        </row>
        <row r="10771">
          <cell r="O10771" t="str">
            <v xml:space="preserve">GLOBAL.COM LTDA                                                                                     </v>
          </cell>
        </row>
        <row r="10772">
          <cell r="O10772" t="str">
            <v xml:space="preserve">GLOBALOG S A                                                                                        </v>
          </cell>
        </row>
        <row r="10773">
          <cell r="O10773" t="str">
            <v xml:space="preserve">GLOBALTEK SECURITY S.A.                                                                             </v>
          </cell>
        </row>
        <row r="10774">
          <cell r="O10774" t="str">
            <v xml:space="preserve">GLOBALTRONICS DE COLOMBIA S.A.                                                                      </v>
          </cell>
        </row>
        <row r="10775">
          <cell r="O10775" t="str">
            <v xml:space="preserve">GLOBALUM LTDA                                                                                       </v>
          </cell>
        </row>
        <row r="10776">
          <cell r="O10776" t="str">
            <v xml:space="preserve">GLOBALVET S.A.                                                                                      </v>
          </cell>
        </row>
        <row r="10777">
          <cell r="O10777" t="str">
            <v xml:space="preserve">GLOBE AIR FUEL LTDA.                                                                                </v>
          </cell>
        </row>
        <row r="10778">
          <cell r="O10778" t="str">
            <v xml:space="preserve">GLOBE COLOMBIA S.A.S                                                                                </v>
          </cell>
        </row>
        <row r="10779">
          <cell r="O10779" t="str">
            <v xml:space="preserve">GLOBOCOIM COLOMBIA LTDA                                                                             </v>
          </cell>
        </row>
        <row r="10780">
          <cell r="O10780" t="str">
            <v xml:space="preserve">GLOBOLLANTAS LTDA                                                                                   </v>
          </cell>
        </row>
        <row r="10781">
          <cell r="O10781" t="str">
            <v xml:space="preserve">GLOBOS DELATEX UNIVERSAL LTDA                                                                       </v>
          </cell>
        </row>
        <row r="10782">
          <cell r="O10782" t="str">
            <v xml:space="preserve">GLOBOTECH DISPLAYS DE COLOMBIA S.A                                                                  </v>
          </cell>
        </row>
        <row r="10783">
          <cell r="O10783" t="str">
            <v xml:space="preserve">GLOBOVENTAS S.A.                                                                                    </v>
          </cell>
        </row>
        <row r="10784">
          <cell r="O10784" t="str">
            <v xml:space="preserve">GLODEX S A                                                                                          </v>
          </cell>
        </row>
        <row r="10785">
          <cell r="O10785" t="str">
            <v xml:space="preserve">GLORIA GALLEGO INVESTIGACION EFECTIVA LIMITADA                                                      </v>
          </cell>
        </row>
        <row r="10786">
          <cell r="O10786" t="str">
            <v xml:space="preserve">GLORMED COLOMBIA S.A.                                                                               </v>
          </cell>
        </row>
        <row r="10787">
          <cell r="O10787" t="str">
            <v xml:space="preserve">GLOWSTEN SA                                                                                         </v>
          </cell>
        </row>
        <row r="10788">
          <cell r="O10788" t="str">
            <v xml:space="preserve">GLR COLOMBIA LTDA                                                                                   </v>
          </cell>
        </row>
        <row r="10789">
          <cell r="O10789" t="str">
            <v xml:space="preserve">GM CONSULTORES S.A.S                                                                                </v>
          </cell>
        </row>
        <row r="10790">
          <cell r="O10790" t="str">
            <v xml:space="preserve">GMAC SERVICIOS S.A.                                                                                 </v>
          </cell>
        </row>
        <row r="10791">
          <cell r="O10791" t="str">
            <v xml:space="preserve">GMC INGENIEROS LTDA.                                                                                </v>
          </cell>
        </row>
        <row r="10792">
          <cell r="O10792" t="str">
            <v xml:space="preserve">GNE SOLUCIONES S.A                                                                                  </v>
          </cell>
        </row>
        <row r="10793">
          <cell r="O10793" t="str">
            <v xml:space="preserve">GNV CONVERSIONES LTDA                                                                               </v>
          </cell>
        </row>
        <row r="10794">
          <cell r="O10794" t="str">
            <v xml:space="preserve">GNV MOTOR LTDA                                                                                      </v>
          </cell>
        </row>
        <row r="10795">
          <cell r="O10795" t="str">
            <v xml:space="preserve">GODDARD CATERING GROUP BOGOTA LTDA                                                                  </v>
          </cell>
        </row>
        <row r="10796">
          <cell r="O10796" t="str">
            <v xml:space="preserve">GODOY CORDOBA ABOGADOS S A S                                                                        </v>
          </cell>
        </row>
        <row r="10797">
          <cell r="O10797" t="str">
            <v xml:space="preserve">GODOY Y COMPAÑIA LTDA.                                                                              </v>
          </cell>
        </row>
        <row r="10798">
          <cell r="O10798" t="str">
            <v xml:space="preserve">GOLD COINS FACTORY LTDA                                                                             </v>
          </cell>
        </row>
        <row r="10799">
          <cell r="O10799" t="str">
            <v xml:space="preserve">GOLD ELECTRONIC S.A.                                                                                </v>
          </cell>
        </row>
        <row r="10800">
          <cell r="O10800" t="str">
            <v xml:space="preserve">GOLD OIL PLC SUCURSAL COLOMBIA                                                                      </v>
          </cell>
        </row>
        <row r="10801">
          <cell r="O10801" t="str">
            <v xml:space="preserve">GOLD SYS LTDA                                                                                       </v>
          </cell>
        </row>
        <row r="10802">
          <cell r="O10802" t="str">
            <v xml:space="preserve">GOLDEN AMERA RESOURCES INC                                                                          </v>
          </cell>
        </row>
        <row r="10803">
          <cell r="O10803" t="str">
            <v xml:space="preserve">GOLDEN BRIDGE CORP S A                                                                              </v>
          </cell>
        </row>
        <row r="10804">
          <cell r="O10804" t="str">
            <v xml:space="preserve">GOLDEN FLEX S.A.                                                                                    </v>
          </cell>
        </row>
        <row r="10805">
          <cell r="O10805" t="str">
            <v xml:space="preserve">GOLDEN HAWK INDUSTRIES S.A.                                                                         </v>
          </cell>
        </row>
        <row r="10806">
          <cell r="O10806" t="str">
            <v xml:space="preserve">GOLOSINAS TRULULU S.A                                                                               </v>
          </cell>
        </row>
        <row r="10807">
          <cell r="O10807" t="str">
            <v xml:space="preserve">GOMA EVENTOS Y PUBLICIDAD LIMITADA                                                                  </v>
          </cell>
        </row>
        <row r="10808">
          <cell r="O10808" t="str">
            <v xml:space="preserve">GOMEGA S.A.                                                                                         </v>
          </cell>
        </row>
        <row r="10809">
          <cell r="O10809" t="str">
            <v xml:space="preserve">GOMENAL LIMITADA                                                                                    </v>
          </cell>
        </row>
        <row r="10810">
          <cell r="O10810" t="str">
            <v xml:space="preserve">GOMEZ &amp; MURCIA E U                                                                                  </v>
          </cell>
        </row>
        <row r="10811">
          <cell r="O10811" t="str">
            <v xml:space="preserve">GOMEZ ACEVEDO E HIJOS S. EN C.S.                                                                    </v>
          </cell>
        </row>
        <row r="10812">
          <cell r="O10812" t="str">
            <v xml:space="preserve">GOMEZ BERNAL S.A.                                                                                   </v>
          </cell>
        </row>
        <row r="10813">
          <cell r="O10813" t="str">
            <v xml:space="preserve">GOMEZ CABALLERO &amp; CIA S. EN C.                                                                      </v>
          </cell>
        </row>
        <row r="10814">
          <cell r="O10814" t="str">
            <v xml:space="preserve">GOMEZ CAJIAO Y ASOCIADOS S A                                                                        </v>
          </cell>
        </row>
        <row r="10815">
          <cell r="O10815" t="str">
            <v xml:space="preserve">GOMEZ ESTRADA CONSTRUCCIONES S.A. GECSA                                                             </v>
          </cell>
        </row>
        <row r="10816">
          <cell r="O10816" t="str">
            <v xml:space="preserve">GOMEZ ESTRADA Y CIA S EN C                                                                          </v>
          </cell>
        </row>
        <row r="10817">
          <cell r="O10817" t="str">
            <v xml:space="preserve">GOMEZ GUTIERREZ LIMITADA                                                                            </v>
          </cell>
        </row>
        <row r="10818">
          <cell r="O10818" t="str">
            <v xml:space="preserve">GOMEZ HOYOS Y CIA S. C. A.                                                                          </v>
          </cell>
        </row>
        <row r="10819">
          <cell r="O10819" t="str">
            <v xml:space="preserve">GOMEZ LOTERO Y CIA LTDA                                                                             </v>
          </cell>
        </row>
        <row r="10820">
          <cell r="O10820" t="str">
            <v xml:space="preserve">GOMEZ MACIAS Y CIA S EN C                                                                           </v>
          </cell>
        </row>
        <row r="10821">
          <cell r="O10821" t="str">
            <v xml:space="preserve">GOMEZ MEJIA Y CIA. LTDA.                                                                            </v>
          </cell>
        </row>
        <row r="10822">
          <cell r="O10822" t="str">
            <v xml:space="preserve">GOMEZ MEZA Y CIA. LTDA.                                                                             </v>
          </cell>
        </row>
        <row r="10823">
          <cell r="O10823" t="str">
            <v xml:space="preserve">GOMEZ MORA S.A.                                                                                     </v>
          </cell>
        </row>
        <row r="10824">
          <cell r="O10824" t="str">
            <v xml:space="preserve">GOMEZ OBREGON Y CIA. LTDA.                                                                          </v>
          </cell>
        </row>
        <row r="10825">
          <cell r="O10825" t="str">
            <v xml:space="preserve">GOMEZ PRIETO Y ROJAS S EN C.A                                                                       </v>
          </cell>
        </row>
        <row r="10826">
          <cell r="O10826" t="str">
            <v xml:space="preserve">GOMEZ RAAD Y CIA S. EN C.                                                                           </v>
          </cell>
        </row>
        <row r="10827">
          <cell r="O10827" t="str">
            <v xml:space="preserve">GOMEZ SUAREZ E HIJOS Y CIA S.EN C.S.                                                                </v>
          </cell>
        </row>
        <row r="10828">
          <cell r="O10828" t="str">
            <v xml:space="preserve">GOMEZ TECHNOLOGY LTDA.                                                                              </v>
          </cell>
        </row>
        <row r="10829">
          <cell r="O10829" t="str">
            <v xml:space="preserve">GOMEZ TORO Y COMPAÑIA LTDA                                                                          </v>
          </cell>
        </row>
        <row r="10830">
          <cell r="O10830" t="str">
            <v xml:space="preserve">GOMEZ VALLEJO LTDA.                                                                                 </v>
          </cell>
        </row>
        <row r="10831">
          <cell r="O10831" t="str">
            <v xml:space="preserve">GOMEZ VARELA Y CIA. SOCIEDAD EN COMANDITA SIMPLE                                                    </v>
          </cell>
        </row>
        <row r="10832">
          <cell r="O10832" t="str">
            <v xml:space="preserve">GOMEZ VILLEGAS Y CIA S C A                                                                          </v>
          </cell>
        </row>
        <row r="10833">
          <cell r="O10833" t="str">
            <v xml:space="preserve">GOMEZ Y GOMEZ MEGA IMPORT LTDA                                                                      </v>
          </cell>
        </row>
        <row r="10834">
          <cell r="O10834" t="str">
            <v xml:space="preserve">GOMEZ Y VALENCIA LTDA EN ACUERDO DE REESTRUCTURACION                                                </v>
          </cell>
        </row>
        <row r="10835">
          <cell r="O10835" t="str">
            <v xml:space="preserve">GOMEZ-PINZON - ZULETA - ABOGADOS S.A.                                                               </v>
          </cell>
        </row>
        <row r="10836">
          <cell r="O10836" t="str">
            <v xml:space="preserve">GOMJAR Y CIA S. EN C. A.                                                                            </v>
          </cell>
        </row>
        <row r="10837">
          <cell r="O10837" t="str">
            <v xml:space="preserve">GOMPF Y CIA SENC GOSIMPLE                                                                           </v>
          </cell>
        </row>
        <row r="10838">
          <cell r="O10838" t="str">
            <v xml:space="preserve">GONCHECOL LTDA                                                                                      </v>
          </cell>
        </row>
        <row r="10839">
          <cell r="O10839" t="str">
            <v xml:space="preserve">GONDUQUE COMERCIALIZADORA S.A.                                                                      </v>
          </cell>
        </row>
        <row r="10840">
          <cell r="O10840" t="str">
            <v xml:space="preserve">GONDWANA Y CIA LIMITADA PROYECTOS DE GEOLOGIA Y PETROLEOS                                           </v>
          </cell>
        </row>
        <row r="10841">
          <cell r="O10841" t="str">
            <v xml:space="preserve">GONVI LTDA.                                                                                         </v>
          </cell>
        </row>
        <row r="10842">
          <cell r="O10842" t="str">
            <v xml:space="preserve">GONZA S.A.                                                                                          </v>
          </cell>
        </row>
        <row r="10843">
          <cell r="O10843" t="str">
            <v xml:space="preserve">GONZACAS CIA S EN C                                                                                 </v>
          </cell>
        </row>
        <row r="10844">
          <cell r="O10844" t="str">
            <v xml:space="preserve">GONZALEZ ARANGO DANIPLAST Y CIA S EN C                                                              </v>
          </cell>
        </row>
        <row r="10845">
          <cell r="O10845" t="str">
            <v xml:space="preserve">GONZALEZ BETANCUR LIMITADA                                                                          </v>
          </cell>
        </row>
        <row r="10846">
          <cell r="O10846" t="str">
            <v xml:space="preserve">GONZALEZ CARVAJAL Y CIA S.C.S.                                                                      </v>
          </cell>
        </row>
        <row r="10847">
          <cell r="O10847" t="str">
            <v xml:space="preserve">GONZALEZ CHAPARRO Y CIA S.A.                                                                        </v>
          </cell>
        </row>
        <row r="10848">
          <cell r="O10848" t="str">
            <v xml:space="preserve">GONZALEZ CIFUENTES S EN C                                                                           </v>
          </cell>
        </row>
        <row r="10849">
          <cell r="O10849" t="str">
            <v xml:space="preserve">GONZALEZ GARCIA LTDA.                                                                               </v>
          </cell>
        </row>
        <row r="10850">
          <cell r="O10850" t="str">
            <v xml:space="preserve">GONZALEZ LOZANO Y CIA S EN C S                                                                      </v>
          </cell>
        </row>
        <row r="10851">
          <cell r="O10851" t="str">
            <v xml:space="preserve">GONZALEZ ORDO€EZ Y CIA S EN C                                                                       </v>
          </cell>
        </row>
        <row r="10852">
          <cell r="O10852" t="str">
            <v xml:space="preserve">GONZALEZ RICAURTE Y CIA ES EN C                                                                     </v>
          </cell>
        </row>
        <row r="10853">
          <cell r="O10853" t="str">
            <v xml:space="preserve">GONZALEZ RODRIGUEZ Y COMPA¥IA S EN C                                                                </v>
          </cell>
        </row>
        <row r="10854">
          <cell r="O10854" t="str">
            <v xml:space="preserve">GONZALEZ TASCON Y CIA LTDA.                                                                         </v>
          </cell>
        </row>
        <row r="10855">
          <cell r="O10855" t="str">
            <v xml:space="preserve">GONZALEZ VARON SOCIEDAD EN COMANDITA SIMPLE                                                         </v>
          </cell>
        </row>
        <row r="10856">
          <cell r="O10856" t="str">
            <v xml:space="preserve">GONZALEZ Y BARRIENTOS &amp; CIA. S. EN C.                                                               </v>
          </cell>
        </row>
        <row r="10857">
          <cell r="O10857" t="str">
            <v xml:space="preserve">GONZALO ARANGO ANGEL Y CIA LTDA DEPOSITO DE DROGAS                                                  </v>
          </cell>
        </row>
        <row r="10858">
          <cell r="O10858" t="str">
            <v xml:space="preserve">GONZALO ECHEVERRI L. Y CIA. LTDA.                                                                   </v>
          </cell>
        </row>
        <row r="10859">
          <cell r="O10859" t="str">
            <v xml:space="preserve">GONZALO MARIN B Y CIA S EN C                                                                        </v>
          </cell>
        </row>
        <row r="10860">
          <cell r="O10860" t="str">
            <v xml:space="preserve">GONZALO RESTREPO E HIJOS S EN C                                                                     </v>
          </cell>
        </row>
        <row r="10861">
          <cell r="O10861" t="str">
            <v xml:space="preserve">GONZALO RESTREPO LONDONO Y CIA. S. EN C.                                                            </v>
          </cell>
        </row>
        <row r="10862">
          <cell r="O10862" t="str">
            <v xml:space="preserve">GONZALO RINCON E HIJOS LTDA                                                                         </v>
          </cell>
        </row>
        <row r="10863">
          <cell r="O10863" t="str">
            <v xml:space="preserve">GONZVILL S.A.                                                                                       </v>
          </cell>
        </row>
        <row r="10864">
          <cell r="O10864" t="str">
            <v xml:space="preserve">GOODYEAR DE COLOMBIA S A                                                                            </v>
          </cell>
        </row>
        <row r="10865">
          <cell r="O10865" t="str">
            <v xml:space="preserve">GOR ACRILICOS S A S                                                                                 </v>
          </cell>
        </row>
        <row r="10866">
          <cell r="O10866" t="str">
            <v xml:space="preserve">GORDUN COMERCIALIZADORA LTDA                                                                        </v>
          </cell>
        </row>
        <row r="10867">
          <cell r="O10867" t="str">
            <v xml:space="preserve">GORES INMOBILIARIA S.A.                                                                             </v>
          </cell>
        </row>
        <row r="10868">
          <cell r="O10868" t="str">
            <v xml:space="preserve">GOTLAND PHARMACEUTICAL LIMITADA.                                                                    </v>
          </cell>
        </row>
        <row r="10869">
          <cell r="O10869" t="str">
            <v xml:space="preserve">GOURMET X-PERTS Y CIA LTDA                                                                          </v>
          </cell>
        </row>
        <row r="10870">
          <cell r="O10870" t="str">
            <v xml:space="preserve">GOURMET Y COCINA EXPRESS LTDA                                                                       </v>
          </cell>
        </row>
        <row r="10871">
          <cell r="O10871" t="str">
            <v xml:space="preserve">GOVAL LTDA                                                                                          </v>
          </cell>
        </row>
        <row r="10872">
          <cell r="O10872" t="str">
            <v xml:space="preserve">GOW ENGINEERING &amp; SERVICES LTDA.                                                                    </v>
          </cell>
        </row>
        <row r="10873">
          <cell r="O10873" t="str">
            <v xml:space="preserve">GPC  E &amp; P SUCURSAL COLOMBIA                                                                        </v>
          </cell>
        </row>
        <row r="10874">
          <cell r="O10874" t="str">
            <v xml:space="preserve">GPC DRILLING S A                                                                                    </v>
          </cell>
        </row>
        <row r="10875">
          <cell r="O10875" t="str">
            <v xml:space="preserve">GPC HOLDING COLOMBIA                                                                                </v>
          </cell>
        </row>
        <row r="10876">
          <cell r="O10876" t="str">
            <v xml:space="preserve">GPM FACTORIA SOFTWARE LTDA                                                                          </v>
          </cell>
        </row>
        <row r="10877">
          <cell r="O10877" t="str">
            <v xml:space="preserve">GPS INGENIERIA LTDA                                                                                 </v>
          </cell>
        </row>
        <row r="10878">
          <cell r="O10878" t="str">
            <v xml:space="preserve">GPUI COLOMBIA LTDA                                                                                  </v>
          </cell>
        </row>
        <row r="10879">
          <cell r="O10879" t="str">
            <v xml:space="preserve">GR LTDA                                                                                             </v>
          </cell>
        </row>
        <row r="10880">
          <cell r="O10880" t="str">
            <v xml:space="preserve">GRACE COLOMBIA S.A.                                                                                 </v>
          </cell>
        </row>
        <row r="10881">
          <cell r="O10881" t="str">
            <v xml:space="preserve">GRACIELA FERREIRA &amp; CIA LTDA                                                                        </v>
          </cell>
        </row>
        <row r="10882">
          <cell r="O10882" t="str">
            <v xml:space="preserve">GRACUS S.A.                                                                                         </v>
          </cell>
        </row>
        <row r="10883">
          <cell r="O10883" t="str">
            <v xml:space="preserve">GRADECO CONSTRUCCIONES &amp; COMPAÑIA S A                                                               </v>
          </cell>
        </row>
        <row r="10884">
          <cell r="O10884" t="str">
            <v xml:space="preserve">GRADEX INGENIERIA S.A.                                                                              </v>
          </cell>
        </row>
        <row r="10885">
          <cell r="O10885" t="str">
            <v xml:space="preserve">GRAFIAYUDAS  LTDA                                                                                   </v>
          </cell>
        </row>
        <row r="10886">
          <cell r="O10886" t="str">
            <v xml:space="preserve">GRAFICAR S.A. EN ACUERDO DE REESTRUCTURACION                                                        </v>
          </cell>
        </row>
        <row r="10887">
          <cell r="O10887" t="str">
            <v xml:space="preserve">GRAFICAS ACOSTA LIMITADA                                                                            </v>
          </cell>
        </row>
        <row r="10888">
          <cell r="O10888" t="str">
            <v xml:space="preserve">GRAFICAS BUDA LTDA EN ACUERDO DE REESTRUCTURACION                                                   </v>
          </cell>
        </row>
        <row r="10889">
          <cell r="O10889" t="str">
            <v xml:space="preserve">GRAFICAS DE LA SABANA LTDA                                                                          </v>
          </cell>
        </row>
        <row r="10890">
          <cell r="O10890" t="str">
            <v xml:space="preserve">GRAFICAS DUCAL HERNANDO AVELLA SUCESORES LTDA                                                       </v>
          </cell>
        </row>
        <row r="10891">
          <cell r="O10891" t="str">
            <v xml:space="preserve">GRAFICAS ELLIOT LTDA                                                                                </v>
          </cell>
        </row>
        <row r="10892">
          <cell r="O10892" t="str">
            <v xml:space="preserve">GRAFICAS EUROPA LTDA.                                                                               </v>
          </cell>
        </row>
        <row r="10893">
          <cell r="O10893" t="str">
            <v xml:space="preserve">GRAFICAS GILPOR LTDA                                                                                </v>
          </cell>
        </row>
        <row r="10894">
          <cell r="O10894" t="str">
            <v xml:space="preserve">GRAFICAS JAIBER LTDA                                                                                </v>
          </cell>
        </row>
        <row r="10895">
          <cell r="O10895" t="str">
            <v xml:space="preserve">GRAFICAS LOS ANDES S.A.                                                                             </v>
          </cell>
        </row>
        <row r="10896">
          <cell r="O10896" t="str">
            <v xml:space="preserve">GRAFICAS LOURDES LTDA                                                                               </v>
          </cell>
        </row>
        <row r="10897">
          <cell r="O10897" t="str">
            <v xml:space="preserve">GRAFICAS MUNDIAL LTDA.                                                                              </v>
          </cell>
        </row>
        <row r="10898">
          <cell r="O10898" t="str">
            <v xml:space="preserve">GRAFICAS PAJON Y CIA EN COMANDITA SIMPLE                                                            </v>
          </cell>
        </row>
        <row r="10899">
          <cell r="O10899" t="str">
            <v xml:space="preserve">GRAFICAS SAN GABRIEL LIMITADA                                                                       </v>
          </cell>
        </row>
        <row r="10900">
          <cell r="O10900" t="str">
            <v xml:space="preserve">GRAFICAS SAN MARTIN LTDA                                                                            </v>
          </cell>
        </row>
        <row r="10901">
          <cell r="O10901" t="str">
            <v xml:space="preserve">GRAFICOS &amp; ADHESIVOS LTDA                                                                           </v>
          </cell>
        </row>
        <row r="10902">
          <cell r="O10902" t="str">
            <v xml:space="preserve">GRAFICOS FLEXIBLES LTDA                                                                             </v>
          </cell>
        </row>
        <row r="10903">
          <cell r="O10903" t="str">
            <v xml:space="preserve">GRAFIPAPEL LTDA                                                                                     </v>
          </cell>
        </row>
        <row r="10904">
          <cell r="O10904" t="str">
            <v xml:space="preserve">GRAFIQ EDITORES LTDA                                                                                </v>
          </cell>
        </row>
        <row r="10905">
          <cell r="O10905" t="str">
            <v xml:space="preserve">GRAFISERLITO LTDA                                                                                   </v>
          </cell>
        </row>
        <row r="10906">
          <cell r="O10906" t="str">
            <v xml:space="preserve">GRAFITINTAS SA                                                                                      </v>
          </cell>
        </row>
        <row r="10907">
          <cell r="O10907" t="str">
            <v xml:space="preserve">GRAFIVISION EDITORES LTDA                                                                           </v>
          </cell>
        </row>
        <row r="10908">
          <cell r="O10908" t="str">
            <v xml:space="preserve">GRAFIX DIGITAL S.A.                                                                                 </v>
          </cell>
        </row>
        <row r="10909">
          <cell r="O10909" t="str">
            <v xml:space="preserve">GRAICO LTDA.                                                                                        </v>
          </cell>
        </row>
        <row r="10910">
          <cell r="O10910" t="str">
            <v xml:space="preserve">GRAJALES S.A.                                                                                       </v>
          </cell>
        </row>
        <row r="10911">
          <cell r="O10911" t="str">
            <v xml:space="preserve">GRAMA IDEAS FRESCAS LTDA                                                                            </v>
          </cell>
        </row>
        <row r="10912">
          <cell r="O10912" t="str">
            <v xml:space="preserve">GRAMALOTE COLOMBIA LIMITED                                                                          </v>
          </cell>
        </row>
        <row r="10913">
          <cell r="O10913" t="str">
            <v xml:space="preserve">GRAN ANDINA DE PLASTICOS LTDA                                                                       </v>
          </cell>
        </row>
        <row r="10914">
          <cell r="O10914" t="str">
            <v xml:space="preserve">GRAN CENTRAL DE ABASTECIMIENTOS E INVERSIONES COMERCIALES S.A.                                      </v>
          </cell>
        </row>
        <row r="10915">
          <cell r="O10915" t="str">
            <v xml:space="preserve">GRAN CENTRAL DE ABASTOS DEL CARIBE S.A.                                                             </v>
          </cell>
        </row>
        <row r="10916">
          <cell r="O10916" t="str">
            <v xml:space="preserve">GRAN CONVENIO LTDA                                                                                  </v>
          </cell>
        </row>
        <row r="10917">
          <cell r="O10917" t="str">
            <v xml:space="preserve">GRAN HOTEL BUENAVENTURA LTDA                                                                        </v>
          </cell>
        </row>
        <row r="10918">
          <cell r="O10918" t="str">
            <v xml:space="preserve">GRAN MUELLE S.A.                                                                                    </v>
          </cell>
        </row>
        <row r="10919">
          <cell r="O10919" t="str">
            <v xml:space="preserve">GRAN PAPELERIA BOLIVAR LTDA                                                                         </v>
          </cell>
        </row>
        <row r="10920">
          <cell r="O10920" t="str">
            <v xml:space="preserve">GRAN PUBLICIDAD LIMITADA                                                                            </v>
          </cell>
        </row>
        <row r="10921">
          <cell r="O10921" t="str">
            <v xml:space="preserve">GRAN TIERRA ENERGY COLOMBIA LTD                                                                     </v>
          </cell>
        </row>
        <row r="10922">
          <cell r="O10922" t="str">
            <v xml:space="preserve">GRANADINOS S.A.                                                                                     </v>
          </cell>
        </row>
        <row r="10923">
          <cell r="O10923" t="str">
            <v xml:space="preserve">GRANADOS Y CONDECORACIONES LTDA                                                                     </v>
          </cell>
        </row>
        <row r="10924">
          <cell r="O10924" t="str">
            <v xml:space="preserve">GRANADOS Y VASQUEZ S.A.  EN LIQUIDACION                                                             </v>
          </cell>
        </row>
        <row r="10925">
          <cell r="O10925" t="str">
            <v xml:space="preserve">GRANANDINA DE ADUANAS LTDA. SOCIEDAD DE INTERMEDIACION ADUANERA                                     </v>
          </cell>
        </row>
        <row r="10926">
          <cell r="O10926" t="str">
            <v xml:space="preserve">GRANCOLOMBIANA DE LUBRICANTES LTDA                                                                  </v>
          </cell>
        </row>
        <row r="10927">
          <cell r="O10927" t="str">
            <v xml:space="preserve">GRAND HELADO LTDA                                                                                   </v>
          </cell>
        </row>
        <row r="10928">
          <cell r="O10928" t="str">
            <v xml:space="preserve">GRANDES IMPRESIONES LTDA                                                                            </v>
          </cell>
        </row>
        <row r="10929">
          <cell r="O10929" t="str">
            <v xml:space="preserve">GRANDES SUPERFICIES DE COLOMBIA S A                                                                 </v>
          </cell>
        </row>
        <row r="10930">
          <cell r="O10930" t="str">
            <v xml:space="preserve">GRANITOS  Y MARMOLES ESPAÑOLES E.U.                                                                 </v>
          </cell>
        </row>
        <row r="10931">
          <cell r="O10931" t="str">
            <v xml:space="preserve">GRANITOS Y MARMOLES S A                                                                             </v>
          </cell>
        </row>
        <row r="10932">
          <cell r="O10932" t="str">
            <v xml:space="preserve">GRANJA AVICOLA LA VEGA LTDA                                                                         </v>
          </cell>
        </row>
        <row r="10933">
          <cell r="O10933" t="str">
            <v xml:space="preserve">GRANJA PORCINA LA CRUZ LTDA                                                                         </v>
          </cell>
        </row>
        <row r="10934">
          <cell r="O10934" t="str">
            <v xml:space="preserve">GRANJA SAN ANTONIO ECHEVERRI MALDONADO Y CIA S EN C                                                 </v>
          </cell>
        </row>
        <row r="10935">
          <cell r="O10935" t="str">
            <v xml:space="preserve">GRANJA SANTA ANITA SA                                                                               </v>
          </cell>
        </row>
        <row r="10936">
          <cell r="O10936" t="str">
            <v xml:space="preserve">GRANJA TEQUENDAMA LTDA                                                                              </v>
          </cell>
        </row>
        <row r="10937">
          <cell r="O10937" t="str">
            <v xml:space="preserve">GRANJAS PARAISO LTDA                                                                                </v>
          </cell>
        </row>
        <row r="10938">
          <cell r="O10938" t="str">
            <v xml:space="preserve">GRANOS DEL CASANARE GRANDELCA S. A.                                                                 </v>
          </cell>
        </row>
        <row r="10939">
          <cell r="O10939" t="str">
            <v xml:space="preserve">GRANOS Y CEREALES DE COLOMBIA S.A.                                                                  </v>
          </cell>
        </row>
        <row r="10940">
          <cell r="O10940" t="str">
            <v xml:space="preserve">GRANOS Y CEREALES S.A.                                                                              </v>
          </cell>
        </row>
        <row r="10941">
          <cell r="O10941" t="str">
            <v xml:space="preserve">GRANSERVICIOS- GRANCOLOMBIANA DE SERVICIOS LTDA                                                     </v>
          </cell>
        </row>
        <row r="10942">
          <cell r="O10942" t="str">
            <v xml:space="preserve">GRANSORI LTDA                                                                                       </v>
          </cell>
        </row>
        <row r="10943">
          <cell r="O10943" t="str">
            <v xml:space="preserve">GRANT STORE INTERNACIONAL LTDA                                                                      </v>
          </cell>
        </row>
        <row r="10944">
          <cell r="O10944" t="str">
            <v xml:space="preserve">GRANUPLAS S.A.                                                                                      </v>
          </cell>
        </row>
        <row r="10945">
          <cell r="O10945" t="str">
            <v xml:space="preserve">GRANYPROC LTDA                                                                                      </v>
          </cell>
        </row>
        <row r="10946">
          <cell r="O10946" t="str">
            <v xml:space="preserve">GRAPAS Y GANCHOS LTDA                                                                               </v>
          </cell>
        </row>
        <row r="10947">
          <cell r="O10947" t="str">
            <v xml:space="preserve">GRAPAS Y PUNTILLAS EL CABALLO S.A.                                                                  </v>
          </cell>
        </row>
        <row r="10948">
          <cell r="O10948" t="str">
            <v xml:space="preserve">GRAPHIC SOLUTIONS INTERNATIONAL LTDA                                                                </v>
          </cell>
        </row>
        <row r="10949">
          <cell r="O10949" t="str">
            <v xml:space="preserve">GRASAS S.A                                                                                          </v>
          </cell>
        </row>
        <row r="10950">
          <cell r="O10950" t="str">
            <v xml:space="preserve">GRASAS Y ACEITES VEGETALES S.A.                                                                     </v>
          </cell>
        </row>
        <row r="10951">
          <cell r="O10951" t="str">
            <v xml:space="preserve">GRASAS Y DERIVADOS S.A.                                                                             </v>
          </cell>
        </row>
        <row r="10952">
          <cell r="O10952" t="str">
            <v xml:space="preserve">GRASOPEÑA S.A                                                                                       </v>
          </cell>
        </row>
        <row r="10953">
          <cell r="O10953" t="str">
            <v xml:space="preserve">GRASOT LTDA                                                                                         </v>
          </cell>
        </row>
        <row r="10954">
          <cell r="O10954" t="str">
            <v xml:space="preserve">GRAVAS DEL TUNJUELO S.A.                                                                            </v>
          </cell>
        </row>
        <row r="10955">
          <cell r="O10955" t="str">
            <v xml:space="preserve">GRAVAS FILAURI LTDA                                                                                 </v>
          </cell>
        </row>
        <row r="10956">
          <cell r="O10956" t="str">
            <v xml:space="preserve">GRAVAS Y ARENAS DEL CARMEN DE CARUPA S.A.                                                           </v>
          </cell>
        </row>
        <row r="10957">
          <cell r="O10957" t="str">
            <v xml:space="preserve">GRAVAS Y ARENAS PARA CONCRETO LIMITADA                                                              </v>
          </cell>
        </row>
        <row r="10958">
          <cell r="O10958" t="str">
            <v xml:space="preserve">GRAVATTI S A                                                                                        </v>
          </cell>
        </row>
        <row r="10959">
          <cell r="O10959" t="str">
            <v xml:space="preserve">GRAVETAL INVERSIONES S A                                                                            </v>
          </cell>
        </row>
        <row r="10960">
          <cell r="O10960" t="str">
            <v xml:space="preserve">GRAVICOL S.A                                                                                        </v>
          </cell>
        </row>
        <row r="10961">
          <cell r="O10961" t="str">
            <v xml:space="preserve">GRAVILLERA ALBANIA S.A.                                                                             </v>
          </cell>
        </row>
        <row r="10962">
          <cell r="O10962" t="str">
            <v xml:space="preserve">GREAT WALL COLOMBIA S.A.                                                                            </v>
          </cell>
        </row>
        <row r="10963">
          <cell r="O10963" t="str">
            <v xml:space="preserve">GREEK INTERNATIONAL DE COLOMBIA LTDA                                                                </v>
          </cell>
        </row>
        <row r="10964">
          <cell r="O10964" t="str">
            <v xml:space="preserve">GREEN AND FRESH LTDA                                                                                </v>
          </cell>
        </row>
        <row r="10965">
          <cell r="O10965" t="str">
            <v xml:space="preserve">GREEN CARGO DE COLOMBIA S.A.                                                                        </v>
          </cell>
        </row>
        <row r="10966">
          <cell r="O10966" t="str">
            <v xml:space="preserve">GREEN HARBOR INVERSIONES Y CONSTRUCCIONES SAS                                                       </v>
          </cell>
        </row>
        <row r="10967">
          <cell r="O10967" t="str">
            <v xml:space="preserve">GREEN HORIZON  LTDA                                                                                 </v>
          </cell>
        </row>
        <row r="10968">
          <cell r="O10968" t="str">
            <v xml:space="preserve">GREEN PROTECCION DE CULTIVOS LTDA                                                                   </v>
          </cell>
        </row>
        <row r="10969">
          <cell r="O10969" t="str">
            <v xml:space="preserve">GREEN SHINE LIMITADA CI                                                                             </v>
          </cell>
        </row>
        <row r="10970">
          <cell r="O10970" t="str">
            <v xml:space="preserve">GREEN STONE EMERALDS LTDA C.I.                                                                      </v>
          </cell>
        </row>
        <row r="10971">
          <cell r="O10971" t="str">
            <v xml:space="preserve">GREEN TECH LTDA                                                                                     </v>
          </cell>
        </row>
        <row r="10972">
          <cell r="O10972" t="str">
            <v xml:space="preserve">GREENCOM S.A.                                                                                       </v>
          </cell>
        </row>
        <row r="10973">
          <cell r="O10973" t="str">
            <v xml:space="preserve">GREGA LTDA                                                                                          </v>
          </cell>
        </row>
        <row r="10974">
          <cell r="O10974" t="str">
            <v xml:space="preserve">GREIF COLOMBIA S.A.                                                                                 </v>
          </cell>
        </row>
        <row r="10975">
          <cell r="O10975" t="str">
            <v xml:space="preserve">GRES CARIBE S. A. EN ACUERDO DE REESTRUCTURACIÓN                                                    </v>
          </cell>
        </row>
        <row r="10976">
          <cell r="O10976" t="str">
            <v xml:space="preserve">GRES LIMITADA                                                                                       </v>
          </cell>
        </row>
        <row r="10977">
          <cell r="O10977" t="str">
            <v xml:space="preserve">GRESVALLE S A EN ACUERDO DE REESTRUCTURACION                                                        </v>
          </cell>
        </row>
        <row r="10978">
          <cell r="O10978" t="str">
            <v xml:space="preserve">GREXCO PROGRAMADORES SOCIEDAD ANONIMA                                                               </v>
          </cell>
        </row>
        <row r="10979">
          <cell r="O10979" t="str">
            <v xml:space="preserve">GREY COMERCIALIZADORA LTDA                                                                          </v>
          </cell>
        </row>
        <row r="10980">
          <cell r="O10980" t="str">
            <v xml:space="preserve">GREYSTAR RESOURCES LTD                                                                              </v>
          </cell>
        </row>
        <row r="10981">
          <cell r="O10981" t="str">
            <v xml:space="preserve">GRICOAT DE COLOMBIA S.A                                                                             </v>
          </cell>
        </row>
        <row r="10982">
          <cell r="O10982" t="str">
            <v xml:space="preserve">GRICOL S.A.                                                                                         </v>
          </cell>
        </row>
        <row r="10983">
          <cell r="O10983" t="str">
            <v xml:space="preserve">GRIFFITH COLOMBIA S A                                                                               </v>
          </cell>
        </row>
        <row r="10984">
          <cell r="O10984" t="str">
            <v xml:space="preserve">GRIGALIUNAS KATILIUS Y CIA S EN C                                                                   </v>
          </cell>
        </row>
        <row r="10985">
          <cell r="O10985" t="str">
            <v xml:space="preserve">GRIJALBA CONSTRUCCIONES METALICAS INGENIEROS LTDA                                                   </v>
          </cell>
        </row>
        <row r="10986">
          <cell r="O10986" t="str">
            <v xml:space="preserve">GRILLO GRUPO CREATIVO LTDA                                                                          </v>
          </cell>
        </row>
        <row r="10987">
          <cell r="O10987" t="str">
            <v xml:space="preserve">GRIMMŽS KINDERGARTEN LTDA                                                                           </v>
          </cell>
        </row>
        <row r="10988">
          <cell r="O10988" t="str">
            <v xml:space="preserve">GRISALES HIDALGO &amp; CIA S C A                                                                        </v>
          </cell>
        </row>
        <row r="10989">
          <cell r="O10989" t="str">
            <v xml:space="preserve">GRISALES PARRA Y CIA S EN C.                                                                        </v>
          </cell>
        </row>
        <row r="10990">
          <cell r="O10990" t="str">
            <v xml:space="preserve">GROSSO CAMPO S.A.                                                                                   </v>
          </cell>
        </row>
        <row r="10991">
          <cell r="O10991" t="str">
            <v xml:space="preserve">GROUPE SEB COLOMBIA S A                                                                             </v>
          </cell>
        </row>
        <row r="10992">
          <cell r="O10992" t="str">
            <v xml:space="preserve">GRUAS CAMIONES Y SERVICIOS ESPECIALES S. EN C. S.                                                   </v>
          </cell>
        </row>
        <row r="10993">
          <cell r="O10993" t="str">
            <v xml:space="preserve">GRUAS MANIOBRAS Y MONTAJES LTDA                                                                     </v>
          </cell>
        </row>
        <row r="10994">
          <cell r="O10994" t="str">
            <v xml:space="preserve">GRUAS Y EQUIPOS INDUSTRIALES LTDA                                                                   </v>
          </cell>
        </row>
        <row r="10995">
          <cell r="O10995" t="str">
            <v xml:space="preserve">GRUAS Y EQUIPOS LTDA                                                                                </v>
          </cell>
        </row>
        <row r="10996">
          <cell r="O10996" t="str">
            <v xml:space="preserve">GRUCOL GRUPO CONSTRUCTOR SA                                                                         </v>
          </cell>
        </row>
        <row r="10997">
          <cell r="O10997" t="str">
            <v xml:space="preserve">GRUCON  LTDA                                                                                        </v>
          </cell>
        </row>
        <row r="10998">
          <cell r="O10998" t="str">
            <v xml:space="preserve">GRUNENTHAL COLOMBIANA S A                                                                           </v>
          </cell>
        </row>
        <row r="10999">
          <cell r="O10999" t="str">
            <v xml:space="preserve">GRUPO ABC LEDER ANDINO S.A.                                                                         </v>
          </cell>
        </row>
        <row r="11000">
          <cell r="O11000" t="str">
            <v xml:space="preserve">GRUPO ACCIONA S.A. SUCURSAL COLOMBIA                                                                </v>
          </cell>
        </row>
        <row r="11001">
          <cell r="O11001" t="str">
            <v xml:space="preserve">GRUPO AGROINDUSTRIAL ANDINO DE ALIMENTOS SA                                                         </v>
          </cell>
        </row>
        <row r="11002">
          <cell r="O11002" t="str">
            <v xml:space="preserve">GRUPO ALIMENTARIO DEL ATLANTICO S A                                                                 </v>
          </cell>
        </row>
        <row r="11003">
          <cell r="O11003" t="str">
            <v xml:space="preserve">GRUPO AMERICANO DE FRANQUICIAS S.A.                                                                 </v>
          </cell>
        </row>
        <row r="11004">
          <cell r="O11004" t="str">
            <v xml:space="preserve">GRUPO ANDINO MARIN VALENCIA CONSTRUCCIONES S.A.                                                     </v>
          </cell>
        </row>
        <row r="11005">
          <cell r="O11005" t="str">
            <v xml:space="preserve">GRUPO ANDINO MARIN VALENCIA INDUSTRIA AGRICOLA S.A                                                  </v>
          </cell>
        </row>
        <row r="11006">
          <cell r="O11006" t="str">
            <v xml:space="preserve">GRUPO ANSES Y CIA S. EN C.                                                                          </v>
          </cell>
        </row>
        <row r="11007">
          <cell r="O11007" t="str">
            <v xml:space="preserve">GRUPO ARCO IRIS P.L.B. LTDA                                                                         </v>
          </cell>
        </row>
        <row r="11008">
          <cell r="O11008" t="str">
            <v xml:space="preserve">GRUPO ARQUITRIUM LTDA                                                                               </v>
          </cell>
        </row>
        <row r="11009">
          <cell r="O11009" t="str">
            <v xml:space="preserve">GRUPO ATELIER LTDA                                                                                  </v>
          </cell>
        </row>
        <row r="11010">
          <cell r="O11010" t="str">
            <v xml:space="preserve">GRUPO ATLAS S.A.                                                                                    </v>
          </cell>
        </row>
        <row r="11011">
          <cell r="O11011" t="str">
            <v xml:space="preserve">GRUPO AVAL ACCIONES Y VALORES S.A.                                                                  </v>
          </cell>
        </row>
        <row r="11012">
          <cell r="O11012" t="str">
            <v xml:space="preserve">GRUPO AVIATUR LTDA                                                                                  </v>
          </cell>
        </row>
        <row r="11013">
          <cell r="O11013" t="str">
            <v xml:space="preserve">GRUPO BAO S A                                                                                       </v>
          </cell>
        </row>
        <row r="11014">
          <cell r="O11014" t="str">
            <v xml:space="preserve">GRUPO BASTIMENTO LTDA                                                                               </v>
          </cell>
        </row>
        <row r="11015">
          <cell r="O11015" t="str">
            <v xml:space="preserve">GRUPO BREDUNCO S.A.                                                                                 </v>
          </cell>
        </row>
        <row r="11016">
          <cell r="O11016" t="str">
            <v xml:space="preserve">GRUPO C &amp; C ENERGIA (BARBADOS) SUCURSAL COLOMBIA                                                    </v>
          </cell>
        </row>
        <row r="11017">
          <cell r="O11017" t="str">
            <v xml:space="preserve">GRUPO C B C  S A                                                                                    </v>
          </cell>
        </row>
        <row r="11018">
          <cell r="O11018" t="str">
            <v xml:space="preserve">GRUPO CANO GRACA S EN C                                                                             </v>
          </cell>
        </row>
        <row r="11019">
          <cell r="O11019" t="str">
            <v xml:space="preserve">GRUPO CANZION LTDA.                                                                                 </v>
          </cell>
        </row>
        <row r="11020">
          <cell r="O11020" t="str">
            <v xml:space="preserve">GRUPO CARBON DE PALO LTDA                                                                           </v>
          </cell>
        </row>
        <row r="11021">
          <cell r="O11021" t="str">
            <v xml:space="preserve">GRUPO CARVACARO S.A.                                                                                </v>
          </cell>
        </row>
        <row r="11022">
          <cell r="O11022" t="str">
            <v xml:space="preserve">GRUPO CASA BLANCA S.A.                                                                              </v>
          </cell>
        </row>
        <row r="11023">
          <cell r="O11023" t="str">
            <v xml:space="preserve">GRUPO CASVER LTDA                                                                                   </v>
          </cell>
        </row>
        <row r="11024">
          <cell r="O11024" t="str">
            <v xml:space="preserve">GRUPO COMERCIAL ATLANTIS LTDA                                                                       </v>
          </cell>
        </row>
        <row r="11025">
          <cell r="O11025" t="str">
            <v xml:space="preserve">GRUPO COMERCIAL SAGAL LTDA.                                                                         </v>
          </cell>
        </row>
        <row r="11026">
          <cell r="O11026" t="str">
            <v xml:space="preserve">GRUPO CONCRESA LTDA                                                                                 </v>
          </cell>
        </row>
        <row r="11027">
          <cell r="O11027" t="str">
            <v xml:space="preserve">GRUPO CONSULTOR ANDINO  S A                                                                         </v>
          </cell>
        </row>
        <row r="11028">
          <cell r="O11028" t="str">
            <v xml:space="preserve">GRUPO CORASSA S.A                                                                                   </v>
          </cell>
        </row>
        <row r="11029">
          <cell r="O11029" t="str">
            <v xml:space="preserve">GRUPO CORPORACION MILENIO S.A.S EN REORGANIZACION                                                   </v>
          </cell>
        </row>
        <row r="11030">
          <cell r="O11030" t="str">
            <v xml:space="preserve">GRUPO CREARQ LTDA                                                                                   </v>
          </cell>
        </row>
        <row r="11031">
          <cell r="O11031" t="str">
            <v xml:space="preserve">GRUPO CULTURAL ANDINO S.A.                                                                          </v>
          </cell>
        </row>
        <row r="11032">
          <cell r="O11032" t="str">
            <v xml:space="preserve">GRUPO CULTURAL DE COLOMBIA LTDA                                                                     </v>
          </cell>
        </row>
        <row r="11033">
          <cell r="O11033" t="str">
            <v xml:space="preserve">GRUPO DE BULLET S.A                                                                                 </v>
          </cell>
        </row>
        <row r="11034">
          <cell r="O11034" t="str">
            <v xml:space="preserve">GRUPO DE DISEÑO ARTE Y ARQUIRTECTURA LTDA                                                           </v>
          </cell>
        </row>
        <row r="11035">
          <cell r="O11035" t="str">
            <v xml:space="preserve">GRUPO DE ESTUDIOS E INVESTIGACIONES COLOMBIANOGEICOL LTDA                                           </v>
          </cell>
        </row>
        <row r="11036">
          <cell r="O11036" t="str">
            <v xml:space="preserve">GRUPO DE GESTION Y TECNOLOGIA  S.A.                                                                 </v>
          </cell>
        </row>
        <row r="11037">
          <cell r="O11037" t="str">
            <v xml:space="preserve">GRUPO DE SERVICIOS E INVERSIONES PAPAGAYO S.A.                                                      </v>
          </cell>
        </row>
        <row r="11038">
          <cell r="O11038" t="str">
            <v xml:space="preserve">GRUPO DE SOLUCIONES INTEGRALES LIMITAD                                                              </v>
          </cell>
        </row>
        <row r="11039">
          <cell r="O11039" t="str">
            <v xml:space="preserve">GRUPO DEL VALLE SA                                                                                  </v>
          </cell>
        </row>
        <row r="11040">
          <cell r="O11040" t="str">
            <v xml:space="preserve">GRUPO DIFORMA S.A                                                                                   </v>
          </cell>
        </row>
        <row r="11041">
          <cell r="O11041" t="str">
            <v xml:space="preserve">GRUPO DOS MIL LIMITADA INMOBILIARIRA BARRANCABERMEJA                                                </v>
          </cell>
        </row>
        <row r="11042">
          <cell r="O11042" t="str">
            <v xml:space="preserve">GRUPO DOSS ARQ LTDA.                                                                                </v>
          </cell>
        </row>
        <row r="11043">
          <cell r="O11043" t="str">
            <v xml:space="preserve">GRUPO ECO S.A                                                                                       </v>
          </cell>
        </row>
        <row r="11044">
          <cell r="O11044" t="str">
            <v xml:space="preserve">GRUPO ECOVERDE S A                                                                                  </v>
          </cell>
        </row>
        <row r="11045">
          <cell r="O11045" t="str">
            <v xml:space="preserve">GRUPO EDITADO S.A.                                                                                  </v>
          </cell>
        </row>
        <row r="11046">
          <cell r="O11046" t="str">
            <v xml:space="preserve">GRUPO EDITORIAL 87 LTDA.                                                                            </v>
          </cell>
        </row>
        <row r="11047">
          <cell r="O11047" t="str">
            <v xml:space="preserve">GRUPO EDITORIAL MUNDO NIÑOS LTDA                                                                    </v>
          </cell>
        </row>
        <row r="11048">
          <cell r="O11048" t="str">
            <v xml:space="preserve">GRUPO EDITORIAL OFFSET PRINT SA                                                                     </v>
          </cell>
        </row>
        <row r="11049">
          <cell r="O11049" t="str">
            <v xml:space="preserve">GRUPO EL DORADO LTDA                                                                                </v>
          </cell>
        </row>
        <row r="11050">
          <cell r="O11050" t="str">
            <v xml:space="preserve">GRUPO ELECTROCIVIL S A                                                                              </v>
          </cell>
        </row>
        <row r="11051">
          <cell r="O11051" t="str">
            <v xml:space="preserve">GRUPO EMPREASARIAL CAMPBELL S.A                                                                     </v>
          </cell>
        </row>
        <row r="11052">
          <cell r="O11052" t="str">
            <v xml:space="preserve">GRUPO EMPRESARIAL ANDINO S.A.                                                                       </v>
          </cell>
        </row>
        <row r="11053">
          <cell r="O11053" t="str">
            <v xml:space="preserve">GRUPO EMPRESARIAL APPAREL SOLUTIONS LTDA                                                            </v>
          </cell>
        </row>
        <row r="11054">
          <cell r="O11054" t="str">
            <v xml:space="preserve">GRUPO EMPRESARIAL DEL CENTRO DEL VALLE S.A.                                                         </v>
          </cell>
        </row>
        <row r="11055">
          <cell r="O11055" t="str">
            <v xml:space="preserve">GRUPO EMPRESARIAL DEL META  GEM S. A.                                                               </v>
          </cell>
        </row>
        <row r="11056">
          <cell r="O11056" t="str">
            <v xml:space="preserve">GRUPO EMPRESARIAL IBIZA S.A                                                                         </v>
          </cell>
        </row>
        <row r="11057">
          <cell r="O11057" t="str">
            <v xml:space="preserve">GRUPO EMPRESARIAL KOPAC S.A.                                                                        </v>
          </cell>
        </row>
        <row r="11058">
          <cell r="O11058" t="str">
            <v xml:space="preserve">GRUPO EMPRESARIAL NATAN LTDA                                                                        </v>
          </cell>
        </row>
        <row r="11059">
          <cell r="O11059" t="str">
            <v xml:space="preserve">GRUPO EMPRESARIAL PARA GAS NATURAL S.A. EMPREGAS S.A.                                               </v>
          </cell>
        </row>
        <row r="11060">
          <cell r="O11060" t="str">
            <v xml:space="preserve">GRUPO EMPRESARIAL R.I.V. S.A.                                                                       </v>
          </cell>
        </row>
        <row r="11061">
          <cell r="O11061" t="str">
            <v xml:space="preserve">GRUPO EMPRESARIAL RUEDA S.A.                                                                        </v>
          </cell>
        </row>
        <row r="11062">
          <cell r="O11062" t="str">
            <v xml:space="preserve">GRUPO EMPRESARIAL TURISTICO COLOMBIANO OVER S.A.                                                    </v>
          </cell>
        </row>
        <row r="11063">
          <cell r="O11063" t="str">
            <v xml:space="preserve">GRUPO EMPRESARIAL VIAL S.A.                                                                         </v>
          </cell>
        </row>
        <row r="11064">
          <cell r="O11064" t="str">
            <v xml:space="preserve">GRUPO ENERGETICO B&amp;G LTDA                                                                           </v>
          </cell>
        </row>
        <row r="11065">
          <cell r="O11065" t="str">
            <v xml:space="preserve">GRUPO EURO  LTDA                                                                                    </v>
          </cell>
        </row>
        <row r="11066">
          <cell r="O11066" t="str">
            <v xml:space="preserve">GRUPO FACCINI S.A.                                                                                  </v>
          </cell>
        </row>
        <row r="11067">
          <cell r="O11067" t="str">
            <v xml:space="preserve">GRUPO FARMACOLOGICO ANDINO S.A                                                                      </v>
          </cell>
        </row>
        <row r="11068">
          <cell r="O11068" t="str">
            <v xml:space="preserve">GRUPO GALEANO GEORGE CONSTRUCTORES S.A.                                                             </v>
          </cell>
        </row>
        <row r="11069">
          <cell r="O11069" t="str">
            <v xml:space="preserve">GRUPO GAMONT S.A.                                                                                   </v>
          </cell>
        </row>
        <row r="11070">
          <cell r="O11070" t="str">
            <v xml:space="preserve">GRUPO GIULETI S.A.                                                                                  </v>
          </cell>
        </row>
        <row r="11071">
          <cell r="O11071" t="str">
            <v xml:space="preserve">GRUPO GLI - ABITI S.A.                                                                              </v>
          </cell>
        </row>
        <row r="11072">
          <cell r="O11072" t="str">
            <v xml:space="preserve">GRUPO GUERRERO GONZALEZ S.A.                                                                        </v>
          </cell>
        </row>
        <row r="11073">
          <cell r="O11073" t="str">
            <v xml:space="preserve">GRUPO GY B LTDA                                                                                     </v>
          </cell>
        </row>
        <row r="11074">
          <cell r="O11074" t="str">
            <v xml:space="preserve">GRUPO HOTELERO LONDOÑO G H L GRUPO HOTELES S C A                                                    </v>
          </cell>
        </row>
        <row r="11075">
          <cell r="O11075" t="str">
            <v xml:space="preserve">GRUPO HOTELERO MAR Y SOL S.A                                                                        </v>
          </cell>
        </row>
        <row r="11076">
          <cell r="O11076" t="str">
            <v xml:space="preserve">GRUPO HOTELERO Y TURISTICO AMBAR S.A.                                                               </v>
          </cell>
        </row>
        <row r="11077">
          <cell r="O11077" t="str">
            <v xml:space="preserve">GRUPO INDUSTRIAL IDEAGRO SA                                                                         </v>
          </cell>
        </row>
        <row r="11078">
          <cell r="O11078" t="str">
            <v xml:space="preserve">GRUPO INDUSTRIAL KONEKO LTDA                                                                        </v>
          </cell>
        </row>
        <row r="11079">
          <cell r="O11079" t="str">
            <v xml:space="preserve">GRUPO INDUSTRIAL METALMECANICO LTDA                                                                 </v>
          </cell>
        </row>
        <row r="11080">
          <cell r="O11080" t="str">
            <v xml:space="preserve">GRUPO INDUSTRIAL S.A.                                                                               </v>
          </cell>
        </row>
        <row r="11081">
          <cell r="O11081" t="str">
            <v xml:space="preserve">GRUPO INMOBILIARIO URBANAS S A                                                                      </v>
          </cell>
        </row>
        <row r="11082">
          <cell r="O11082" t="str">
            <v xml:space="preserve">GRUPO INMOBILIARIO Y CONSTRUCTORA VALOR S. A.                                                       </v>
          </cell>
        </row>
        <row r="11083">
          <cell r="O11083" t="str">
            <v xml:space="preserve">GRUPO INTERCONSULT LTDA                                                                             </v>
          </cell>
        </row>
        <row r="11084">
          <cell r="O11084" t="str">
            <v xml:space="preserve">GRUPO INTERNACIONAL DE PROYECTOS COLOMBIA S.A.                                                      </v>
          </cell>
        </row>
        <row r="11085">
          <cell r="O11085" t="str">
            <v xml:space="preserve">GRUPO INTERNACIONAL FARMACEUTICO GRUFARMA S. A.                                                     </v>
          </cell>
        </row>
        <row r="11086">
          <cell r="O11086" t="str">
            <v xml:space="preserve">GRUPO INVERSIONES FILIGRANA S.A.                                                                    </v>
          </cell>
        </row>
        <row r="11087">
          <cell r="O11087" t="str">
            <v xml:space="preserve">GRUPO INVERSIONISTA DUARTE DIAZ Y CIA LTDA                                                          </v>
          </cell>
        </row>
        <row r="11088">
          <cell r="O11088" t="str">
            <v xml:space="preserve">GRUPO KAJUYALI LTDA                                                                                 </v>
          </cell>
        </row>
        <row r="11089">
          <cell r="O11089" t="str">
            <v xml:space="preserve">GRUPO KALA S A                                                                                      </v>
          </cell>
        </row>
        <row r="11090">
          <cell r="O11090" t="str">
            <v xml:space="preserve">GRUPO KOPELLE LTDA                                                                                  </v>
          </cell>
        </row>
        <row r="11091">
          <cell r="O11091" t="str">
            <v xml:space="preserve">GRUPO KTDRA LIMITADA                                                                                </v>
          </cell>
        </row>
        <row r="11092">
          <cell r="O11092" t="str">
            <v xml:space="preserve">GRUPO LABRADOR S.A.                                                                                 </v>
          </cell>
        </row>
        <row r="11093">
          <cell r="O11093" t="str">
            <v xml:space="preserve">GRUPO LATINO DE PUBLICIDAD COLOMBIA LTDA                                                            </v>
          </cell>
        </row>
        <row r="11094">
          <cell r="O11094" t="str">
            <v xml:space="preserve">GRUPO LATINO EDITORES LTDA                                                                          </v>
          </cell>
        </row>
        <row r="11095">
          <cell r="O11095" t="str">
            <v xml:space="preserve">GRUPO LEONTEX LTDA                                                                                  </v>
          </cell>
        </row>
        <row r="11096">
          <cell r="O11096" t="str">
            <v xml:space="preserve">GRUPO LIM LEC LTDA                                                                                  </v>
          </cell>
        </row>
        <row r="11097">
          <cell r="O11097" t="str">
            <v xml:space="preserve">GRUPO LITORAL SOCIEDAD ANONIMA                                                                      </v>
          </cell>
        </row>
        <row r="11098">
          <cell r="O11098" t="str">
            <v xml:space="preserve">GRUPO LOGISTICO INTEGRADO S.A                                                                       </v>
          </cell>
        </row>
        <row r="11099">
          <cell r="O11099" t="str">
            <v xml:space="preserve">GRUPO LOMA LTDA                                                                                     </v>
          </cell>
        </row>
        <row r="11100">
          <cell r="O11100" t="str">
            <v xml:space="preserve">GRUPO LOPERA INGENIEROS S.A.                                                                        </v>
          </cell>
        </row>
        <row r="11101">
          <cell r="O11101" t="str">
            <v xml:space="preserve">GRUPO LOPEZ Y CIA. S. EN C.S.                                                                       </v>
          </cell>
        </row>
        <row r="11102">
          <cell r="O11102" t="str">
            <v xml:space="preserve">GRUPO M&amp;S COLOMBIA SA                                                                               </v>
          </cell>
        </row>
        <row r="11103">
          <cell r="O11103" t="str">
            <v xml:space="preserve">GRUPO MAESTRA COMPA¥IA DE MANTENIMIENTOS Y SUMINISTROS LTDA                                         </v>
          </cell>
        </row>
        <row r="11104">
          <cell r="O11104" t="str">
            <v xml:space="preserve">GRUPO MAGRA S A                                                                                     </v>
          </cell>
        </row>
        <row r="11105">
          <cell r="O11105" t="str">
            <v xml:space="preserve">GRUPO MALL S.A.                                                                                     </v>
          </cell>
        </row>
        <row r="11106">
          <cell r="O11106" t="str">
            <v xml:space="preserve">GRUPO MCM COLOBIA S.A. S                                                                            </v>
          </cell>
        </row>
        <row r="11107">
          <cell r="O11107" t="str">
            <v xml:space="preserve">GRUPO MEDIPOS S.A.                                                                                  </v>
          </cell>
        </row>
        <row r="11108">
          <cell r="O11108" t="str">
            <v xml:space="preserve">GRUPO MEKNO S.A.                                                                                    </v>
          </cell>
        </row>
        <row r="11109">
          <cell r="O11109" t="str">
            <v xml:space="preserve">GRUPO MILLENNIUM LTDA                                                                               </v>
          </cell>
        </row>
        <row r="11110">
          <cell r="O11110" t="str">
            <v xml:space="preserve">GRUPO MINERO INTERNACIONAL S.A.                                                                     </v>
          </cell>
        </row>
        <row r="11111">
          <cell r="O11111" t="str">
            <v xml:space="preserve">GRUPO MONARCA S.A.                                                                                  </v>
          </cell>
        </row>
        <row r="11112">
          <cell r="O11112" t="str">
            <v xml:space="preserve">GRUPO MULTIPROYECTOS S.A.                                                                           </v>
          </cell>
        </row>
        <row r="11113">
          <cell r="O11113" t="str">
            <v xml:space="preserve">GRUPO NACIONAL DE MEDIOS S.A.                                                                       </v>
          </cell>
        </row>
        <row r="11114">
          <cell r="O11114" t="str">
            <v xml:space="preserve">GRUPO NORIEGA EDITORES DE COLOMBIA LTDA                                                             </v>
          </cell>
        </row>
        <row r="11115">
          <cell r="O11115" t="str">
            <v xml:space="preserve">GRUPO NORMANDIA S.A.                                                                                </v>
          </cell>
        </row>
        <row r="11116">
          <cell r="O11116" t="str">
            <v xml:space="preserve">GRUPO NOVA S.A.                                                                                     </v>
          </cell>
        </row>
        <row r="11117">
          <cell r="O11117" t="str">
            <v xml:space="preserve">GRUPO NOVATECH COLOMBIA S.A                                                                         </v>
          </cell>
        </row>
        <row r="11118">
          <cell r="O11118" t="str">
            <v xml:space="preserve">GRUPO OP GRAFICAS S.A.                                                                              </v>
          </cell>
        </row>
        <row r="11119">
          <cell r="O11119" t="str">
            <v xml:space="preserve">GRUPO OPTICA &amp; SOL LTDA                                                                             </v>
          </cell>
        </row>
        <row r="11120">
          <cell r="O11120" t="str">
            <v xml:space="preserve">GRUPO PEGASO SA                                                                                     </v>
          </cell>
        </row>
        <row r="11121">
          <cell r="O11121" t="str">
            <v xml:space="preserve">GRUPO PICHUCHO R.E.HOLGUIN S.C.A.                                                                   </v>
          </cell>
        </row>
        <row r="11122">
          <cell r="O11122" t="str">
            <v xml:space="preserve">GRUPO PREMIER MOTORES BRITANICOS E.U.                                                               </v>
          </cell>
        </row>
        <row r="11123">
          <cell r="O11123" t="str">
            <v xml:space="preserve">GRUPO RIOS CARPINTERIA S.A                                                                          </v>
          </cell>
        </row>
        <row r="11124">
          <cell r="O11124" t="str">
            <v xml:space="preserve">GRUPO SACHIEL S.A.                                                                                  </v>
          </cell>
        </row>
        <row r="11125">
          <cell r="O11125" t="str">
            <v xml:space="preserve">GRUPO SAKA LTDA                                                                                     </v>
          </cell>
        </row>
        <row r="11126">
          <cell r="O11126" t="str">
            <v xml:space="preserve">GRUPO SAN LUIS  POSADA &amp; CIA. S. C.A.                                                               </v>
          </cell>
        </row>
        <row r="11127">
          <cell r="O11127" t="str">
            <v xml:space="preserve">GRUPO SKIES COLOMBIA LTDA                                                                           </v>
          </cell>
        </row>
        <row r="11128">
          <cell r="O11128" t="str">
            <v xml:space="preserve">GRUPO STONCOR SOCIEDAD ANONIMA DE CAPITAL VARIABLE                                                  </v>
          </cell>
        </row>
        <row r="11129">
          <cell r="O11129" t="str">
            <v xml:space="preserve">GRUPO TCI LTDA                                                                                      </v>
          </cell>
        </row>
        <row r="11130">
          <cell r="O11130" t="str">
            <v xml:space="preserve">GRUPO TEXTIL COLOMBIANO S.A                                                                         </v>
          </cell>
        </row>
        <row r="11131">
          <cell r="O11131" t="str">
            <v xml:space="preserve">GRUPO TOTAL S.A.                                                                                    </v>
          </cell>
        </row>
        <row r="11132">
          <cell r="O11132" t="str">
            <v xml:space="preserve">GRUPO TRIANGULO S.A.                                                                                </v>
          </cell>
        </row>
        <row r="11133">
          <cell r="O11133" t="str">
            <v xml:space="preserve">GRUPO UNION PALOQUEMAO SOCIEDAD ANONIMA GRUNIPAL S. A.                                              </v>
          </cell>
        </row>
        <row r="11134">
          <cell r="O11134" t="str">
            <v xml:space="preserve">GRUPO UNIPHARM S.A Y/O LABORATORIOS UNI S.A                                                         </v>
          </cell>
        </row>
        <row r="11135">
          <cell r="O11135" t="str">
            <v xml:space="preserve">GRUPO URBANO PROMOTORA S.A.                                                                         </v>
          </cell>
        </row>
        <row r="11136">
          <cell r="O11136" t="str">
            <v xml:space="preserve">GRUPO V.M.LTDA.                                                                                     </v>
          </cell>
        </row>
        <row r="11137">
          <cell r="O11137" t="str">
            <v xml:space="preserve">GRUPO VISON Y CIA. LTDA.                                                                            </v>
          </cell>
        </row>
        <row r="11138">
          <cell r="O11138" t="str">
            <v xml:space="preserve">GRUPO ZAMBRANO S.A                                                                                  </v>
          </cell>
        </row>
        <row r="11139">
          <cell r="O11139" t="str">
            <v xml:space="preserve">GTECH COLOMBIA LTDA                                                                                 </v>
          </cell>
        </row>
        <row r="11140">
          <cell r="O11140" t="str">
            <v xml:space="preserve">GTECH COMUNICACIONES COLOMBIA LTDA                                                                  </v>
          </cell>
        </row>
        <row r="11141">
          <cell r="O11141" t="str">
            <v xml:space="preserve">GTECH FOREIGN HOLDINGS CORPORATION SUCURSAL COLOMBIA                                                </v>
          </cell>
        </row>
        <row r="11142">
          <cell r="O11142" t="str">
            <v xml:space="preserve">GUADALUPE ALTO S.A                                                                                  </v>
          </cell>
        </row>
        <row r="11143">
          <cell r="O11143" t="str">
            <v xml:space="preserve">GUADUILLA S.A.                                                                                      </v>
          </cell>
        </row>
        <row r="11144">
          <cell r="O11144" t="str">
            <v xml:space="preserve">GUAICARAMO S.A.                                                                                     </v>
          </cell>
        </row>
        <row r="11145">
          <cell r="O11145" t="str">
            <v xml:space="preserve">GUAIMARON S A                                                                                       </v>
          </cell>
        </row>
        <row r="11146">
          <cell r="O11146" t="str">
            <v xml:space="preserve">GUALA CLOSURES DE COLOMBIA LTDA                                                                     </v>
          </cell>
        </row>
        <row r="11147">
          <cell r="O11147" t="str">
            <v xml:space="preserve">GUANTES GUIMAR Y CIA LTDA                                                                           </v>
          </cell>
        </row>
        <row r="11148">
          <cell r="O11148" t="str">
            <v xml:space="preserve">GUANTES OCCIDENTAL LIMITADA                                                                         </v>
          </cell>
        </row>
        <row r="11149">
          <cell r="O11149" t="str">
            <v xml:space="preserve">GUAQUETA TRADING C I LTDA.                                                                          </v>
          </cell>
        </row>
        <row r="11150">
          <cell r="O11150" t="str">
            <v xml:space="preserve">GUARDIAN DE COLOMBIA S.A.                                                                           </v>
          </cell>
        </row>
        <row r="11151">
          <cell r="O11151" t="str">
            <v xml:space="preserve">GUARDIAN S.A.                                                                                       </v>
          </cell>
        </row>
        <row r="11152">
          <cell r="O11152" t="str">
            <v xml:space="preserve">GUASI INTI LTDA.                                                                                    </v>
          </cell>
        </row>
        <row r="11153">
          <cell r="O11153" t="str">
            <v xml:space="preserve">GUASUCA S.A.                                                                                        </v>
          </cell>
        </row>
        <row r="11154">
          <cell r="O11154" t="str">
            <v xml:space="preserve">GUATAVITA GOLD CORPORATION SUCURSAL COLOMBIA                                                        </v>
          </cell>
        </row>
        <row r="11155">
          <cell r="O11155" t="str">
            <v xml:space="preserve">GUAYALRES LTDA                                                                                      </v>
          </cell>
        </row>
        <row r="11156">
          <cell r="O11156" t="str">
            <v xml:space="preserve">GUAYAS BECERRA &amp; GRACIA S EN C                                                                      </v>
          </cell>
        </row>
        <row r="11157">
          <cell r="O11157" t="str">
            <v xml:space="preserve">GUEPI LIMITADA                                                                                      </v>
          </cell>
        </row>
        <row r="11158">
          <cell r="O11158" t="str">
            <v xml:space="preserve">GUERRA IMPRESORES LTDA.                                                                             </v>
          </cell>
        </row>
        <row r="11159">
          <cell r="O11159" t="str">
            <v xml:space="preserve">GUERRER0O QUINTERO HERMANOS LTDA                                                                    </v>
          </cell>
        </row>
        <row r="11160">
          <cell r="O11160" t="str">
            <v xml:space="preserve">GUERRERO BELTRAN Y CIA S EN C                                                                       </v>
          </cell>
        </row>
        <row r="11161">
          <cell r="O11161" t="str">
            <v xml:space="preserve">GUERRERO CARVAJAL &amp; CIA. S. EN C.                                                                   </v>
          </cell>
        </row>
        <row r="11162">
          <cell r="O11162" t="str">
            <v xml:space="preserve">GUERRERO COCK SOCIEDAD ANONIMA                                                                      </v>
          </cell>
        </row>
        <row r="11163">
          <cell r="O11163" t="str">
            <v xml:space="preserve">GUERRERO VASQUEZ Y CIA S.C.S.                                                                       </v>
          </cell>
        </row>
        <row r="11164">
          <cell r="O11164" t="str">
            <v xml:space="preserve">GUEVARA BAQUERO CIA LTDA                                                                            </v>
          </cell>
        </row>
        <row r="11165">
          <cell r="O11165" t="str">
            <v xml:space="preserve">GUEVARA CERON Y CIA. S. EN C.                                                                       </v>
          </cell>
        </row>
        <row r="11166">
          <cell r="O11166" t="str">
            <v xml:space="preserve">GUEVARA JARAMILLO LTDA                                                                              </v>
          </cell>
        </row>
        <row r="11167">
          <cell r="O11167" t="str">
            <v xml:space="preserve">GUIA LIMITADA                                                                                       </v>
          </cell>
        </row>
        <row r="11168">
          <cell r="O11168" t="str">
            <v xml:space="preserve">GUIBOGA PUBLICIDAD LTDA                                                                             </v>
          </cell>
        </row>
        <row r="11169">
          <cell r="O11169" t="str">
            <v xml:space="preserve">GUIDO REYES  HURTADO Y CIA S EN C                                                                   </v>
          </cell>
        </row>
        <row r="11170">
          <cell r="O11170" t="str">
            <v xml:space="preserve">GUIJARRO DAZA Y CIA S.EN C.                                                                         </v>
          </cell>
        </row>
        <row r="11171">
          <cell r="O11171" t="str">
            <v xml:space="preserve">GUILLERMO ACOSTA Y COMPAÑIA LTDA GAYCO LTDA                                                         </v>
          </cell>
        </row>
        <row r="11172">
          <cell r="O11172" t="str">
            <v xml:space="preserve">GUILLERMO CARVAJAL Y CIA. S. EN C                                                                   </v>
          </cell>
        </row>
        <row r="11173">
          <cell r="O11173" t="str">
            <v xml:space="preserve">GUILLERMO CORREDOR &amp; ASOCIADOS S A                                                                  </v>
          </cell>
        </row>
        <row r="11174">
          <cell r="O11174" t="str">
            <v xml:space="preserve">GUILLERMO DELGADO CAMPO Y CIA S. EN C.                                                              </v>
          </cell>
        </row>
        <row r="11175">
          <cell r="O11175" t="str">
            <v xml:space="preserve">GUILLERMO DELGADO Y CIA. LTDA.                                                                      </v>
          </cell>
        </row>
        <row r="11176">
          <cell r="O11176" t="str">
            <v xml:space="preserve">GUILLERMO DUQUE Y CIA S C S                                                                         </v>
          </cell>
        </row>
        <row r="11177">
          <cell r="O11177" t="str">
            <v xml:space="preserve">GUILLERMO ESPAÑA Y CIA. LIMITADA ESPAÑA LIMITADA                                                    </v>
          </cell>
        </row>
        <row r="11178">
          <cell r="O11178" t="str">
            <v xml:space="preserve">GUILLERMO LASERNA LTDA                                                                              </v>
          </cell>
        </row>
        <row r="11179">
          <cell r="O11179" t="str">
            <v xml:space="preserve">GUILLERMO OCHOA Y CIA S A                                                                           </v>
          </cell>
        </row>
        <row r="11180">
          <cell r="O11180" t="str">
            <v xml:space="preserve">GUILLERMO OTERO VIDAL ARQUITECTURA DE PROYECTOS LTDA                                                </v>
          </cell>
        </row>
        <row r="11181">
          <cell r="O11181" t="str">
            <v xml:space="preserve">GUILLERMO PERILLA Y CIA LTDA                                                                        </v>
          </cell>
        </row>
        <row r="11182">
          <cell r="O11182" t="str">
            <v xml:space="preserve">GUILLERMO PULGARIN S. S.A.                                                                          </v>
          </cell>
        </row>
        <row r="11183">
          <cell r="O11183" t="str">
            <v xml:space="preserve">GUILLERMO ROA HOYOS Y CIA. S. EN C.S.                                                               </v>
          </cell>
        </row>
        <row r="11184">
          <cell r="O11184" t="str">
            <v xml:space="preserve">GUILLERMO VALENCIA Y CIA LTDA                                                                       </v>
          </cell>
        </row>
        <row r="11185">
          <cell r="O11185" t="str">
            <v xml:space="preserve">GUILLERMO VELASQUEZ Y CIA LTDA                                                                      </v>
          </cell>
        </row>
        <row r="11186">
          <cell r="O11186" t="str">
            <v xml:space="preserve">GUIMATEX S.A.                                                                                       </v>
          </cell>
        </row>
        <row r="11187">
          <cell r="O11187" t="str">
            <v xml:space="preserve">GUIO ESPAÑOL COMPAÑIA LTDA                                                                          </v>
          </cell>
        </row>
        <row r="11188">
          <cell r="O11188" t="str">
            <v xml:space="preserve">GUIRNALDAS S.A.                                                                                     </v>
          </cell>
        </row>
        <row r="11189">
          <cell r="O11189" t="str">
            <v xml:space="preserve">GUJAR Y CIA S EN C.A.                                                                               </v>
          </cell>
        </row>
        <row r="11190">
          <cell r="O11190" t="str">
            <v xml:space="preserve">GUMMYCOL LTDA.                                                                                      </v>
          </cell>
        </row>
        <row r="11191">
          <cell r="O11191" t="str">
            <v xml:space="preserve">GUMMYTEX S.A.                                                                                       </v>
          </cell>
        </row>
        <row r="11192">
          <cell r="O11192" t="str">
            <v xml:space="preserve">GURIMETALCOLOMBIA LTDA GURIMECOL LTDA                                                               </v>
          </cell>
        </row>
        <row r="11193">
          <cell r="O11193" t="str">
            <v xml:space="preserve">GUSECTOR Y CIA LTDA                                                                                 </v>
          </cell>
        </row>
        <row r="11194">
          <cell r="O11194" t="str">
            <v xml:space="preserve">GUSTAR S.A                                                                                          </v>
          </cell>
        </row>
        <row r="11195">
          <cell r="O11195" t="str">
            <v xml:space="preserve">GUSTAVO CAICEDO Y CIA S. EN C.                                                                      </v>
          </cell>
        </row>
        <row r="11196">
          <cell r="O11196" t="str">
            <v xml:space="preserve">GUSTAVO CARDONA Y CIA S EN C                                                                        </v>
          </cell>
        </row>
        <row r="11197">
          <cell r="O11197" t="str">
            <v xml:space="preserve">GUSTAVO PERRY ARQUITECTOS S.A.S.                                                                    </v>
          </cell>
        </row>
        <row r="11198">
          <cell r="O11198" t="str">
            <v xml:space="preserve">GUSTAVO PUYANA &amp; CIA. LTDA.                                                                         </v>
          </cell>
        </row>
        <row r="11199">
          <cell r="O11199" t="str">
            <v xml:space="preserve">GUTIERREZ APARICIO LIMITADA                                                                         </v>
          </cell>
        </row>
        <row r="11200">
          <cell r="O11200" t="str">
            <v xml:space="preserve">GUTIERREZ BUENOS AIRES Y CIA S EN C A                                                               </v>
          </cell>
        </row>
        <row r="11201">
          <cell r="O11201" t="str">
            <v xml:space="preserve">GUTIERREZ CASTRO ARQUITECTOS LTDA                                                                   </v>
          </cell>
        </row>
        <row r="11202">
          <cell r="O11202" t="str">
            <v xml:space="preserve">GUTIERREZ DANGOND LTDA                                                                              </v>
          </cell>
        </row>
        <row r="11203">
          <cell r="O11203" t="str">
            <v xml:space="preserve">GUTIERREZ DIAZ Y CIA S EN C                                                                         </v>
          </cell>
        </row>
        <row r="11204">
          <cell r="O11204" t="str">
            <v xml:space="preserve">GUTIERREZ E HIJOS Y CIA S EN CA                                                                     </v>
          </cell>
        </row>
        <row r="11205">
          <cell r="O11205" t="str">
            <v xml:space="preserve">GUTIERREZ FACCINI Y CIA S. EN C.                                                                    </v>
          </cell>
        </row>
        <row r="11206">
          <cell r="O11206" t="str">
            <v xml:space="preserve">GUTIERREZ GOMEZ Y CIA S. EN C.                                                                      </v>
          </cell>
        </row>
        <row r="11207">
          <cell r="O11207" t="str">
            <v xml:space="preserve">GUTIERREZ LTDA.                                                                                     </v>
          </cell>
        </row>
        <row r="11208">
          <cell r="O11208" t="str">
            <v xml:space="preserve">GUTIERREZ MARQUEZ ASOCIADOS S.A                                                                     </v>
          </cell>
        </row>
        <row r="11209">
          <cell r="O11209" t="str">
            <v xml:space="preserve">GUTIERREZ MARTINEZ HERMANOS Y CIA LTDA                                                              </v>
          </cell>
        </row>
        <row r="11210">
          <cell r="O11210" t="str">
            <v xml:space="preserve">GUTIERREZ MONSALTA Y CIA. ALQUIMIA S.A.                                                             </v>
          </cell>
        </row>
        <row r="11211">
          <cell r="O11211" t="str">
            <v xml:space="preserve">GUTIERREZ ROEDER LIMITADA                                                                           </v>
          </cell>
        </row>
        <row r="11212">
          <cell r="O11212" t="str">
            <v xml:space="preserve">GUZMAN CARVAJAL S EN C                                                                              </v>
          </cell>
        </row>
        <row r="11213">
          <cell r="O11213" t="str">
            <v xml:space="preserve">GUZMAN D. Y CIA. S.A.                                                                               </v>
          </cell>
        </row>
        <row r="11214">
          <cell r="O11214" t="str">
            <v xml:space="preserve">GUZMAN HERMANOS Y CIA S.C.A.                                                                        </v>
          </cell>
        </row>
        <row r="11215">
          <cell r="O11215" t="str">
            <v xml:space="preserve">GUZMAN R Y CIA S EN C                                                                               </v>
          </cell>
        </row>
        <row r="11216">
          <cell r="O11216" t="str">
            <v xml:space="preserve">GUZMAN ROSAS Y CIA LTDA                                                                             </v>
          </cell>
        </row>
        <row r="11217">
          <cell r="O11217" t="str">
            <v xml:space="preserve">GYE MATEUS ORDOÑEZ S. EN C.                                                                         </v>
          </cell>
        </row>
        <row r="11218">
          <cell r="O11218" t="str">
            <v xml:space="preserve">GYJ FERRETERIAS S.A.                                                                                </v>
          </cell>
        </row>
        <row r="11219">
          <cell r="O11219" t="str">
            <v xml:space="preserve">GYJ RAMIREZ S.A.                                                                                    </v>
          </cell>
        </row>
        <row r="11220">
          <cell r="O11220" t="str">
            <v xml:space="preserve">GYM INVERSIONES LTDA.                                                                               </v>
          </cell>
        </row>
        <row r="11221">
          <cell r="O11221" t="str">
            <v xml:space="preserve">GYNOPHARM S.A.                                                                                      </v>
          </cell>
        </row>
        <row r="11222">
          <cell r="O11222" t="str">
            <v xml:space="preserve">GYPLAC   S.A.                                                                                       </v>
          </cell>
        </row>
        <row r="11223">
          <cell r="O11223" t="str">
            <v xml:space="preserve">GYPTEC S.A.                                                                                         </v>
          </cell>
        </row>
        <row r="11224">
          <cell r="O11224" t="str">
            <v xml:space="preserve">H &amp; B ATLANTA DEPORTES LIMITADA                                                                     </v>
          </cell>
        </row>
        <row r="11225">
          <cell r="O11225" t="str">
            <v xml:space="preserve">H &amp; F SERVICIOS DE INGENIERIA LIMITADA                                                              </v>
          </cell>
        </row>
        <row r="11226">
          <cell r="O11226" t="str">
            <v xml:space="preserve">H &amp; H ARQUITECTURA SA                                                                               </v>
          </cell>
        </row>
        <row r="11227">
          <cell r="O11227" t="str">
            <v xml:space="preserve">H &amp; H SOCIEDAD ANONIMA                                                                              </v>
          </cell>
        </row>
        <row r="11228">
          <cell r="O11228" t="str">
            <v xml:space="preserve">H &amp; T ASOCIADOS LIMITADA                                                                            </v>
          </cell>
        </row>
        <row r="11229">
          <cell r="O11229" t="str">
            <v xml:space="preserve">H &amp; VARGAS INGENIEROS LTDA                                                                          </v>
          </cell>
        </row>
        <row r="11230">
          <cell r="O11230" t="str">
            <v xml:space="preserve">H A BICICLETAS S.A.                                                                                 </v>
          </cell>
        </row>
        <row r="11231">
          <cell r="O11231" t="str">
            <v xml:space="preserve">H B ESTRUCTURAS METALICAS S A                                                                       </v>
          </cell>
        </row>
        <row r="11232">
          <cell r="O11232" t="str">
            <v xml:space="preserve">H F DE COLOMBIA SA                                                                                  </v>
          </cell>
        </row>
        <row r="11233">
          <cell r="O11233" t="str">
            <v xml:space="preserve">H I TECH ZIPP CORP COLOMBIA S . A .S                                                                </v>
          </cell>
        </row>
        <row r="11234">
          <cell r="O11234" t="str">
            <v xml:space="preserve">H L GESTIONES Y CO S A                                                                              </v>
          </cell>
        </row>
        <row r="11235">
          <cell r="O11235" t="str">
            <v xml:space="preserve">H L INGENIEROS S A                                                                                  </v>
          </cell>
        </row>
        <row r="11236">
          <cell r="O11236" t="str">
            <v xml:space="preserve">H M D BIENES INDUSTRIALES S A                                                                       </v>
          </cell>
        </row>
        <row r="11237">
          <cell r="O11237" t="str">
            <v xml:space="preserve">H PALACIOS Y CIA S EN C NEGOCIOS E INVERSIONES                                                      </v>
          </cell>
        </row>
        <row r="11238">
          <cell r="O11238" t="str">
            <v xml:space="preserve">H R A  UNIQUIMICA S.A.                                                                              </v>
          </cell>
        </row>
        <row r="11239">
          <cell r="O11239" t="str">
            <v xml:space="preserve">H R CORPORATION ZONA FRANCA LTDA                                                                    </v>
          </cell>
        </row>
        <row r="11240">
          <cell r="O11240" t="str">
            <v xml:space="preserve">H R G INGENIERIA LTDA                                                                               </v>
          </cell>
        </row>
        <row r="11241">
          <cell r="O11241" t="str">
            <v xml:space="preserve">H Y R DISTRIBUCIONES S.A.                                                                           </v>
          </cell>
        </row>
        <row r="11242">
          <cell r="O11242" t="str">
            <v xml:space="preserve">H&amp;V CIA LTDA                                                                                        </v>
          </cell>
        </row>
        <row r="11243">
          <cell r="O11243" t="str">
            <v xml:space="preserve">H. BELTRAN EFESO DE COLOMBIA S EN C SIMPLE                                                          </v>
          </cell>
        </row>
        <row r="11244">
          <cell r="O11244" t="str">
            <v xml:space="preserve">H. GAVIRIA  Y CIA S.C.A.                                                                            </v>
          </cell>
        </row>
        <row r="11245">
          <cell r="O11245" t="str">
            <v xml:space="preserve">H.A. COCINAS Y MUEBLES S.A.                                                                         </v>
          </cell>
        </row>
        <row r="11246">
          <cell r="O11246" t="str">
            <v xml:space="preserve">H.B. FULLER COLOMBIA LTDA                                                                           </v>
          </cell>
        </row>
        <row r="11247">
          <cell r="O11247" t="str">
            <v xml:space="preserve">H.C.E. Y CIA S EN C                                                                                 </v>
          </cell>
        </row>
        <row r="11248">
          <cell r="O11248" t="str">
            <v xml:space="preserve">H.C.G. INGENIERIA LTDA                                                                              </v>
          </cell>
        </row>
        <row r="11249">
          <cell r="O11249" t="str">
            <v xml:space="preserve">H.J.R. CIA LTDA                                                                                     </v>
          </cell>
        </row>
        <row r="11250">
          <cell r="O11250" t="str">
            <v xml:space="preserve">H.M. INGENIERIA LTDA                                                                                </v>
          </cell>
        </row>
        <row r="11251">
          <cell r="O11251" t="str">
            <v xml:space="preserve">H.M. Y CIA. S. EN C. A.                                                                             </v>
          </cell>
        </row>
        <row r="11252">
          <cell r="O11252" t="str">
            <v xml:space="preserve">H2 TORRENTE CREATIVO SOCIEDAD LTDA                                                                  </v>
          </cell>
        </row>
        <row r="11253">
          <cell r="O11253" t="str">
            <v xml:space="preserve">HABITAMOS PROPIEDAD RAIZ LTDA                                                                       </v>
          </cell>
        </row>
        <row r="11254">
          <cell r="O11254" t="str">
            <v xml:space="preserve">HABITAT STORE SA                                                                                    </v>
          </cell>
        </row>
        <row r="11255">
          <cell r="O11255" t="str">
            <v xml:space="preserve">HABITAWEB LTDA                                                                                      </v>
          </cell>
        </row>
        <row r="11256">
          <cell r="O11256" t="str">
            <v xml:space="preserve">HAC INGENIERIA LTDA                                                                                 </v>
          </cell>
        </row>
        <row r="11257">
          <cell r="O11257" t="str">
            <v xml:space="preserve">HACE INGENIEROS LTDA                                                                                </v>
          </cell>
        </row>
        <row r="11258">
          <cell r="O11258" t="str">
            <v xml:space="preserve">HACER DE COLOMBIA LTDA                                                                              </v>
          </cell>
        </row>
        <row r="11259">
          <cell r="O11259" t="str">
            <v xml:space="preserve">HACIENDA 92 S.A.                                                                                    </v>
          </cell>
        </row>
        <row r="11260">
          <cell r="O11260" t="str">
            <v xml:space="preserve">HACIENDA BRISUELAS LTDA.                                                                            </v>
          </cell>
        </row>
        <row r="11261">
          <cell r="O11261" t="str">
            <v xml:space="preserve">HACIENDA CAFETERA ECO-HOTEL SANTA BARBARA LTDA                                                      </v>
          </cell>
        </row>
        <row r="11262">
          <cell r="O11262" t="str">
            <v xml:space="preserve">HACIENDA CARACOLI S A                                                                               </v>
          </cell>
        </row>
        <row r="11263">
          <cell r="O11263" t="str">
            <v xml:space="preserve">HACIENDA DE ALTAMIRA S.A.                                                                           </v>
          </cell>
        </row>
        <row r="11264">
          <cell r="O11264" t="str">
            <v xml:space="preserve">HACIENDA DE TERREROS S.A.                                                                           </v>
          </cell>
        </row>
        <row r="11265">
          <cell r="O11265" t="str">
            <v xml:space="preserve">HACIENDA DEL RIO S.A.                                                                               </v>
          </cell>
        </row>
        <row r="11266">
          <cell r="O11266" t="str">
            <v xml:space="preserve">HACIENDA DINAMARCA LTDA                                                                             </v>
          </cell>
        </row>
        <row r="11267">
          <cell r="O11267" t="str">
            <v xml:space="preserve">HACIENDA EL CERRITO LTDA                                                                            </v>
          </cell>
        </row>
        <row r="11268">
          <cell r="O11268" t="str">
            <v xml:space="preserve">HACIENDA EL CORTIJO VILLA ELISA LIMITADA                                                            </v>
          </cell>
        </row>
        <row r="11269">
          <cell r="O11269" t="str">
            <v xml:space="preserve">HACIENDA EL IMPERIO LIMITADA                                                                        </v>
          </cell>
        </row>
        <row r="11270">
          <cell r="O11270" t="str">
            <v xml:space="preserve">HACIENDA EL MIRADOR LTDA                                                                            </v>
          </cell>
        </row>
        <row r="11271">
          <cell r="O11271" t="str">
            <v xml:space="preserve">HACIENDA EL NOVILLERO LTDA                                                                          </v>
          </cell>
        </row>
        <row r="11272">
          <cell r="O11272" t="str">
            <v xml:space="preserve">HACIENDA EL OASIS ZAMBRANO Y CIA S. EN C.S.                                                         </v>
          </cell>
        </row>
        <row r="11273">
          <cell r="O11273" t="str">
            <v xml:space="preserve">HACIENDA EL PLACER LTDA.                                                                            </v>
          </cell>
        </row>
        <row r="11274">
          <cell r="O11274" t="str">
            <v xml:space="preserve">HACIENDA EL PORTAL LTDA                                                                             </v>
          </cell>
        </row>
        <row r="11275">
          <cell r="O11275" t="str">
            <v xml:space="preserve">HACIENDA EL REMANSO S.A.                                                                            </v>
          </cell>
        </row>
        <row r="11276">
          <cell r="O11276" t="str">
            <v xml:space="preserve">HACIENDA EL RINCON LTDA                                                                             </v>
          </cell>
        </row>
        <row r="11277">
          <cell r="O11277" t="str">
            <v xml:space="preserve">HACIENDA EL VERGEL LTDA                                                                             </v>
          </cell>
        </row>
        <row r="11278">
          <cell r="O11278" t="str">
            <v xml:space="preserve">HACIENDA GARZONERO LTDA                                                                             </v>
          </cell>
        </row>
        <row r="11279">
          <cell r="O11279" t="str">
            <v xml:space="preserve">HACIENDA GUANAHANI LIMITADA                                                                         </v>
          </cell>
        </row>
        <row r="11280">
          <cell r="O11280" t="str">
            <v xml:space="preserve">HACIENDA GUAYMARAL LIMITADA                                                                         </v>
          </cell>
        </row>
        <row r="11281">
          <cell r="O11281" t="str">
            <v xml:space="preserve">HACIENDA HORIZONTES LTDA                                                                            </v>
          </cell>
        </row>
        <row r="11282">
          <cell r="O11282" t="str">
            <v xml:space="preserve">HACIENDA LA CABAÑA S.A.                                                                             </v>
          </cell>
        </row>
        <row r="11283">
          <cell r="O11283" t="str">
            <v xml:space="preserve">HACIENDA LA CANDELARIA S.A.                                                                         </v>
          </cell>
        </row>
        <row r="11284">
          <cell r="O11284" t="str">
            <v xml:space="preserve">HACIENDA LA CRUZ LTDA                                                                               </v>
          </cell>
        </row>
        <row r="11285">
          <cell r="O11285" t="str">
            <v xml:space="preserve">HACIENDA LA HONDA Y CIA LTDA                                                                        </v>
          </cell>
        </row>
        <row r="11286">
          <cell r="O11286" t="str">
            <v xml:space="preserve">HACIENDA LA PILAR S.A.S                                                                             </v>
          </cell>
        </row>
        <row r="11287">
          <cell r="O11287" t="str">
            <v xml:space="preserve">HACIENDA LA RESERVA COSTERA S.A                                                                     </v>
          </cell>
        </row>
        <row r="11288">
          <cell r="O11288" t="str">
            <v xml:space="preserve">HACIENDA LAS AMERICAS Y CIA S.EN C.A.                                                               </v>
          </cell>
        </row>
        <row r="11289">
          <cell r="O11289" t="str">
            <v xml:space="preserve">HACIENDA LAS PAVAS LTDA                                                                             </v>
          </cell>
        </row>
        <row r="11290">
          <cell r="O11290" t="str">
            <v xml:space="preserve">HACIENDA LAS VICTORIAS Y CIA S.A                                                                    </v>
          </cell>
        </row>
        <row r="11291">
          <cell r="O11291" t="str">
            <v xml:space="preserve">HACIENDA LOS ARBOLES LIMITADA                                                                       </v>
          </cell>
        </row>
        <row r="11292">
          <cell r="O11292" t="str">
            <v xml:space="preserve">HACIENDA LOS MOLINOS LTDA                                                                           </v>
          </cell>
        </row>
        <row r="11293">
          <cell r="O11293" t="str">
            <v xml:space="preserve">HACIENDA LOS NARANJOS LTDA                                                                          </v>
          </cell>
        </row>
        <row r="11294">
          <cell r="O11294" t="str">
            <v xml:space="preserve">HACIENDA LUCERNA LTDA.                                                                              </v>
          </cell>
        </row>
        <row r="11295">
          <cell r="O11295" t="str">
            <v xml:space="preserve">HACIENDA MICHU S A                                                                                  </v>
          </cell>
        </row>
        <row r="11296">
          <cell r="O11296" t="str">
            <v xml:space="preserve">HACIENDA MIRADOR S.A.                                                                               </v>
          </cell>
        </row>
        <row r="11297">
          <cell r="O11297" t="str">
            <v xml:space="preserve">HACIENDA NORMANDIA S.A.                                                                             </v>
          </cell>
        </row>
        <row r="11298">
          <cell r="O11298" t="str">
            <v xml:space="preserve">HACIENDA PALERMO LTDA                                                                               </v>
          </cell>
        </row>
        <row r="11299">
          <cell r="O11299" t="str">
            <v xml:space="preserve">HACIENDA PASOANCHO LIMITADA                                                                         </v>
          </cell>
        </row>
        <row r="11300">
          <cell r="O11300" t="str">
            <v xml:space="preserve">HACIENDA POLMERAN S.A.                                                                              </v>
          </cell>
        </row>
        <row r="11301">
          <cell r="O11301" t="str">
            <v xml:space="preserve">HACIENDA POTRERO NUEVO LTDA.                                                                        </v>
          </cell>
        </row>
        <row r="11302">
          <cell r="O11302" t="str">
            <v xml:space="preserve">HACIENDA SAN JORGE LTDA.                                                                            </v>
          </cell>
        </row>
        <row r="11303">
          <cell r="O11303" t="str">
            <v xml:space="preserve">HACIENDA SAN JOSE S.A.                                                                              </v>
          </cell>
        </row>
        <row r="11304">
          <cell r="O11304" t="str">
            <v xml:space="preserve">HACIENDA SANTA ANA S A                                                                              </v>
          </cell>
        </row>
        <row r="11305">
          <cell r="O11305" t="str">
            <v xml:space="preserve">HACIENDA SANTA BARBARA S.A.                                                                         </v>
          </cell>
        </row>
        <row r="11306">
          <cell r="O11306" t="str">
            <v xml:space="preserve">HACIENDA SANTA ROSA LTDA                                                                            </v>
          </cell>
        </row>
        <row r="11307">
          <cell r="O11307" t="str">
            <v xml:space="preserve">HACIENDA TUCUY DANIES LTDA                                                                          </v>
          </cell>
        </row>
        <row r="11308">
          <cell r="O11308" t="str">
            <v xml:space="preserve">HACIENDA UKRANIA LTDA                                                                               </v>
          </cell>
        </row>
        <row r="11309">
          <cell r="O11309" t="str">
            <v xml:space="preserve">HACIENDA VELABA S.A.                                                                                </v>
          </cell>
        </row>
        <row r="11310">
          <cell r="O11310" t="str">
            <v xml:space="preserve">HACIENDA ZAPAYAN S.A                                                                                </v>
          </cell>
        </row>
        <row r="11311">
          <cell r="O11311" t="str">
            <v xml:space="preserve">HADA S.A.                                                                                           </v>
          </cell>
        </row>
        <row r="11312">
          <cell r="O11312" t="str">
            <v xml:space="preserve">HADALI Y COMPAÑIA LTDA                                                                              </v>
          </cell>
        </row>
        <row r="11313">
          <cell r="O11313" t="str">
            <v xml:space="preserve">HADDAD Y CIA S EN C                                                                                 </v>
          </cell>
        </row>
        <row r="11314">
          <cell r="O11314" t="str">
            <v xml:space="preserve">HAGGEN AUDIT LTDA                                                                                   </v>
          </cell>
        </row>
        <row r="11315">
          <cell r="O11315" t="str">
            <v xml:space="preserve">HAIKU LIBROS LTDA                                                                                   </v>
          </cell>
        </row>
        <row r="11316">
          <cell r="O11316" t="str">
            <v xml:space="preserve">HALCON COLOMBIA LIMITADA                                                                            </v>
          </cell>
        </row>
        <row r="11317">
          <cell r="O11317" t="str">
            <v xml:space="preserve">HALCONES VIAJES EJECUTIVOS S.A.                                                                     </v>
          </cell>
        </row>
        <row r="11318">
          <cell r="O11318" t="str">
            <v xml:space="preserve">HALLIBURTON LATIN AMERICA S A                                                                       </v>
          </cell>
        </row>
        <row r="11319">
          <cell r="O11319" t="str">
            <v xml:space="preserve">HALOGENO JEANS LTDA                                                                                 </v>
          </cell>
        </row>
        <row r="11320">
          <cell r="O11320" t="str">
            <v xml:space="preserve">HAMACAS EL ZAQUE S.A.                                                                               </v>
          </cell>
        </row>
        <row r="11321">
          <cell r="O11321" t="str">
            <v xml:space="preserve">HAMBURGUESERIAS LIMITADA                                                                            </v>
          </cell>
        </row>
        <row r="11322">
          <cell r="O11322" t="str">
            <v xml:space="preserve">HAMILTON BROTHERS EXPLORATION JOINT VENTURE 1970                                                    </v>
          </cell>
        </row>
        <row r="11323">
          <cell r="O11323" t="str">
            <v xml:space="preserve">HANES COLOMBIA S A                                                                                  </v>
          </cell>
        </row>
        <row r="11324">
          <cell r="O11324" t="str">
            <v xml:space="preserve">HANETEC S A                                                                                         </v>
          </cell>
        </row>
        <row r="11325">
          <cell r="O11325" t="str">
            <v xml:space="preserve">HANGAR UNO DE COLOMBIA LTDA                                                                         </v>
          </cell>
        </row>
        <row r="11326">
          <cell r="O11326" t="str">
            <v xml:space="preserve">HANI PIRA INGENIERIA LTDA                                                                           </v>
          </cell>
        </row>
        <row r="11327">
          <cell r="O11327" t="str">
            <v xml:space="preserve">HANSACOL TRADING S.A.                                                                               </v>
          </cell>
        </row>
        <row r="11328">
          <cell r="O11328" t="str">
            <v xml:space="preserve">HANSEATICA COMPANIA LIMITADA                                                                        </v>
          </cell>
        </row>
        <row r="11329">
          <cell r="O11329" t="str">
            <v xml:space="preserve">HAPPY PARK                                                                                          </v>
          </cell>
        </row>
        <row r="11330">
          <cell r="O11330" t="str">
            <v xml:space="preserve">HAPPYTORTAS LTDA.                                                                                   </v>
          </cell>
        </row>
        <row r="11331">
          <cell r="O11331" t="str">
            <v xml:space="preserve">HARAS POTRERO CHICO S. A.                                                                           </v>
          </cell>
        </row>
        <row r="11332">
          <cell r="O11332" t="str">
            <v xml:space="preserve">HARBERT INTERNATIONAL ESTABLISHMENT SA                                                              </v>
          </cell>
        </row>
        <row r="11333">
          <cell r="O11333" t="str">
            <v xml:space="preserve">HARBIN MOTOR COLOMBIA S A                                                                           </v>
          </cell>
        </row>
        <row r="11334">
          <cell r="O11334" t="str">
            <v xml:space="preserve">HARD BODY S.A                                                                                       </v>
          </cell>
        </row>
        <row r="11335">
          <cell r="O11335" t="str">
            <v xml:space="preserve">HARIJA  S.A.                                                                                        </v>
          </cell>
        </row>
        <row r="11336">
          <cell r="O11336" t="str">
            <v xml:space="preserve">HARINAGRO S.A                                                                                       </v>
          </cell>
        </row>
        <row r="11337">
          <cell r="O11337" t="str">
            <v xml:space="preserve">HARINAS Y ACEITES DE PESCADO DE MAR S.A. HARIMAR S.A.                                               </v>
          </cell>
        </row>
        <row r="11338">
          <cell r="O11338" t="str">
            <v xml:space="preserve">HARINERA DEL VALLE S.A.                                                                             </v>
          </cell>
        </row>
        <row r="11339">
          <cell r="O11339" t="str">
            <v xml:space="preserve">HARINERA INDUPAN S.A.                                                                               </v>
          </cell>
        </row>
        <row r="11340">
          <cell r="O11340" t="str">
            <v xml:space="preserve">HARINERA NACIONAL LIMITADA                                                                          </v>
          </cell>
        </row>
        <row r="11341">
          <cell r="O11341" t="str">
            <v xml:space="preserve">HARINERA PARDO S.A                                                                                  </v>
          </cell>
        </row>
        <row r="11342">
          <cell r="O11342" t="str">
            <v xml:space="preserve">HARKEN DE COLOMBIA LIMITED                                                                          </v>
          </cell>
        </row>
        <row r="11343">
          <cell r="O11343" t="str">
            <v xml:space="preserve">HARKER FRANCO Y CIA S EN C                                                                          </v>
          </cell>
        </row>
        <row r="11344">
          <cell r="O11344" t="str">
            <v xml:space="preserve">HARKER ROA Y CIA S EN C                                                                             </v>
          </cell>
        </row>
        <row r="11345">
          <cell r="O11345" t="str">
            <v xml:space="preserve">HARMEX S.A.                                                                                         </v>
          </cell>
        </row>
        <row r="11346">
          <cell r="O11346" t="str">
            <v xml:space="preserve">HAROLD ZEA Y ASOCIADOS S.A.                                                                         </v>
          </cell>
        </row>
        <row r="11347">
          <cell r="O11347" t="str">
            <v xml:space="preserve">HARRY VANDENENDEN PUBLICIDAD S.A.S.                                                                 </v>
          </cell>
        </row>
        <row r="11348">
          <cell r="O11348" t="str">
            <v xml:space="preserve">HARRYSA SAS                                                                                         </v>
          </cell>
        </row>
        <row r="11349">
          <cell r="O11349" t="str">
            <v xml:space="preserve">HARTUNG &amp; CIA S.A.                                                                                  </v>
          </cell>
        </row>
        <row r="11350">
          <cell r="O11350" t="str">
            <v xml:space="preserve">HASBEL Y CIA LTDA                                                                                   </v>
          </cell>
        </row>
        <row r="11351">
          <cell r="O11351" t="str">
            <v xml:space="preserve">HASCAL INTERNATIONAL INC LTDA                                                                       </v>
          </cell>
        </row>
        <row r="11352">
          <cell r="O11352" t="str">
            <v xml:space="preserve">HASSAN LTDA                                                                                         </v>
          </cell>
        </row>
        <row r="11353">
          <cell r="O11353" t="str">
            <v xml:space="preserve">HATERIA S A                                                                                         </v>
          </cell>
        </row>
        <row r="11354">
          <cell r="O11354" t="str">
            <v xml:space="preserve">HATLEE COLOMBIA LTDA                                                                                </v>
          </cell>
        </row>
        <row r="11355">
          <cell r="O11355" t="str">
            <v xml:space="preserve">HATOGRANDE YACHT Y COUNTRY CLUB CARTAGENA LTDA                                                      </v>
          </cell>
        </row>
        <row r="11356">
          <cell r="O11356" t="str">
            <v xml:space="preserve">HATOVIEJO LIMITADA                                                                                  </v>
          </cell>
        </row>
        <row r="11357">
          <cell r="O11357" t="str">
            <v xml:space="preserve">HAVEJ URIBE Y CIA S.C.A                                                                             </v>
          </cell>
        </row>
        <row r="11358">
          <cell r="O11358" t="str">
            <v xml:space="preserve">HAVELLS SYLVANIA COLOMBIA  S.A                                                                      </v>
          </cell>
        </row>
        <row r="11359">
          <cell r="O11359" t="str">
            <v xml:space="preserve">HAYUELOS CENTRO COMERCIAL Y EMPRESARIAL S.A                                                         </v>
          </cell>
        </row>
        <row r="11360">
          <cell r="O11360" t="str">
            <v xml:space="preserve">HAZ S.A.                                                                                            </v>
          </cell>
        </row>
        <row r="11361">
          <cell r="O11361" t="str">
            <v xml:space="preserve">HB SUPPLIER SA                                                                                      </v>
          </cell>
        </row>
        <row r="11362">
          <cell r="O11362" t="str">
            <v xml:space="preserve">HBL CONSTRUCTORA LTDA.                                                                              </v>
          </cell>
        </row>
        <row r="11363">
          <cell r="O11363" t="str">
            <v xml:space="preserve">HBO GENERICOS EMPRESA UNIPERSONAL                                                                   </v>
          </cell>
        </row>
        <row r="11364">
          <cell r="O11364" t="str">
            <v xml:space="preserve">HC FELMAT Y CIA LTDA                                                                                </v>
          </cell>
        </row>
        <row r="11365">
          <cell r="O11365" t="str">
            <v xml:space="preserve">HDC S A S                                                                                           </v>
          </cell>
        </row>
        <row r="11366">
          <cell r="O11366" t="str">
            <v xml:space="preserve">HEADWAY LTDA                                                                                        </v>
          </cell>
        </row>
        <row r="11367">
          <cell r="O11367" t="str">
            <v xml:space="preserve">HEALTH CARE SERVICES LTDA                                                                           </v>
          </cell>
        </row>
        <row r="11368">
          <cell r="O11368" t="str">
            <v xml:space="preserve">HEALTH FOOD SA                                                                                      </v>
          </cell>
        </row>
        <row r="11369">
          <cell r="O11369" t="str">
            <v xml:space="preserve">HEAT MARKETING EMOCIONAL LTDA                                                                       </v>
          </cell>
        </row>
        <row r="11370">
          <cell r="O11370" t="str">
            <v xml:space="preserve">HEBESTA SAS                                                                                         </v>
          </cell>
        </row>
        <row r="11371">
          <cell r="O11371" t="str">
            <v xml:space="preserve">HEBRON S.A                                                                                          </v>
          </cell>
        </row>
        <row r="11372">
          <cell r="O11372" t="str">
            <v xml:space="preserve">HECA INGENIERIA LTDA                                                                                </v>
          </cell>
        </row>
        <row r="11373">
          <cell r="O11373" t="str">
            <v xml:space="preserve">HECTOR ARIZA G.Y CIA LTDA                                                                           </v>
          </cell>
        </row>
        <row r="11374">
          <cell r="O11374" t="str">
            <v xml:space="preserve">HECTOR ARTURO RINCON ROBAYO &amp; CIA S.ENC.                                                            </v>
          </cell>
        </row>
        <row r="11375">
          <cell r="O11375" t="str">
            <v xml:space="preserve">HECTOR ECHAVARRIA V. Y CIA LIMITADA                                                                 </v>
          </cell>
        </row>
        <row r="11376">
          <cell r="O11376" t="str">
            <v xml:space="preserve">HECTOR RIVERA GARZON Y CIA S.EN C.                                                                  </v>
          </cell>
        </row>
        <row r="11377">
          <cell r="O11377" t="str">
            <v xml:space="preserve">HECTOR Y GUILLERMO ZULUAGA GARCIA LTDA ZUCUEROS                                                     </v>
          </cell>
        </row>
        <row r="11378">
          <cell r="O11378" t="str">
            <v xml:space="preserve">HEEL COLOMBIA LTDA                                                                                  </v>
          </cell>
        </row>
        <row r="11379">
          <cell r="O11379" t="str">
            <v xml:space="preserve">HEGA GB LTDA                                                                                        </v>
          </cell>
        </row>
        <row r="11380">
          <cell r="O11380" t="str">
            <v xml:space="preserve">HEGO JOYEROS S.A                                                                                    </v>
          </cell>
        </row>
        <row r="11381">
          <cell r="O11381" t="str">
            <v xml:space="preserve">HEIDELBERG COLOMBIA S.A.                                                                            </v>
          </cell>
        </row>
        <row r="11382">
          <cell r="O11382" t="str">
            <v xml:space="preserve">HEINEKEN INTERNATIONAL DE COLOMBIA S.A.                                                             </v>
          </cell>
        </row>
        <row r="11383">
          <cell r="O11383" t="str">
            <v xml:space="preserve">HEINSOHN OCCIDENTE LTDA.                                                                            </v>
          </cell>
        </row>
        <row r="11384">
          <cell r="O11384" t="str">
            <v xml:space="preserve">HEINSOHN SOFTWARE HOUSE S.A.                                                                        </v>
          </cell>
        </row>
        <row r="11385">
          <cell r="O11385" t="str">
            <v xml:space="preserve">HEINZ DIENES LTDA.                                                                                  </v>
          </cell>
        </row>
        <row r="11386">
          <cell r="O11386" t="str">
            <v xml:space="preserve">HELACO S.A                                                                                          </v>
          </cell>
        </row>
        <row r="11387">
          <cell r="O11387" t="str">
            <v xml:space="preserve">HELADOS FINOS SANTA CLARA SA                                                                        </v>
          </cell>
        </row>
        <row r="11388">
          <cell r="O11388" t="str">
            <v xml:space="preserve">HELADOS MODERNOS DE COLOMBIA S.A.                                                                   </v>
          </cell>
        </row>
        <row r="11389">
          <cell r="O11389" t="str">
            <v xml:space="preserve">HELBERT Y COMPANIA S A                                                                              </v>
          </cell>
        </row>
        <row r="11390">
          <cell r="O11390" t="str">
            <v xml:space="preserve">HELECSAN LTDA.                                                                                      </v>
          </cell>
        </row>
        <row r="11391">
          <cell r="O11391" t="str">
            <v xml:space="preserve">HELENA GUTIERREZ Y CIA. S. EN C.                                                                    </v>
          </cell>
        </row>
        <row r="11392">
          <cell r="O11392" t="str">
            <v xml:space="preserve">HELENA S DEVELPMENT INC                                                                             </v>
          </cell>
        </row>
        <row r="11393">
          <cell r="O11393" t="str">
            <v xml:space="preserve">HELENACAL  LTDA                                                                                     </v>
          </cell>
        </row>
        <row r="11394">
          <cell r="O11394" t="str">
            <v xml:space="preserve">HELICARGO S A                                                                                       </v>
          </cell>
        </row>
        <row r="11395">
          <cell r="O11395" t="str">
            <v xml:space="preserve">HELICENTRO LIMITADA                                                                                 </v>
          </cell>
        </row>
        <row r="11396">
          <cell r="O11396" t="str">
            <v xml:space="preserve">HELICONIAS DEL VALLE LTDA.                                                                          </v>
          </cell>
        </row>
        <row r="11397">
          <cell r="O11397" t="str">
            <v xml:space="preserve">HELM BANCA DE INVERSION LTDA                                                                        </v>
          </cell>
        </row>
        <row r="11398">
          <cell r="O11398" t="str">
            <v xml:space="preserve">HELMAN LTDA                                                                                         </v>
          </cell>
        </row>
        <row r="11399">
          <cell r="O11399" t="str">
            <v xml:space="preserve">HELMERICH &amp; PAYNE COLOMBIA DRILLING CO                                                              </v>
          </cell>
        </row>
        <row r="11400">
          <cell r="O11400" t="str">
            <v xml:space="preserve">HELO SARMIENTO S.A.                                                                                 </v>
          </cell>
        </row>
        <row r="11401">
          <cell r="O11401" t="str">
            <v xml:space="preserve">HEMEVA  S A A                                                                                       </v>
          </cell>
        </row>
        <row r="11402">
          <cell r="O11402" t="str">
            <v xml:space="preserve">HENAO HERMANOS LTDA                                                                                 </v>
          </cell>
        </row>
        <row r="11403">
          <cell r="O11403" t="str">
            <v xml:space="preserve">HENAO JARAMILLO LTDA                                                                                </v>
          </cell>
        </row>
        <row r="11404">
          <cell r="O11404" t="str">
            <v xml:space="preserve">HENICAN COLOMBIA S.A.                                                                               </v>
          </cell>
        </row>
        <row r="11405">
          <cell r="O11405" t="str">
            <v xml:space="preserve">HENKEL COLOMBIANA S. A.                                                                             </v>
          </cell>
        </row>
        <row r="11406">
          <cell r="O11406" t="str">
            <v xml:space="preserve">HENRIQUE LUIS ROMAN VELEZ Y CIA S.C.                                                                </v>
          </cell>
        </row>
        <row r="11407">
          <cell r="O11407" t="str">
            <v xml:space="preserve">HENRIQUEZ EMILIANI &amp; CIA S EN C                                                                     </v>
          </cell>
        </row>
        <row r="11408">
          <cell r="O11408" t="str">
            <v xml:space="preserve">HENRIQUEZ FATTONI &amp; CIA S.C.A                                                                       </v>
          </cell>
        </row>
        <row r="11409">
          <cell r="O11409" t="str">
            <v xml:space="preserve">HENRIQUEZ VELASQUEZ Y CIA S. EN C.                                                                  </v>
          </cell>
        </row>
        <row r="11410">
          <cell r="O11410" t="str">
            <v xml:space="preserve">HEON HEALTH ON LINE S . A                                                                           </v>
          </cell>
        </row>
        <row r="11411">
          <cell r="O11411" t="str">
            <v xml:space="preserve">HERA COLOMBIA S.A.                                                                                  </v>
          </cell>
        </row>
        <row r="11412">
          <cell r="O11412" t="str">
            <v xml:space="preserve">HERAGA S.A.                                                                                         </v>
          </cell>
        </row>
        <row r="11413">
          <cell r="O11413" t="str">
            <v xml:space="preserve">HERANGO S.A.                                                                                        </v>
          </cell>
        </row>
        <row r="11414">
          <cell r="O11414" t="str">
            <v xml:space="preserve">HERCONTEC LTDA                                                                                      </v>
          </cell>
        </row>
        <row r="11415">
          <cell r="O11415" t="str">
            <v xml:space="preserve">HEREDEROS DE EUGENIA DE CARVAJAL &amp; CIA. LTDA.                                                       </v>
          </cell>
        </row>
        <row r="11416">
          <cell r="O11416" t="str">
            <v xml:space="preserve">HEREDEROS DE MANUEL CARVAJAL VALENCIA S A                                                           </v>
          </cell>
        </row>
        <row r="11417">
          <cell r="O11417" t="str">
            <v xml:space="preserve">HERGON AGRO LIMITADA                                                                                </v>
          </cell>
        </row>
        <row r="11418">
          <cell r="O11418" t="str">
            <v xml:space="preserve">HERGRILL Y CIA LIMITADA                                                                             </v>
          </cell>
        </row>
        <row r="11419">
          <cell r="O11419" t="str">
            <v xml:space="preserve">HERHUR S.A                                                                                          </v>
          </cell>
        </row>
        <row r="11420">
          <cell r="O11420" t="str">
            <v xml:space="preserve">HERMACO Y  CIA. LTDA                                                                                </v>
          </cell>
        </row>
        <row r="11421">
          <cell r="O11421" t="str">
            <v xml:space="preserve">HERMAGU S A                                                                                         </v>
          </cell>
        </row>
        <row r="11422">
          <cell r="O11422" t="str">
            <v xml:space="preserve">HERMAN DIESEL LTDA                                                                                  </v>
          </cell>
        </row>
        <row r="11423">
          <cell r="O11423" t="str">
            <v xml:space="preserve">HERMANAS EDERY STRELEC &amp; CIA S.C.S.                                                                 </v>
          </cell>
        </row>
        <row r="11424">
          <cell r="O11424" t="str">
            <v xml:space="preserve">HERMANN  CONSTRUCTORES S.A.                                                                         </v>
          </cell>
        </row>
        <row r="11425">
          <cell r="O11425" t="str">
            <v xml:space="preserve">HERMANN SCHWYN Y CIA. SA. S.I.A                                                                     </v>
          </cell>
        </row>
        <row r="11426">
          <cell r="O11426" t="str">
            <v xml:space="preserve">HERMANOS AMIN MORENO &amp; CIA SCA                                                                      </v>
          </cell>
        </row>
        <row r="11427">
          <cell r="O11427" t="str">
            <v xml:space="preserve">HERMANOS ARANGO CASTRO S A                                                                          </v>
          </cell>
        </row>
        <row r="11428">
          <cell r="O11428" t="str">
            <v xml:space="preserve">HERMANOS ARCINIEGAS GARCIA S. EN C.S.                                                               </v>
          </cell>
        </row>
        <row r="11429">
          <cell r="O11429" t="str">
            <v xml:space="preserve">HERMANOS BERMUDEZ QUINTANA Y CIA S EN C                                                             </v>
          </cell>
        </row>
        <row r="11430">
          <cell r="O11430" t="str">
            <v xml:space="preserve">HERMANOS CARREÑO ORTEGA Y CIA. S. EN C.                                                             </v>
          </cell>
        </row>
        <row r="11431">
          <cell r="O11431" t="str">
            <v xml:space="preserve">HERMANOS GERLEIN ECHEVERRIA LTDA                                                                    </v>
          </cell>
        </row>
        <row r="11432">
          <cell r="O11432" t="str">
            <v xml:space="preserve">HERMANOS GHISAYS LIMITADA                                                                           </v>
          </cell>
        </row>
        <row r="11433">
          <cell r="O11433" t="str">
            <v xml:space="preserve">HERMANOS MANCHEGO CARDENAS S EN C                                                                   </v>
          </cell>
        </row>
        <row r="11434">
          <cell r="O11434" t="str">
            <v xml:space="preserve">HERMANOS MISAS Y CIA S EN C                                                                         </v>
          </cell>
        </row>
        <row r="11435">
          <cell r="O11435" t="str">
            <v xml:space="preserve">HERMES AUDIO SOCIEDAD ANONIMA                                                                       </v>
          </cell>
        </row>
        <row r="11436">
          <cell r="O11436" t="str">
            <v xml:space="preserve">HERMES CAMPOS Y CIA LTDA                                                                            </v>
          </cell>
        </row>
        <row r="11437">
          <cell r="O11437" t="str">
            <v xml:space="preserve">HERNAN BELTZ Y COMPANIA S C A                                                                       </v>
          </cell>
        </row>
        <row r="11438">
          <cell r="O11438" t="str">
            <v xml:space="preserve">HERNAN ESCOBAR POSADA REPRESENTACIONES LTDA                                                         </v>
          </cell>
        </row>
        <row r="11439">
          <cell r="O11439" t="str">
            <v xml:space="preserve">HERNAN LOPEZ Y ASOCIADOS LTDA.                                                                      </v>
          </cell>
        </row>
        <row r="11440">
          <cell r="O11440" t="str">
            <v xml:space="preserve">HERNAN ROBLES Y CIA LTDA                                                                            </v>
          </cell>
        </row>
        <row r="11441">
          <cell r="O11441" t="str">
            <v xml:space="preserve">HERNANDEZ ASOCIADOS S.C.A                                                                           </v>
          </cell>
        </row>
        <row r="11442">
          <cell r="O11442" t="str">
            <v xml:space="preserve">HERNANDEZ CARDONA S A                                                                               </v>
          </cell>
        </row>
        <row r="11443">
          <cell r="O11443" t="str">
            <v xml:space="preserve">HERNANDEZ CUBILLOS &amp; CIA. LTDA.                                                                     </v>
          </cell>
        </row>
        <row r="11444">
          <cell r="O11444" t="str">
            <v xml:space="preserve">HERNANDEZ GOMEZ CONSTRUCTORA S.A.                                                                   </v>
          </cell>
        </row>
        <row r="11445">
          <cell r="O11445" t="str">
            <v xml:space="preserve">HERNANDO BUENO FIGUEROA &amp; ASOCIADOS S. EN C.                                                        </v>
          </cell>
        </row>
        <row r="11446">
          <cell r="O11446" t="str">
            <v xml:space="preserve">HERNANDO DAVILA BARRENECHE &amp; CIA. S. EN C.A.                                                        </v>
          </cell>
        </row>
        <row r="11447">
          <cell r="O11447" t="str">
            <v xml:space="preserve">HERNANDO DIDIER CUARTAS E HIJOS S. EN C.S.                                                          </v>
          </cell>
        </row>
        <row r="11448">
          <cell r="O11448" t="str">
            <v xml:space="preserve">HERNANDO HEREDIA ARQUITECTOS LTDA.                                                                  </v>
          </cell>
        </row>
        <row r="11449">
          <cell r="O11449" t="str">
            <v xml:space="preserve">HERNANDO LOPEZ JIMENEZ Y CIA S. EN C.                                                               </v>
          </cell>
        </row>
        <row r="11450">
          <cell r="O11450" t="str">
            <v xml:space="preserve">HERNANDO NAKATA Y CIA LTDA                                                                          </v>
          </cell>
        </row>
        <row r="11451">
          <cell r="O11451" t="str">
            <v xml:space="preserve">HERNANDO OROZCO Y CIA S EN CS                                                                       </v>
          </cell>
        </row>
        <row r="11452">
          <cell r="O11452" t="str">
            <v xml:space="preserve">HERNANDO OTALVARO L Y CIA LTDA                                                                      </v>
          </cell>
        </row>
        <row r="11453">
          <cell r="O11453" t="str">
            <v xml:space="preserve">HERNANDO ROJAS NI¥O Y CIA LTDA                                                                      </v>
          </cell>
        </row>
        <row r="11454">
          <cell r="O11454" t="str">
            <v xml:space="preserve">HERNANDO ZULUAGA ALMACEN EL CAMPESINO Y COMPAÑIA LIMITADA                                           </v>
          </cell>
        </row>
        <row r="11455">
          <cell r="O11455" t="str">
            <v xml:space="preserve">HERNEY GUERRERO VASQUEZ Y CIA S.C.S.                                                                </v>
          </cell>
        </row>
        <row r="11456">
          <cell r="O11456" t="str">
            <v xml:space="preserve">HERO  S.A.                                                                                          </v>
          </cell>
        </row>
        <row r="11457">
          <cell r="O11457" t="str">
            <v xml:space="preserve">HERPATY LTDA                                                                                        </v>
          </cell>
        </row>
        <row r="11458">
          <cell r="O11458" t="str">
            <v xml:space="preserve">HERPETOFAUNA LIMITADA                                                                               </v>
          </cell>
        </row>
        <row r="11459">
          <cell r="O11459" t="str">
            <v xml:space="preserve">HERPIN IMPRESORES &amp; CIA LTDA                                                                        </v>
          </cell>
        </row>
        <row r="11460">
          <cell r="O11460" t="str">
            <v xml:space="preserve">HERRAJES ANDINA LTDA                                                                                </v>
          </cell>
        </row>
        <row r="11461">
          <cell r="O11461" t="str">
            <v xml:space="preserve">HERRAJES D &amp; D LTDA.                                                                                </v>
          </cell>
        </row>
        <row r="11462">
          <cell r="O11462" t="str">
            <v xml:space="preserve">HERRAJES DUDI S.A.                                                                                  </v>
          </cell>
        </row>
        <row r="11463">
          <cell r="O11463" t="str">
            <v xml:space="preserve">HERRAJES GAHER LTDA                                                                                 </v>
          </cell>
        </row>
        <row r="11464">
          <cell r="O11464" t="str">
            <v xml:space="preserve">HERRAJES LA 18 LTDA                                                                                 </v>
          </cell>
        </row>
        <row r="11465">
          <cell r="O11465" t="str">
            <v xml:space="preserve">HERRAJES Y MONTAJES GONZALEZ RAMIREZ CIA LTDA                                                       </v>
          </cell>
        </row>
        <row r="11466">
          <cell r="O11466" t="str">
            <v xml:space="preserve">HERRAJES Y SOPORTES LTDA                                                                            </v>
          </cell>
        </row>
        <row r="11467">
          <cell r="O11467" t="str">
            <v xml:space="preserve">HERRAMIENTAS ADMINISTRATIVAS SISTEMATIZADAS LTDA.                                                   </v>
          </cell>
        </row>
        <row r="11468">
          <cell r="O11468" t="str">
            <v xml:space="preserve">HERRAMIENTAS AGRICOLAS S.A.                                                                         </v>
          </cell>
        </row>
        <row r="11469">
          <cell r="O11469" t="str">
            <v xml:space="preserve">HERRAMIENTAS DE CORTE S.A.S - HERRACOR S.A.S EN REORGANIZACION                                      </v>
          </cell>
        </row>
        <row r="11470">
          <cell r="O11470" t="str">
            <v xml:space="preserve">HERRAMIENTAS EFICIENTES PARA MECANIZADO HEFIMEC LTDA                                                </v>
          </cell>
        </row>
        <row r="11471">
          <cell r="O11471" t="str">
            <v xml:space="preserve">HERRAMIENTAS INDUSTRIALES DE COLOMBIA HIC LIMITADA                                                  </v>
          </cell>
        </row>
        <row r="11472">
          <cell r="O11472" t="str">
            <v xml:space="preserve">HERRAMIENTAS PRACTICAS DE COLOMBIA HERPRAC LTDA                                                     </v>
          </cell>
        </row>
        <row r="11473">
          <cell r="O11473" t="str">
            <v xml:space="preserve">HERRAMIENTAS SUSPENSIONES Y COMBUSTIBLES S A                                                        </v>
          </cell>
        </row>
        <row r="11474">
          <cell r="O11474" t="str">
            <v xml:space="preserve">HERRAMIENTAS TECNICAS S.A.                                                                          </v>
          </cell>
        </row>
        <row r="11475">
          <cell r="O11475" t="str">
            <v xml:space="preserve">HERRAMIENTAS UNIDAS S.A.                                                                            </v>
          </cell>
        </row>
        <row r="11476">
          <cell r="O11476" t="str">
            <v xml:space="preserve">HERRAMIENTAS Y COMPLEMENTOS LTDA                                                                    </v>
          </cell>
        </row>
        <row r="11477">
          <cell r="O11477" t="str">
            <v xml:space="preserve">HERRAMIENTAS Y SEGURIDAD HERRASEG S A                                                               </v>
          </cell>
        </row>
        <row r="11478">
          <cell r="O11478" t="str">
            <v xml:space="preserve">HERRERA MEDINA Y CIA S EN C                                                                         </v>
          </cell>
        </row>
        <row r="11479">
          <cell r="O11479" t="str">
            <v xml:space="preserve">HERRERA RICAURTE &amp; CIA S.A.                                                                         </v>
          </cell>
        </row>
        <row r="11480">
          <cell r="O11480" t="str">
            <v xml:space="preserve">HERRERA SALAZAR Y CIA S. C. A. EN LIQUIDACION                                                       </v>
          </cell>
        </row>
        <row r="11481">
          <cell r="O11481" t="str">
            <v xml:space="preserve">HERVAG Y CIA S EN C                                                                                 </v>
          </cell>
        </row>
        <row r="11482">
          <cell r="O11482" t="str">
            <v xml:space="preserve">HERVALCO LTDA                                                                                       </v>
          </cell>
        </row>
        <row r="11483">
          <cell r="O11483" t="str">
            <v xml:space="preserve">HESPERIA Y CIA S EN C                                                                               </v>
          </cell>
        </row>
        <row r="11484">
          <cell r="O11484" t="str">
            <v xml:space="preserve">HESS COLOMBIA LIMITED                                                                               </v>
          </cell>
        </row>
        <row r="11485">
          <cell r="O11485" t="str">
            <v xml:space="preserve">HEVIOS S A                                                                                          </v>
          </cell>
        </row>
        <row r="11486">
          <cell r="O11486" t="str">
            <v xml:space="preserve">HEVLA S.A.                                                                                          </v>
          </cell>
        </row>
        <row r="11487">
          <cell r="O11487" t="str">
            <v xml:space="preserve">HEWLETT PACKARD COLOMBIA LTDA                                                                       </v>
          </cell>
        </row>
        <row r="11488">
          <cell r="O11488" t="str">
            <v xml:space="preserve">HEXAGONOS DEL LLANO CIA LTDA                                                                        </v>
          </cell>
        </row>
        <row r="11489">
          <cell r="O11489" t="str">
            <v xml:space="preserve">HEXION QUIMICA S A                                                                                  </v>
          </cell>
        </row>
        <row r="11490">
          <cell r="O11490" t="str">
            <v xml:space="preserve">HEYCA DE COLOMBIA LTDA                                                                              </v>
          </cell>
        </row>
        <row r="11491">
          <cell r="O11491" t="str">
            <v xml:space="preserve">HEYMOCOL LTDA                                                                                       </v>
          </cell>
        </row>
        <row r="11492">
          <cell r="O11492" t="str">
            <v xml:space="preserve">HGC ARQUITECTOS LTDA                                                                                </v>
          </cell>
        </row>
        <row r="11493">
          <cell r="O11493" t="str">
            <v xml:space="preserve">HIDEAS LIMITADA                                                                                     </v>
          </cell>
        </row>
        <row r="11494">
          <cell r="O11494" t="str">
            <v xml:space="preserve">HIDRANICAS LIMITADA                                                                                 </v>
          </cell>
        </row>
        <row r="11495">
          <cell r="O11495" t="str">
            <v xml:space="preserve">HIDRATEC LTDA                                                                                       </v>
          </cell>
        </row>
        <row r="11496">
          <cell r="O11496" t="str">
            <v xml:space="preserve">HIDRAULICA INDUSTRIAL LTDA                                                                          </v>
          </cell>
        </row>
        <row r="11497">
          <cell r="O11497" t="str">
            <v xml:space="preserve">HIDRAULICA INDUSTRIAL Y METALMECANICA S. A.                                                         </v>
          </cell>
        </row>
        <row r="11498">
          <cell r="O11498" t="str">
            <v xml:space="preserve">HIDRAULICA Y NEUMATICA S.A.                                                                         </v>
          </cell>
        </row>
        <row r="11499">
          <cell r="O11499" t="str">
            <v xml:space="preserve">HIDRAULICOS Y CROMADOS LIMITADA                                                                     </v>
          </cell>
        </row>
        <row r="11500">
          <cell r="O11500" t="str">
            <v xml:space="preserve">HIDRIA PERLES COLOMBIA LTDA.                                                                        </v>
          </cell>
        </row>
        <row r="11501">
          <cell r="O11501" t="str">
            <v xml:space="preserve">HIDROCACIQUE S A                                                                                    </v>
          </cell>
        </row>
        <row r="11502">
          <cell r="O11502" t="str">
            <v xml:space="preserve">HIDROCARBON SERVICES LIMITADA H S LTDA                                                              </v>
          </cell>
        </row>
        <row r="11503">
          <cell r="O11503" t="str">
            <v xml:space="preserve">HIDROCARBUROS DEL CASANARE S.A.                                                                     </v>
          </cell>
        </row>
        <row r="11504">
          <cell r="O11504" t="str">
            <v xml:space="preserve">HIDROCONSTRUCCIONES LIMITADA                                                                        </v>
          </cell>
        </row>
        <row r="11505">
          <cell r="O11505" t="str">
            <v xml:space="preserve">HIDROCONSULTA LTDA.                                                                                 </v>
          </cell>
        </row>
        <row r="11506">
          <cell r="O11506" t="str">
            <v xml:space="preserve">HIDROCULTIVOS DE LA COSTA LTDA                                                                      </v>
          </cell>
        </row>
        <row r="11507">
          <cell r="O11507" t="str">
            <v xml:space="preserve">HIDRODUCTOS LTDA                                                                                    </v>
          </cell>
        </row>
        <row r="11508">
          <cell r="O11508" t="str">
            <v xml:space="preserve">HIDROELECTRIC DE COLOMBIA LTDA.                                                                     </v>
          </cell>
        </row>
        <row r="11509">
          <cell r="O11509" t="str">
            <v xml:space="preserve">HIDROELECTRICAS DEL CAUCA SA                                                                        </v>
          </cell>
        </row>
        <row r="11510">
          <cell r="O11510" t="str">
            <v xml:space="preserve">HIDROELECTRICAS LAITON LTDA                                                                         </v>
          </cell>
        </row>
        <row r="11511">
          <cell r="O11511" t="str">
            <v xml:space="preserve">HIDROESTRUCTURAS DE COLOMBIA LTDA                                                                   </v>
          </cell>
        </row>
        <row r="11512">
          <cell r="O11512" t="str">
            <v xml:space="preserve">HIDROFRENOS LTDA VARGAS Y MENDOZA                                                                   </v>
          </cell>
        </row>
        <row r="11513">
          <cell r="O11513" t="str">
            <v xml:space="preserve">HIDROGEOLOGIA COLOMBIANA HIDROGEOCOL LTDA                                                           </v>
          </cell>
        </row>
        <row r="11514">
          <cell r="O11514" t="str">
            <v xml:space="preserve">HIDROMECANICA LTDA                                                                                  </v>
          </cell>
        </row>
        <row r="11515">
          <cell r="O11515" t="str">
            <v xml:space="preserve">HIDRONEUMATIACOS BORRERO S A                                                                        </v>
          </cell>
        </row>
        <row r="11516">
          <cell r="O11516" t="str">
            <v xml:space="preserve">HIDROOBRAS S A                                                                                      </v>
          </cell>
        </row>
        <row r="11517">
          <cell r="O11517" t="str">
            <v xml:space="preserve">HIDROSERVICIOS  LTDA                                                                                </v>
          </cell>
        </row>
        <row r="11518">
          <cell r="O11518" t="str">
            <v xml:space="preserve">HIDROSERVICIOS S.A.                                                                                 </v>
          </cell>
        </row>
        <row r="11519">
          <cell r="O11519" t="str">
            <v xml:space="preserve">HIDROSISTEMAS LIMITADA                                                                              </v>
          </cell>
        </row>
        <row r="11520">
          <cell r="O11520" t="str">
            <v xml:space="preserve">HIDROTEC LTDA                                                                                       </v>
          </cell>
        </row>
        <row r="11521">
          <cell r="O11521" t="str">
            <v xml:space="preserve">HIDROTEST ENGINEERING &amp; SUPPLIES LTDA                                                               </v>
          </cell>
        </row>
        <row r="11522">
          <cell r="O11522" t="str">
            <v xml:space="preserve">HIDROYUNDA S.A.                                                                                     </v>
          </cell>
        </row>
        <row r="11523">
          <cell r="O11523" t="str">
            <v xml:space="preserve">HIELO ARTICO  S A                                                                                   </v>
          </cell>
        </row>
        <row r="11524">
          <cell r="O11524" t="str">
            <v xml:space="preserve">HIELO EL DORADO LTDA.                                                                               </v>
          </cell>
        </row>
        <row r="11525">
          <cell r="O11525" t="str">
            <v xml:space="preserve">HIELOS  CUCUTA LTDA                                                                                 </v>
          </cell>
        </row>
        <row r="11526">
          <cell r="O11526" t="str">
            <v xml:space="preserve">HIERRO EN POTENCIA P&amp;P LTDA                                                                         </v>
          </cell>
        </row>
        <row r="11527">
          <cell r="O11527" t="str">
            <v xml:space="preserve">HIERROS AUTOMAR LIMITADA                                                                            </v>
          </cell>
        </row>
        <row r="11528">
          <cell r="O11528" t="str">
            <v xml:space="preserve">HIERROS B Y S LIMITADA                                                                              </v>
          </cell>
        </row>
        <row r="11529">
          <cell r="O11529" t="str">
            <v xml:space="preserve">HIERROS BOGOTA S.A.                                                                                 </v>
          </cell>
        </row>
        <row r="11530">
          <cell r="O11530" t="str">
            <v xml:space="preserve">HIERROS DEL CAFE S.A.                                                                               </v>
          </cell>
        </row>
        <row r="11531">
          <cell r="O11531" t="str">
            <v xml:space="preserve">HIERROS EL DORADO LTDA.                                                                             </v>
          </cell>
        </row>
        <row r="11532">
          <cell r="O11532" t="str">
            <v xml:space="preserve">HIERROS HB S.A.                                                                                     </v>
          </cell>
        </row>
        <row r="11533">
          <cell r="O11533" t="str">
            <v xml:space="preserve">HIERROS Y LAMINAS DE COLOMBIA S.A.                                                                  </v>
          </cell>
        </row>
        <row r="11534">
          <cell r="O11534" t="str">
            <v xml:space="preserve">HIERROS Y LAMINAS R &amp; N LTDA                                                                        </v>
          </cell>
        </row>
        <row r="11535">
          <cell r="O11535" t="str">
            <v xml:space="preserve">HIFER S.A                                                                                           </v>
          </cell>
        </row>
        <row r="11536">
          <cell r="O11536" t="str">
            <v xml:space="preserve">HIGH CLASS CORPORATION SAS                                                                          </v>
          </cell>
        </row>
        <row r="11537">
          <cell r="O11537" t="str">
            <v xml:space="preserve">HIGH LIGHTS S. A.                                                                                   </v>
          </cell>
        </row>
        <row r="11538">
          <cell r="O11538" t="str">
            <v xml:space="preserve">HIGH MEDICINE S.A.                                                                                  </v>
          </cell>
        </row>
        <row r="11539">
          <cell r="O11539" t="str">
            <v xml:space="preserve">HIGH NUTRITION COMPANY S.A.S                                                                        </v>
          </cell>
        </row>
        <row r="11540">
          <cell r="O11540" t="str">
            <v xml:space="preserve">HIGH QUALITY ENGENIEERING LTDA                                                                      </v>
          </cell>
        </row>
        <row r="11541">
          <cell r="O11541" t="str">
            <v xml:space="preserve">HIGH RESULTS SOCIEDAD LIMITADA                                                                      </v>
          </cell>
        </row>
        <row r="11542">
          <cell r="O11542" t="str">
            <v xml:space="preserve">HIGHLAND CREATION COLOMBIA S.A.                                                                     </v>
          </cell>
        </row>
        <row r="11543">
          <cell r="O11543" t="str">
            <v xml:space="preserve">HIGHTEC PLASTICOS LTDA.                                                                             </v>
          </cell>
        </row>
        <row r="11544">
          <cell r="O11544" t="str">
            <v xml:space="preserve">HIGUERA LONDO¥O LTDA                                                                                </v>
          </cell>
        </row>
        <row r="11545">
          <cell r="O11545" t="str">
            <v xml:space="preserve">HIGUERA NIÑO ASOCIADOS LTDA.                                                                        </v>
          </cell>
        </row>
        <row r="11546">
          <cell r="O11546" t="str">
            <v xml:space="preserve">HIJOS DE DOMINGO DAMBROSSIO LTDA                                                                    </v>
          </cell>
        </row>
        <row r="11547">
          <cell r="O11547" t="str">
            <v xml:space="preserve">HIJOS DE ELADIO RODRIGUEZ LIMITADA                                                                  </v>
          </cell>
        </row>
        <row r="11548">
          <cell r="O11548" t="str">
            <v xml:space="preserve">HIJOS DE ENRIQUE ROCA LIMITADA                                                                      </v>
          </cell>
        </row>
        <row r="11549">
          <cell r="O11549" t="str">
            <v xml:space="preserve">HIJOS DE HERNANDO TORRES MU¥OZ LIMITADA                                                             </v>
          </cell>
        </row>
        <row r="11550">
          <cell r="O11550" t="str">
            <v xml:space="preserve">HIJOS DE PABLO PELAEZ Y CIA S EN C                                                                  </v>
          </cell>
        </row>
        <row r="11551">
          <cell r="O11551" t="str">
            <v xml:space="preserve">HIJOS DE PATROCINIO BARRAGAN LIMITADA                                                               </v>
          </cell>
        </row>
        <row r="11552">
          <cell r="O11552" t="str">
            <v xml:space="preserve">HIJOS DE SANTIAGO MOROS DURAN &amp; CIA. LIMITADA                                                       </v>
          </cell>
        </row>
        <row r="11553">
          <cell r="O11553" t="str">
            <v xml:space="preserve">HILADOS Y TEJIDOS DE COLOMBIA S.A.                                                                  </v>
          </cell>
        </row>
        <row r="11554">
          <cell r="O11554" t="str">
            <v xml:space="preserve">HILANAL S.A                                                                                         </v>
          </cell>
        </row>
        <row r="11555">
          <cell r="O11555" t="str">
            <v xml:space="preserve">HILANDERIA DE LOS ANDES S.A.                                                                        </v>
          </cell>
        </row>
        <row r="11556">
          <cell r="O11556" t="str">
            <v xml:space="preserve">HILANDERIAS BOGOTA S A                                                                              </v>
          </cell>
        </row>
        <row r="11557">
          <cell r="O11557" t="str">
            <v xml:space="preserve">HILANDERIAS UNIVERSAL S.A. UNIHILO                                                                  </v>
          </cell>
        </row>
        <row r="11558">
          <cell r="O11558" t="str">
            <v xml:space="preserve">HILAT S.A.                                                                                          </v>
          </cell>
        </row>
        <row r="11559">
          <cell r="O11559" t="str">
            <v xml:space="preserve">HILAZAS MATEGAM LTDA                                                                                </v>
          </cell>
        </row>
        <row r="11560">
          <cell r="O11560" t="str">
            <v xml:space="preserve">HILAZAS Y TEXTILES DE COLOMBIA S.A                                                                  </v>
          </cell>
        </row>
        <row r="11561">
          <cell r="O11561" t="str">
            <v xml:space="preserve">HILDA VILLEGAS Y CIA S EN C                                                                         </v>
          </cell>
        </row>
        <row r="11562">
          <cell r="O11562" t="str">
            <v xml:space="preserve">HILL HOUSE Y CIA LTDA                                                                               </v>
          </cell>
        </row>
        <row r="11563">
          <cell r="O11563" t="str">
            <v xml:space="preserve">HILL WIND SUCURSAL  COLOMBIA                                                                        </v>
          </cell>
        </row>
        <row r="11564">
          <cell r="O11564" t="str">
            <v xml:space="preserve">HILOS A&amp;E DE COLOMBIA S.A.                                                                          </v>
          </cell>
        </row>
        <row r="11565">
          <cell r="O11565" t="str">
            <v xml:space="preserve">HILOS DE MOSQUERA S A                                                                               </v>
          </cell>
        </row>
        <row r="11566">
          <cell r="O11566" t="str">
            <v xml:space="preserve">HILOTEXTIL E.U.                                                                                     </v>
          </cell>
        </row>
        <row r="11567">
          <cell r="O11567" t="str">
            <v xml:space="preserve">HILTI COLOMBIA S.A.                                                                                 </v>
          </cell>
        </row>
        <row r="11568">
          <cell r="O11568" t="str">
            <v xml:space="preserve">HILTON INTERNATIONAL CO SUCURSAL BOGOTA                                                             </v>
          </cell>
        </row>
        <row r="11569">
          <cell r="O11569" t="str">
            <v xml:space="preserve">HIMHER Y COMPANIA LTDA                                                                              </v>
          </cell>
        </row>
        <row r="11570">
          <cell r="O11570" t="str">
            <v xml:space="preserve">HIMODY S.A                                                                                          </v>
          </cell>
        </row>
        <row r="11571">
          <cell r="O11571" t="str">
            <v xml:space="preserve">HINAOUI SALAZAR Y CIA S EN C.S                                                                      </v>
          </cell>
        </row>
        <row r="11572">
          <cell r="O11572" t="str">
            <v xml:space="preserve">HINO MOTORS MANUFACTURING COLOMBIA S.A.                                                             </v>
          </cell>
        </row>
        <row r="11573">
          <cell r="O11573" t="str">
            <v xml:space="preserve">HIPERGENETICA LTDA                                                                                  </v>
          </cell>
        </row>
        <row r="11574">
          <cell r="O11574" t="str">
            <v xml:space="preserve">HIPERMERCADO CENTRAL DE ELECTRODOMESTICOS LTDA                                                      </v>
          </cell>
        </row>
        <row r="11575">
          <cell r="O11575" t="str">
            <v xml:space="preserve">HIPODROMO DE LOS ANDES LIMITADA                                                                     </v>
          </cell>
        </row>
        <row r="11576">
          <cell r="O11576" t="str">
            <v xml:space="preserve">HIPPOS S.A                                                                                          </v>
          </cell>
        </row>
        <row r="11577">
          <cell r="O11577" t="str">
            <v xml:space="preserve">HITOS URBANOS LTDA                                                                                  </v>
          </cell>
        </row>
        <row r="11578">
          <cell r="O11578" t="str">
            <v xml:space="preserve">HJ INGENIEROS CIVILES LTDA                                                                          </v>
          </cell>
        </row>
        <row r="11579">
          <cell r="O11579" t="str">
            <v xml:space="preserve">HJA SA                                                                                              </v>
          </cell>
        </row>
        <row r="11580">
          <cell r="O11580" t="str">
            <v xml:space="preserve">HJM CONSULTORES S.A.S                                                                               </v>
          </cell>
        </row>
        <row r="11581">
          <cell r="O11581" t="str">
            <v xml:space="preserve">HJV LTDA                                                                                            </v>
          </cell>
        </row>
        <row r="11582">
          <cell r="O11582" t="str">
            <v xml:space="preserve">HL COMBUSTIBLES SA                                                                                  </v>
          </cell>
        </row>
        <row r="11583">
          <cell r="O11583" t="str">
            <v xml:space="preserve">HL DISTRIBUCIONES LTDA                                                                              </v>
          </cell>
        </row>
        <row r="11584">
          <cell r="O11584" t="str">
            <v xml:space="preserve">HMV INGENIEROS LTDA                                                                                 </v>
          </cell>
        </row>
        <row r="11585">
          <cell r="O11585" t="str">
            <v xml:space="preserve">HNN ARANGO &amp; CIA S.C.A.                                                                             </v>
          </cell>
        </row>
        <row r="11586">
          <cell r="O11586" t="str">
            <v xml:space="preserve">HOBART ANDINA S.A                                                                                   </v>
          </cell>
        </row>
        <row r="11587">
          <cell r="O11587" t="str">
            <v xml:space="preserve">HOBUCH BRANDS LLC                                                                                   </v>
          </cell>
        </row>
        <row r="11588">
          <cell r="O11588" t="str">
            <v xml:space="preserve">HOCOL S.A.                                                                                          </v>
          </cell>
        </row>
        <row r="11589">
          <cell r="O11589" t="str">
            <v xml:space="preserve">HOGALA Y CIA S.C.A.                                                                                 </v>
          </cell>
        </row>
        <row r="11590">
          <cell r="O11590" t="str">
            <v xml:space="preserve">HOGAR MODA S.A.                                                                                     </v>
          </cell>
        </row>
        <row r="11591">
          <cell r="O11591" t="str">
            <v xml:space="preserve">HOGARES ELECTRODOMESTICOS                                                                           </v>
          </cell>
        </row>
        <row r="11592">
          <cell r="O11592" t="str">
            <v xml:space="preserve">HOGE LTDA                                                                                           </v>
          </cell>
        </row>
        <row r="11593">
          <cell r="O11593" t="str">
            <v xml:space="preserve">HOGIER GARTNER &amp; CIA S.A.                                                                           </v>
          </cell>
        </row>
        <row r="11594">
          <cell r="O11594" t="str">
            <v xml:space="preserve">HOJA S.A.                                                                                           </v>
          </cell>
        </row>
        <row r="11595">
          <cell r="O11595" t="str">
            <v xml:space="preserve">HOJALATA Y LAMINADOS S.A.                                                                           </v>
          </cell>
        </row>
        <row r="11596">
          <cell r="O11596" t="str">
            <v xml:space="preserve">HOJALDRES Y DELICIAS DIVALI LTDA                                                                    </v>
          </cell>
        </row>
        <row r="11597">
          <cell r="O11597" t="str">
            <v xml:space="preserve">HOLA COMUNICACION LTDA                                                                              </v>
          </cell>
        </row>
        <row r="11598">
          <cell r="O11598" t="str">
            <v xml:space="preserve">HOLCIM  (COLOMBIA) S.A.                                                                             </v>
          </cell>
        </row>
        <row r="11599">
          <cell r="O11599" t="str">
            <v xml:space="preserve">HOLDING CONCORDE S.A                                                                                </v>
          </cell>
        </row>
        <row r="11600">
          <cell r="O11600" t="str">
            <v xml:space="preserve">HOLDING INMOBILIARIA LIMITADA                                                                       </v>
          </cell>
        </row>
        <row r="11601">
          <cell r="O11601" t="str">
            <v xml:space="preserve">HOLDING SOCAIRE SOCIEDAD EN COMANDITA SIMPLE                                                        </v>
          </cell>
        </row>
        <row r="11602">
          <cell r="O11602" t="str">
            <v xml:space="preserve">HOLGUIN NEIRA Y POMBO ABOGADOS LTDA                                                                 </v>
          </cell>
        </row>
        <row r="11603">
          <cell r="O11603" t="str">
            <v xml:space="preserve">HOLGUIN NEIRA Y POMBO LTDA                                                                          </v>
          </cell>
        </row>
        <row r="11604">
          <cell r="O11604" t="str">
            <v xml:space="preserve">HOLGUIN Y ASOCIADOS PUBLICIDAD LTDA                                                                 </v>
          </cell>
        </row>
        <row r="11605">
          <cell r="O11605" t="str">
            <v xml:space="preserve">HOLGUIN Y CIA SERVICIOS TEMPORALES LTDA                                                             </v>
          </cell>
        </row>
        <row r="11606">
          <cell r="O11606" t="str">
            <v xml:space="preserve">HOLGUIN ZAMBRANO Y CIA S EN C                                                                       </v>
          </cell>
        </row>
        <row r="11607">
          <cell r="O11607" t="str">
            <v xml:space="preserve">HOLMES HERNANDEZ Y COMPAÑIA LTDA                                                                    </v>
          </cell>
        </row>
        <row r="11608">
          <cell r="O11608" t="str">
            <v xml:space="preserve">HOLSAN CHEMICALS LTDA .EN ACUERDO DE REESTRUCTURACION                                               </v>
          </cell>
        </row>
        <row r="11609">
          <cell r="O11609" t="str">
            <v xml:space="preserve">HOLYWELL RESOURCES S.A.                                                                             </v>
          </cell>
        </row>
        <row r="11610">
          <cell r="O11610" t="str">
            <v xml:space="preserve">HOMBRE Y PERRO DE COLOMBIA  LIMITADA                                                                </v>
          </cell>
        </row>
        <row r="11611">
          <cell r="O11611" t="str">
            <v xml:space="preserve">HOMBRESOLO S.A.                                                                                     </v>
          </cell>
        </row>
        <row r="11612">
          <cell r="O11612" t="str">
            <v xml:space="preserve">HOMCOL CAYMAN INC                                                                                   </v>
          </cell>
        </row>
        <row r="11613">
          <cell r="O11613" t="str">
            <v xml:space="preserve">HOME 1 SAS                                                                                          </v>
          </cell>
        </row>
        <row r="11614">
          <cell r="O11614" t="str">
            <v xml:space="preserve">HOME PRICE LTDA                                                                                     </v>
          </cell>
        </row>
        <row r="11615">
          <cell r="O11615" t="str">
            <v xml:space="preserve">HOMEDATA LTDA                                                                                       </v>
          </cell>
        </row>
        <row r="11616">
          <cell r="O11616" t="str">
            <v xml:space="preserve">HOMINI S.A.                                                                                         </v>
          </cell>
        </row>
        <row r="11617">
          <cell r="O11617" t="str">
            <v xml:space="preserve">HOMSALA LTDA                                                                                        </v>
          </cell>
        </row>
        <row r="11618">
          <cell r="O11618" t="str">
            <v xml:space="preserve">HONDA MOTOS LTDA                                                                                    </v>
          </cell>
        </row>
        <row r="11619">
          <cell r="O11619" t="str">
            <v xml:space="preserve">HONORIO SAENZ Y CIA LTDA                                                                            </v>
          </cell>
        </row>
        <row r="11620">
          <cell r="O11620" t="str">
            <v xml:space="preserve">HORA LIMITADA                                                                                       </v>
          </cell>
        </row>
        <row r="11621">
          <cell r="O11621" t="str">
            <v xml:space="preserve">HORACIO GUZMAN V Y CIA S EN C                                                                       </v>
          </cell>
        </row>
        <row r="11622">
          <cell r="O11622" t="str">
            <v xml:space="preserve">HORELSA LTDA                                                                                        </v>
          </cell>
        </row>
        <row r="11623">
          <cell r="O11623" t="str">
            <v xml:space="preserve">HORIZONTE 2000 LTDA                                                                                 </v>
          </cell>
        </row>
        <row r="11624">
          <cell r="O11624" t="str">
            <v xml:space="preserve">HORIZONTE COMPA¥IA AGROGANADERA S.A.                                                                </v>
          </cell>
        </row>
        <row r="11625">
          <cell r="O11625" t="str">
            <v xml:space="preserve">HORIZONTE EMISORA COLOMBIANA LTDA                                                                   </v>
          </cell>
        </row>
        <row r="11626">
          <cell r="O11626" t="str">
            <v xml:space="preserve">HORIZONTE EMPLEOS LIMITADA                                                                          </v>
          </cell>
        </row>
        <row r="11627">
          <cell r="O11627" t="str">
            <v xml:space="preserve">HORIZONTE IMPRESORES LTDA                                                                           </v>
          </cell>
        </row>
        <row r="11628">
          <cell r="O11628" t="str">
            <v xml:space="preserve">HORIZONTES FINCA RAIZ LIMITADA                                                                      </v>
          </cell>
        </row>
        <row r="11629">
          <cell r="O11629" t="str">
            <v xml:space="preserve">HORMIGON ANDINO S.A.                                                                                </v>
          </cell>
        </row>
        <row r="11630">
          <cell r="O11630" t="str">
            <v xml:space="preserve">HORMIGON REFORZADO LIMITADA                                                                         </v>
          </cell>
        </row>
        <row r="11631">
          <cell r="O11631" t="str">
            <v xml:space="preserve">HORNOS NACIONALES S A EN ACUERDO DE REESTRUCTURACION                                                </v>
          </cell>
        </row>
        <row r="11632">
          <cell r="O11632" t="str">
            <v xml:space="preserve">HORNOS Y MONTAJES INDUSTRIALES LTDA                                                                 </v>
          </cell>
        </row>
        <row r="11633">
          <cell r="O11633" t="str">
            <v xml:space="preserve">HORTENSIA GALVIS RAMIREZ E HIJOS S. EN C.                                                           </v>
          </cell>
        </row>
        <row r="11634">
          <cell r="O11634" t="str">
            <v xml:space="preserve">HORTICULTURA DE LA SABANA S.A.                                                                      </v>
          </cell>
        </row>
        <row r="11635">
          <cell r="O11635" t="str">
            <v xml:space="preserve">HORTICULTURA EL MOLINO LTDA                                                                         </v>
          </cell>
        </row>
        <row r="11636">
          <cell r="O11636" t="str">
            <v xml:space="preserve">HORTIFRESCO VILLA LEOVI LTDA                                                                        </v>
          </cell>
        </row>
        <row r="11637">
          <cell r="O11637" t="str">
            <v xml:space="preserve">HORTIFRESH S.A.                                                                                     </v>
          </cell>
        </row>
        <row r="11638">
          <cell r="O11638" t="str">
            <v xml:space="preserve">HORTITEC COLOMBIA S.A.                                                                              </v>
          </cell>
        </row>
        <row r="11639">
          <cell r="O11639" t="str">
            <v xml:space="preserve">HORWATH COLOMBIA ASESORES GERENCIALES  S A                                                          </v>
          </cell>
        </row>
        <row r="11640">
          <cell r="O11640" t="str">
            <v xml:space="preserve">HOSAR LTDA                                                                                          </v>
          </cell>
        </row>
        <row r="11641">
          <cell r="O11641" t="str">
            <v xml:space="preserve">HOSPIMEDICOS MEDELLIN S.A                                                                           </v>
          </cell>
        </row>
        <row r="11642">
          <cell r="O11642" t="str">
            <v xml:space="preserve">HOSPIMEDICS S.A.                                                                                    </v>
          </cell>
        </row>
        <row r="11643">
          <cell r="O11643" t="str">
            <v xml:space="preserve">HOSPIMPORT S.A.                                                                                     </v>
          </cell>
        </row>
        <row r="11644">
          <cell r="O11644" t="str">
            <v xml:space="preserve">HOSPIRA LTDA                                                                                        </v>
          </cell>
        </row>
        <row r="11645">
          <cell r="O11645" t="str">
            <v xml:space="preserve">HOSPTI-HOGAR Y SUMINISTROS MEDICOS ESPECIALIZADOS SUMLE LIMITDA                                     </v>
          </cell>
        </row>
        <row r="11646">
          <cell r="O11646" t="str">
            <v xml:space="preserve">HOSTAL SANTIAGO DE ARMA S.A EN ACUERDO DE REESTRUCTURACION                                          </v>
          </cell>
        </row>
        <row r="11647">
          <cell r="O11647" t="str">
            <v xml:space="preserve">HOSTALES DEL CARIBE EMPRESA UNIPERSONAL                                                             </v>
          </cell>
        </row>
        <row r="11648">
          <cell r="O11648" t="str">
            <v xml:space="preserve">HOT TRADE LIMITADA                                                                                  </v>
          </cell>
        </row>
        <row r="11649">
          <cell r="O11649" t="str">
            <v xml:space="preserve">HOTEL ALAMEDA DE LA 10 LTDA                                                                         </v>
          </cell>
        </row>
        <row r="11650">
          <cell r="O11650" t="str">
            <v xml:space="preserve">HOTEL ANDINO ROYAL LTDA                                                                             </v>
          </cell>
        </row>
        <row r="11651">
          <cell r="O11651" t="str">
            <v xml:space="preserve">HOTEL ARHUACO S.A.                                                                                  </v>
          </cell>
        </row>
        <row r="11652">
          <cell r="O11652" t="str">
            <v xml:space="preserve">HOTEL BARLOVENTO S.A.                                                                               </v>
          </cell>
        </row>
        <row r="11653">
          <cell r="O11653" t="str">
            <v xml:space="preserve">HOTEL BARRANQUILLA PLAZA S A                                                                        </v>
          </cell>
        </row>
        <row r="11654">
          <cell r="O11654" t="str">
            <v xml:space="preserve">HOTEL CAMINO REAL S.A.                                                                              </v>
          </cell>
        </row>
        <row r="11655">
          <cell r="O11655" t="str">
            <v xml:space="preserve">HOTEL CAMPESTRE LAS HELICONIAS LTDA                                                                 </v>
          </cell>
        </row>
        <row r="11656">
          <cell r="O11656" t="str">
            <v xml:space="preserve">HOTEL CAMPESTRE LTDA                                                                                </v>
          </cell>
        </row>
        <row r="11657">
          <cell r="O11657" t="str">
            <v xml:space="preserve">HOTEL CARRETERO S.A.                                                                                </v>
          </cell>
        </row>
        <row r="11658">
          <cell r="O11658" t="str">
            <v xml:space="preserve">HOTEL CASTILLA REAL LTDA                                                                            </v>
          </cell>
        </row>
        <row r="11659">
          <cell r="O11659" t="str">
            <v xml:space="preserve">HOTEL CHARLOTTE CARTAGENA LTDA                                                                      </v>
          </cell>
        </row>
        <row r="11660">
          <cell r="O11660" t="str">
            <v xml:space="preserve">HOTEL CHARLOTTE LTDA.                                                                               </v>
          </cell>
        </row>
        <row r="11661">
          <cell r="O11661" t="str">
            <v xml:space="preserve">HOTEL CHICALA LTDA                                                                                  </v>
          </cell>
        </row>
        <row r="11662">
          <cell r="O11662" t="str">
            <v xml:space="preserve">HOTEL DANN CARLTON MEDELLIN S.A.                                                                    </v>
          </cell>
        </row>
        <row r="11663">
          <cell r="O11663" t="str">
            <v xml:space="preserve">HOTEL DE LA VILLE S A                                                                               </v>
          </cell>
        </row>
        <row r="11664">
          <cell r="O11664" t="str">
            <v xml:space="preserve">HOTEL DE PEREIRA S.A.                                                                               </v>
          </cell>
        </row>
        <row r="11665">
          <cell r="O11665" t="str">
            <v xml:space="preserve">HOTEL DE TURISMO DE SALAZAR DE LAS PALMAS S. A.                                                     </v>
          </cell>
        </row>
        <row r="11666">
          <cell r="O11666" t="str">
            <v xml:space="preserve">HOTEL DE TURISMO GUADALAJARA S A                                                                    </v>
          </cell>
        </row>
        <row r="11667">
          <cell r="O11667" t="str">
            <v xml:space="preserve">HOTEL DON LOLO LTDA.                                                                                </v>
          </cell>
        </row>
        <row r="11668">
          <cell r="O11668" t="str">
            <v xml:space="preserve">HOTEL EL EDEN LTDA.                                                                                 </v>
          </cell>
        </row>
        <row r="11669">
          <cell r="O11669" t="str">
            <v xml:space="preserve">HOTEL EL PILAR LIMITADA                                                                             </v>
          </cell>
        </row>
        <row r="11670">
          <cell r="O11670" t="str">
            <v xml:space="preserve">HOTEL HACIENDA ROYAL LTDA                                                                           </v>
          </cell>
        </row>
        <row r="11671">
          <cell r="O11671" t="str">
            <v xml:space="preserve">HOTEL INTERNACIONAL SUNRISE BEACH DE SAN ANDRES S.A.                                                </v>
          </cell>
        </row>
        <row r="11672">
          <cell r="O11672" t="str">
            <v xml:space="preserve">HOTEL LA BOHEME LTDA                                                                                </v>
          </cell>
        </row>
        <row r="11673">
          <cell r="O11673" t="str">
            <v xml:space="preserve">HOTEL MAJESTIC LIMITADA                                                                             </v>
          </cell>
        </row>
        <row r="11674">
          <cell r="O11674" t="str">
            <v xml:space="preserve">HOTEL MARIA ISABEL BOGOTA S.A.                                                                      </v>
          </cell>
        </row>
        <row r="11675">
          <cell r="O11675" t="str">
            <v xml:space="preserve">HOTEL MARKET LTDA                                                                                   </v>
          </cell>
        </row>
        <row r="11676">
          <cell r="O11676" t="str">
            <v xml:space="preserve">HOTEL PACIFICO ROYAL LTDA                                                                           </v>
          </cell>
        </row>
        <row r="11677">
          <cell r="O11677" t="str">
            <v xml:space="preserve">HOTEL PARQUE ROYAL LTDA                                                                             </v>
          </cell>
        </row>
        <row r="11678">
          <cell r="O11678" t="str">
            <v xml:space="preserve">HOTEL PAVILLON ROYAL LTDA                                                                           </v>
          </cell>
        </row>
        <row r="11679">
          <cell r="O11679" t="str">
            <v xml:space="preserve">HOTEL PLAYA LIMITADA                                                                                </v>
          </cell>
        </row>
        <row r="11680">
          <cell r="O11680" t="str">
            <v xml:space="preserve">HOTEL PORTON DE LA 10 S.A                                                                           </v>
          </cell>
        </row>
        <row r="11681">
          <cell r="O11681" t="str">
            <v xml:space="preserve">HOTEL PUERTA DEL SOL S.A                                                                            </v>
          </cell>
        </row>
        <row r="11682">
          <cell r="O11682" t="str">
            <v xml:space="preserve">HOTEL SANTA CLARA S A EN ACUERDO DE REESTRUCTURACION                                                </v>
          </cell>
        </row>
        <row r="11683">
          <cell r="O11683" t="str">
            <v xml:space="preserve">HOTEL SANTORINI LTDA                                                                                </v>
          </cell>
        </row>
        <row r="11684">
          <cell r="O11684" t="str">
            <v xml:space="preserve">HOTEL SICARARE LTDA.                                                                                </v>
          </cell>
        </row>
        <row r="11685">
          <cell r="O11685" t="str">
            <v xml:space="preserve">HOTEL TERMALES EL OTOÑO S.C.A.                                                                      </v>
          </cell>
        </row>
        <row r="11686">
          <cell r="O11686" t="str">
            <v xml:space="preserve">HOTELERA DE LA GUAJIRA ABUCHAIBE Y CIA S C S                                                        </v>
          </cell>
        </row>
        <row r="11687">
          <cell r="O11687" t="str">
            <v xml:space="preserve">HOTELERA EL TRIANGULO S.A.                                                                          </v>
          </cell>
        </row>
        <row r="11688">
          <cell r="O11688" t="str">
            <v xml:space="preserve">HOTELERA TURISTICA VILLAVICENCIO LTDA.                                                              </v>
          </cell>
        </row>
        <row r="11689">
          <cell r="O11689" t="str">
            <v xml:space="preserve">HOTELERIA INTERNACIONAL S.A.                                                                        </v>
          </cell>
        </row>
        <row r="11690">
          <cell r="O11690" t="str">
            <v xml:space="preserve">HOTELES 127 AVENIDA S.A.                                                                            </v>
          </cell>
        </row>
        <row r="11691">
          <cell r="O11691" t="str">
            <v xml:space="preserve">HOTELES 1X1 S.A                                                                                     </v>
          </cell>
        </row>
        <row r="11692">
          <cell r="O11692" t="str">
            <v xml:space="preserve">HOTELES AVENIDA DEL DORADO S.A.                                                                     </v>
          </cell>
        </row>
        <row r="11693">
          <cell r="O11693" t="str">
            <v xml:space="preserve">HOTELES AVENIDA DEL MAR S.A.                                                                        </v>
          </cell>
        </row>
        <row r="11694">
          <cell r="O11694" t="str">
            <v xml:space="preserve">HOTELES BOGOTA PLAZA S.A.                                                                           </v>
          </cell>
        </row>
        <row r="11695">
          <cell r="O11695" t="str">
            <v xml:space="preserve">HOTELES CASA BLANCA S.A.                                                                            </v>
          </cell>
        </row>
        <row r="11696">
          <cell r="O11696" t="str">
            <v xml:space="preserve">HOTELES CHARLESTON S.A.                                                                             </v>
          </cell>
        </row>
        <row r="11697">
          <cell r="O11697" t="str">
            <v xml:space="preserve">HOTELES CIEN AVENIDA S.A.                                                                           </v>
          </cell>
        </row>
        <row r="11698">
          <cell r="O11698" t="str">
            <v xml:space="preserve">HOTELES DANN LTDA                                                                                   </v>
          </cell>
        </row>
        <row r="11699">
          <cell r="O11699" t="str">
            <v xml:space="preserve">HOTELES DECAMERON COLOMBIA S.A.                                                                     </v>
          </cell>
        </row>
        <row r="11700">
          <cell r="O11700" t="str">
            <v xml:space="preserve">HOTELES EL SALITRE S.A.                                                                             </v>
          </cell>
        </row>
        <row r="11701">
          <cell r="O11701" t="str">
            <v xml:space="preserve">HOTELES ESTELAR S.A.                                                                                </v>
          </cell>
        </row>
        <row r="11702">
          <cell r="O11702" t="str">
            <v xml:space="preserve">HOTELES LTDA                                                                                        </v>
          </cell>
        </row>
        <row r="11703">
          <cell r="O11703" t="str">
            <v xml:space="preserve">HOTELES PORTON S.A.                                                                                 </v>
          </cell>
        </row>
        <row r="11704">
          <cell r="O11704" t="str">
            <v xml:space="preserve">HOTELES ROYAL S.A.                                                                                  </v>
          </cell>
        </row>
        <row r="11705">
          <cell r="O11705" t="str">
            <v xml:space="preserve">HOTELES SEXTA AVENIDA S.A.                                                                          </v>
          </cell>
        </row>
        <row r="11706">
          <cell r="O11706" t="str">
            <v xml:space="preserve">HOTELES Y TURISMO LIMITADA                                                                          </v>
          </cell>
        </row>
        <row r="11707">
          <cell r="O11707" t="str">
            <v xml:space="preserve">HOWARD Y CIA S. EN C.S.                                                                             </v>
          </cell>
        </row>
        <row r="11708">
          <cell r="O11708" t="str">
            <v xml:space="preserve">HOYOS HERNANDEZ Y CIA. S EN C S                                                                     </v>
          </cell>
        </row>
        <row r="11709">
          <cell r="O11709" t="str">
            <v xml:space="preserve">HOYOS RAMIREZ Y CIA S EN C S                                                                        </v>
          </cell>
        </row>
        <row r="11710">
          <cell r="O11710" t="str">
            <v xml:space="preserve">HOYOS SALAZAR Y CIA S EN C S                                                                        </v>
          </cell>
        </row>
        <row r="11711">
          <cell r="O11711" t="str">
            <v xml:space="preserve">HOYOS Y BURITICA LIMITADA                                                                           </v>
          </cell>
        </row>
        <row r="11712">
          <cell r="O11712" t="str">
            <v xml:space="preserve">HOYOS Y RESTREPO COMERCIANDO LTDA                                                                   </v>
          </cell>
        </row>
        <row r="11713">
          <cell r="O11713" t="str">
            <v xml:space="preserve">HOYPRI CONSTRUCCIONES Y CIA LTDA                                                                    </v>
          </cell>
        </row>
        <row r="11714">
          <cell r="O11714" t="str">
            <v xml:space="preserve">HP FINANCIAL SERVICES COLOMBIA LLC                                                                  </v>
          </cell>
        </row>
        <row r="11715">
          <cell r="O11715" t="str">
            <v xml:space="preserve">HR SOLUTIONS LTDA                                                                                   </v>
          </cell>
        </row>
        <row r="11716">
          <cell r="O11716" t="str">
            <v xml:space="preserve">HRC DE COLOMBIA S A                                                                                 </v>
          </cell>
        </row>
        <row r="11717">
          <cell r="O11717" t="str">
            <v xml:space="preserve">HSAC GERLEINCO LOGISTICA E.U.                                                                       </v>
          </cell>
        </row>
        <row r="11718">
          <cell r="O11718" t="str">
            <v xml:space="preserve">HSC  TV  S  A                                                                                       </v>
          </cell>
        </row>
        <row r="11719">
          <cell r="O11719" t="str">
            <v xml:space="preserve">HSC I  S.A.                                                                                         </v>
          </cell>
        </row>
        <row r="11720">
          <cell r="O11720" t="str">
            <v xml:space="preserve">HUAWEI TECHNOLOGIES CO. LTD. SUCURSAL COLOMBIA                                                      </v>
          </cell>
        </row>
        <row r="11721">
          <cell r="O11721" t="str">
            <v xml:space="preserve">HUAWEI TECHNOLOGIES COLOMBIA S.A.                                                                   </v>
          </cell>
        </row>
        <row r="11722">
          <cell r="O11722" t="str">
            <v xml:space="preserve">HUELLA CREATIVA S.A.                                                                                </v>
          </cell>
        </row>
        <row r="11723">
          <cell r="O11723" t="str">
            <v xml:space="preserve">HUERTAS VEGA LTDA                                                                                   </v>
          </cell>
        </row>
        <row r="11724">
          <cell r="O11724" t="str">
            <v xml:space="preserve">HUEVOS ORO LTDA                                                                                     </v>
          </cell>
        </row>
        <row r="11725">
          <cell r="O11725" t="str">
            <v xml:space="preserve">HUEVOS Y HUEVOS LTDA                                                                                </v>
          </cell>
        </row>
        <row r="11726">
          <cell r="O11726" t="str">
            <v xml:space="preserve">HUGO A. WILCHES Y CIA LTDA                                                                          </v>
          </cell>
        </row>
        <row r="11727">
          <cell r="O11727" t="str">
            <v xml:space="preserve">HUGO CALDERON &amp; CIA LTDA                                                                            </v>
          </cell>
        </row>
        <row r="11728">
          <cell r="O11728" t="str">
            <v xml:space="preserve">HUGO H MORENO ECHEVERRY ANA CRISTINA GARCIA RINCON ABOGADOS ASOC.LTDA                               </v>
          </cell>
        </row>
        <row r="11729">
          <cell r="O11729" t="str">
            <v xml:space="preserve">HUGO RESTREPO Y CIA S.A. C.I                                                                        </v>
          </cell>
        </row>
        <row r="11730">
          <cell r="O11730" t="str">
            <v xml:space="preserve">HULLERAS DE LOS ANDES LIMITADA                                                                      </v>
          </cell>
        </row>
        <row r="11731">
          <cell r="O11731" t="str">
            <v xml:space="preserve">HUMAN CAPITAL CONSULTING   S.A                                                                      </v>
          </cell>
        </row>
        <row r="11732">
          <cell r="O11732" t="str">
            <v xml:space="preserve">HUMAN CAPITAL OUTSOURCING S.A.                                                                      </v>
          </cell>
        </row>
        <row r="11733">
          <cell r="O11733" t="str">
            <v xml:space="preserve">HUMAN PERSPECTIVES INTERNATIONAL S.A.                                                               </v>
          </cell>
        </row>
        <row r="11734">
          <cell r="O11734" t="str">
            <v xml:space="preserve">HUMAN TEAM LTDA                                                                                     </v>
          </cell>
        </row>
        <row r="11735">
          <cell r="O11735" t="str">
            <v xml:space="preserve">HUMANOS ASESORIA EN SERVICIOS OCASIONALES CALI LTDA                                                 </v>
          </cell>
        </row>
        <row r="11736">
          <cell r="O11736" t="str">
            <v xml:space="preserve">HUMANOS ASESORIA EN SERVICIOS OCASIONALES LTDA.                                                     </v>
          </cell>
        </row>
        <row r="11737">
          <cell r="O11737" t="str">
            <v xml:space="preserve">HUMAX PHARMACEUTICAL S.A                                                                            </v>
          </cell>
        </row>
        <row r="11738">
          <cell r="O11738" t="str">
            <v xml:space="preserve">HUMBERTO BECERRA Y CIA LIMITADA                                                                     </v>
          </cell>
        </row>
        <row r="11739">
          <cell r="O11739" t="str">
            <v xml:space="preserve">HUMBERTO CARDONA Y CIA S. EN C.                                                                     </v>
          </cell>
        </row>
        <row r="11740">
          <cell r="O11740" t="str">
            <v xml:space="preserve">HUMBERTO DUARTE Y CIA S. EN C.                                                                      </v>
          </cell>
        </row>
        <row r="11741">
          <cell r="O11741" t="str">
            <v xml:space="preserve">HUMBERTO LONGAS ASESORES LTDA.                                                                      </v>
          </cell>
        </row>
        <row r="11742">
          <cell r="O11742" t="str">
            <v xml:space="preserve">HUMBERTO QUINTERO O Y CIA SCA                                                                       </v>
          </cell>
        </row>
        <row r="11743">
          <cell r="O11743" t="str">
            <v xml:space="preserve">HUMICOS Y BIOLOGICOS LTDA                                                                           </v>
          </cell>
        </row>
        <row r="11744">
          <cell r="O11744" t="str">
            <v xml:space="preserve">HUMUS DE LOMBRIZ SAN RAFAEL LTDA                                                                    </v>
          </cell>
        </row>
        <row r="11745">
          <cell r="O11745" t="str">
            <v xml:space="preserve">HUNTER DOUGLAS DE COLOMBIA S A                                                                      </v>
          </cell>
        </row>
        <row r="11746">
          <cell r="O11746" t="str">
            <v xml:space="preserve">HUNTSMAN COLOMBIA LTDA                                                                              </v>
          </cell>
        </row>
        <row r="11747">
          <cell r="O11747" t="str">
            <v xml:space="preserve">HUPECOL DOROTEA AND CABIONA LLC                                                                     </v>
          </cell>
        </row>
        <row r="11748">
          <cell r="O11748" t="str">
            <v xml:space="preserve">HUPECOL L CARA CARA  LL C                                                                           </v>
          </cell>
        </row>
        <row r="11749">
          <cell r="O11749" t="str">
            <v xml:space="preserve">HUPECOL LLANOS LLC                                                                                  </v>
          </cell>
        </row>
        <row r="11750">
          <cell r="O11750" t="str">
            <v xml:space="preserve">HUPECOL OPERATING CO LLC                                                                            </v>
          </cell>
        </row>
        <row r="11751">
          <cell r="O11751" t="str">
            <v xml:space="preserve">HURTADO  SARMIENTO Y CIA LTDA.                                                                      </v>
          </cell>
        </row>
        <row r="11752">
          <cell r="O11752" t="str">
            <v xml:space="preserve">HURTADO ASOCIADOS CIA. LTDA.                                                                        </v>
          </cell>
        </row>
        <row r="11753">
          <cell r="O11753" t="str">
            <v xml:space="preserve">HURYSA INVERSIONES S.A.                                                                             </v>
          </cell>
        </row>
        <row r="11754">
          <cell r="O11754" t="str">
            <v xml:space="preserve">HUSKY INJECTION MOLDING SYSTEMS LTD SUCURSAL COLOMBIA                                               </v>
          </cell>
        </row>
        <row r="11755">
          <cell r="O11755" t="str">
            <v xml:space="preserve">HUWASSA LTDA                                                                                        </v>
          </cell>
        </row>
        <row r="11756">
          <cell r="O11756" t="str">
            <v xml:space="preserve">HV PETROSUPPLY LTDA                                                                                 </v>
          </cell>
        </row>
        <row r="11757">
          <cell r="O11757" t="str">
            <v xml:space="preserve">HV TELEVISION LTDA                                                                                  </v>
          </cell>
        </row>
        <row r="11758">
          <cell r="O11758" t="str">
            <v xml:space="preserve">HYBISCUS SA                                                                                         </v>
          </cell>
        </row>
        <row r="11759">
          <cell r="O11759" t="str">
            <v xml:space="preserve">HYCO LTDA                                                                                           </v>
          </cell>
        </row>
        <row r="11760">
          <cell r="O11760" t="str">
            <v xml:space="preserve">HYDRABELT SA                                                                                        </v>
          </cell>
        </row>
        <row r="11761">
          <cell r="O11761" t="str">
            <v xml:space="preserve">HYDRAULIC  SYSTEMS  S.A                                                                             </v>
          </cell>
        </row>
        <row r="11762">
          <cell r="O11762" t="str">
            <v xml:space="preserve">HYDRAULIC HOUSE LTDA                                                                                </v>
          </cell>
        </row>
        <row r="11763">
          <cell r="O11763" t="str">
            <v xml:space="preserve">HYDROLIFTING INTERNATIONAL S.A.                                                                     </v>
          </cell>
        </row>
        <row r="11764">
          <cell r="O11764" t="str">
            <v xml:space="preserve">HYDROS COLOMBIA S.A.                                                                                </v>
          </cell>
        </row>
        <row r="11765">
          <cell r="O11765" t="str">
            <v xml:space="preserve">HYE CONSTRUCCIONES GLOBALES S.A.                                                                    </v>
          </cell>
        </row>
        <row r="11766">
          <cell r="O11766" t="str">
            <v xml:space="preserve">HYLA COLOMBIA LIMITADA                                                                              </v>
          </cell>
        </row>
        <row r="11767">
          <cell r="O11767" t="str">
            <v xml:space="preserve">HYPERNET DE COLOMBIA LTDA                                                                           </v>
          </cell>
        </row>
        <row r="11768">
          <cell r="O11768" t="str">
            <v xml:space="preserve">HYSPAL SA                                                                                           </v>
          </cell>
        </row>
        <row r="11769">
          <cell r="O11769" t="str">
            <v xml:space="preserve">HYUNDAI AUTOSINU LTDA                                                                               </v>
          </cell>
        </row>
        <row r="11770">
          <cell r="O11770" t="str">
            <v xml:space="preserve">HYUNDAI COLOMBIA AUTOMOTRIZ S A                                                                     </v>
          </cell>
        </row>
        <row r="11771">
          <cell r="O11771" t="str">
            <v xml:space="preserve">HYUNDAI CORPORATION SUCURSAL COLOMBIA                                                               </v>
          </cell>
        </row>
        <row r="11772">
          <cell r="O11772" t="str">
            <v xml:space="preserve">HYUNDAI ELECTRONICS LATIN AMERICA S A                                                               </v>
          </cell>
        </row>
        <row r="11773">
          <cell r="O11773" t="str">
            <v xml:space="preserve">HYUNDAI INTERNACIONAL ZONA FRANCA S.A.                                                              </v>
          </cell>
        </row>
        <row r="11774">
          <cell r="O11774" t="str">
            <v xml:space="preserve">HYUNDAUTOS LTDA TECNICENTRO AUTOMOTRIZ HY                                                           </v>
          </cell>
        </row>
        <row r="11775">
          <cell r="O11775" t="str">
            <v xml:space="preserve">I &amp; M INGENIERIA LTDA                                                                               </v>
          </cell>
        </row>
        <row r="11776">
          <cell r="O11776" t="str">
            <v xml:space="preserve">I / M EDITORES LTDA                                                                                 </v>
          </cell>
        </row>
        <row r="11777">
          <cell r="O11777" t="str">
            <v xml:space="preserve">I A S A INGENIEROS ASOCIADOS                                                                        </v>
          </cell>
        </row>
        <row r="11778">
          <cell r="O11778" t="str">
            <v xml:space="preserve">I B O OFICINAS INTEGRALES DE NEGOCIOS S.A.                                                          </v>
          </cell>
        </row>
        <row r="11779">
          <cell r="O11779" t="str">
            <v xml:space="preserve">I C INDUSTRIAS S A                                                                                  </v>
          </cell>
        </row>
        <row r="11780">
          <cell r="O11780" t="str">
            <v xml:space="preserve">I C INGENIEROS CONSULTORES LTDA                                                                     </v>
          </cell>
        </row>
        <row r="11781">
          <cell r="O11781" t="str">
            <v xml:space="preserve">I C INMOBILIARIA S A                                                                                </v>
          </cell>
        </row>
        <row r="11782">
          <cell r="O11782" t="str">
            <v xml:space="preserve">I C INVERSIONES S A                                                                                 </v>
          </cell>
        </row>
        <row r="11783">
          <cell r="O11783" t="str">
            <v xml:space="preserve">I C L INGENIERIA DE CORROSION LTDA                                                                  </v>
          </cell>
        </row>
        <row r="11784">
          <cell r="O11784" t="str">
            <v xml:space="preserve">I C M INGENIERIA CONSTRUCCIONES Y MONTAJES LTDA                                                     </v>
          </cell>
        </row>
        <row r="11785">
          <cell r="O11785" t="str">
            <v xml:space="preserve">I C M INGENIEROS S A                                                                                </v>
          </cell>
        </row>
        <row r="11786">
          <cell r="O11786" t="str">
            <v xml:space="preserve">I C PREFABRICADOS S A                                                                               </v>
          </cell>
        </row>
        <row r="11787">
          <cell r="O11787" t="str">
            <v xml:space="preserve">I H IMPORTADORES HOSPITALARIOS LTDA                                                                 </v>
          </cell>
        </row>
        <row r="11788">
          <cell r="O11788" t="str">
            <v xml:space="preserve">I K M IFORMATION &amp; KNOWLEDGE MANAGEMENT LTDA                                                        </v>
          </cell>
        </row>
        <row r="11789">
          <cell r="O11789" t="str">
            <v xml:space="preserve">I N G INGENIERIA S A EN ACUERDO DE REESTRUCTURACION                                                 </v>
          </cell>
        </row>
        <row r="11790">
          <cell r="O11790" t="str">
            <v xml:space="preserve">I NETWORK HISPANOAMERICA SA                                                                         </v>
          </cell>
        </row>
        <row r="11791">
          <cell r="O11791" t="str">
            <v xml:space="preserve">I T C S A INGENIERIA DE PLASTICOS INDUSTRIALES                                                      </v>
          </cell>
        </row>
        <row r="11792">
          <cell r="O11792" t="str">
            <v xml:space="preserve">I&amp;D PROYECTOS S.A                                                                                   </v>
          </cell>
        </row>
        <row r="11793">
          <cell r="O11793" t="str">
            <v xml:space="preserve">I.C. ASESORIAS Y PROYECTOS LTDA.                                                                    </v>
          </cell>
        </row>
        <row r="11794">
          <cell r="O11794" t="str">
            <v xml:space="preserve">I.D.C. INVERSIONES S.A.                                                                             </v>
          </cell>
        </row>
        <row r="11795">
          <cell r="O11795" t="str">
            <v xml:space="preserve">I.D.T ELECTRIC LTDA                                                                                 </v>
          </cell>
        </row>
        <row r="11796">
          <cell r="O11796" t="str">
            <v xml:space="preserve">I.E INTER ELECTRICAS LTDA                                                                           </v>
          </cell>
        </row>
        <row r="11797">
          <cell r="O11797" t="str">
            <v xml:space="preserve">I.E.C. INGENIERIA LTDA                                                                              </v>
          </cell>
        </row>
        <row r="11798">
          <cell r="O11798" t="str">
            <v xml:space="preserve">I.E.N.F. ASYS COMPUTADORES LTDA                                                                     </v>
          </cell>
        </row>
        <row r="11799">
          <cell r="O11799" t="str">
            <v xml:space="preserve">I.P.T. COMERCIALIZADORA INTERNACIONAL S.A.                                                          </v>
          </cell>
        </row>
        <row r="11800">
          <cell r="O11800" t="str">
            <v xml:space="preserve">I.R.C.C. LIMITADA INDUSTRIA DE RESTAURANTES CASUALES  LTDA                                          </v>
          </cell>
        </row>
        <row r="11801">
          <cell r="O11801" t="str">
            <v xml:space="preserve">I3C LTDA                                                                                            </v>
          </cell>
        </row>
        <row r="11802">
          <cell r="O11802" t="str">
            <v xml:space="preserve">IANNINI &amp; SURACE LTDA.                                                                              </v>
          </cell>
        </row>
        <row r="11803">
          <cell r="O11803" t="str">
            <v xml:space="preserve">IAP REPRESENTACIONES LTDA                                                                           </v>
          </cell>
        </row>
        <row r="11804">
          <cell r="O11804" t="str">
            <v xml:space="preserve">IARCO S.A.                                                                                          </v>
          </cell>
        </row>
        <row r="11805">
          <cell r="O11805" t="str">
            <v xml:space="preserve">IBA¥EZ CASTILLA Y COMPA¥IA LIMITADA                                                                 </v>
          </cell>
        </row>
        <row r="11806">
          <cell r="O11806" t="str">
            <v xml:space="preserve">IBAÑEZ SIERRA Y CIA. S.A.S                                                                          </v>
          </cell>
        </row>
        <row r="11807">
          <cell r="O11807" t="str">
            <v xml:space="preserve">IBERO AMERICANA DE INVERSIONES S.A.                                                                 </v>
          </cell>
        </row>
        <row r="11808">
          <cell r="O11808" t="str">
            <v xml:space="preserve">IBEROAMERICANA DE ALIMENTOS Y CONCENTRADOS LIMITADA IBALICON LTDA                                   </v>
          </cell>
        </row>
        <row r="11809">
          <cell r="O11809" t="str">
            <v xml:space="preserve">IBEROAMERICANA DE PARTES Y MAQUINARIA S.A.                                                          </v>
          </cell>
        </row>
        <row r="11810">
          <cell r="O11810" t="str">
            <v xml:space="preserve">IBEROAMERICANA DE ZAPATOS LTDA                                                                      </v>
          </cell>
        </row>
        <row r="11811">
          <cell r="O11811" t="str">
            <v xml:space="preserve">IBERTUR LTDA                                                                                        </v>
          </cell>
        </row>
        <row r="11812">
          <cell r="O11812" t="str">
            <v xml:space="preserve">IBIS S.A.                                                                                           </v>
          </cell>
        </row>
        <row r="11813">
          <cell r="O11813" t="str">
            <v xml:space="preserve">IBLA FERNANDEZ Y CIA. IBLAFER S EN C S                                                              </v>
          </cell>
        </row>
        <row r="11814">
          <cell r="O11814" t="str">
            <v xml:space="preserve">IBM DE COLOMBIA &amp; CIA S.C.A.                                                                        </v>
          </cell>
        </row>
        <row r="11815">
          <cell r="O11815" t="str">
            <v xml:space="preserve">IBOPE COLOMBIA S A S                                                                                </v>
          </cell>
        </row>
        <row r="11816">
          <cell r="O11816" t="str">
            <v xml:space="preserve">IBS BUSINESS SOLUTIONS S.A.                                                                         </v>
          </cell>
        </row>
        <row r="11817">
          <cell r="O11817" t="str">
            <v xml:space="preserve">ICAGEL LIMITADA                                                                                     </v>
          </cell>
        </row>
        <row r="11818">
          <cell r="O11818" t="str">
            <v xml:space="preserve">ICARO DIECISIETE LTDA                                                                               </v>
          </cell>
        </row>
        <row r="11819">
          <cell r="O11819" t="str">
            <v xml:space="preserve">ICATER S.A.S.                                                                                       </v>
          </cell>
        </row>
        <row r="11820">
          <cell r="O11820" t="str">
            <v xml:space="preserve">ICC GIFT LATINOAMERICA LTDA                                                                         </v>
          </cell>
        </row>
        <row r="11821">
          <cell r="O11821" t="str">
            <v xml:space="preserve">ICCD LIMITADA                                                                                       </v>
          </cell>
        </row>
        <row r="11822">
          <cell r="O11822" t="str">
            <v xml:space="preserve">ICL DIDACTICA LTDA                                                                                  </v>
          </cell>
        </row>
        <row r="11823">
          <cell r="O11823" t="str">
            <v xml:space="preserve">ICMO LTDA                                                                                           </v>
          </cell>
        </row>
        <row r="11824">
          <cell r="O11824" t="str">
            <v xml:space="preserve">ICNAG FARMACEUTICALS DE COLOMBIA SA                                                                 </v>
          </cell>
        </row>
        <row r="11825">
          <cell r="O11825" t="str">
            <v xml:space="preserve">ICOBANDAS S A                                                                                       </v>
          </cell>
        </row>
        <row r="11826">
          <cell r="O11826" t="str">
            <v xml:space="preserve">ICOHARINAS LTDA                                                                                     </v>
          </cell>
        </row>
        <row r="11827">
          <cell r="O11827" t="str">
            <v xml:space="preserve">ICOMALLAS S.A.                                                                                      </v>
          </cell>
        </row>
        <row r="11828">
          <cell r="O11828" t="str">
            <v xml:space="preserve">ICOMMERCE LTDA                                                                                      </v>
          </cell>
        </row>
        <row r="11829">
          <cell r="O11829" t="str">
            <v xml:space="preserve">ICONO URBANO S.A.                                                                                   </v>
          </cell>
        </row>
        <row r="11830">
          <cell r="O11830" t="str">
            <v xml:space="preserve">ICOPEL LTDA                                                                                         </v>
          </cell>
        </row>
        <row r="11831">
          <cell r="O11831" t="str">
            <v xml:space="preserve">ICOPORTEC E. U.                                                                                     </v>
          </cell>
        </row>
        <row r="11832">
          <cell r="O11832" t="str">
            <v xml:space="preserve">ICOSAN INTERNACIONAL LTDA                                                                           </v>
          </cell>
        </row>
        <row r="11833">
          <cell r="O11833" t="str">
            <v xml:space="preserve">ICOTEC COLOMBIA LTDA                                                                                </v>
          </cell>
        </row>
        <row r="11834">
          <cell r="O11834" t="str">
            <v xml:space="preserve">IDACO LTDA.                                                                                         </v>
          </cell>
        </row>
        <row r="11835">
          <cell r="O11835" t="str">
            <v xml:space="preserve">IDEALTEX S.A.                                                                                       </v>
          </cell>
        </row>
        <row r="11836">
          <cell r="O11836" t="str">
            <v xml:space="preserve">IDEALTOUR LTDA                                                                                      </v>
          </cell>
        </row>
        <row r="11837">
          <cell r="O11837" t="str">
            <v xml:space="preserve">IDEAS PROYECTOS E INNOVACIONES SERVIPRECORTE LTDA                                                   </v>
          </cell>
        </row>
        <row r="11838">
          <cell r="O11838" t="str">
            <v xml:space="preserve">IDEAS TIPOGRAFICAS LTDA.                                                                            </v>
          </cell>
        </row>
        <row r="11839">
          <cell r="O11839" t="str">
            <v xml:space="preserve">IDECAMPO S.A.                                                                                       </v>
          </cell>
        </row>
        <row r="11840">
          <cell r="O11840" t="str">
            <v xml:space="preserve">IDENTICA S A                                                                                        </v>
          </cell>
        </row>
        <row r="11841">
          <cell r="O11841" t="str">
            <v xml:space="preserve">IDENTICO SA                                                                                         </v>
          </cell>
        </row>
        <row r="11842">
          <cell r="O11842" t="str">
            <v xml:space="preserve">IDENTIFICACION Y EQUIPOS DE OFICINA IDEQS LTDA                                                      </v>
          </cell>
        </row>
        <row r="11843">
          <cell r="O11843" t="str">
            <v xml:space="preserve">IDENTIFICACIONPLASTICA S.A                                                                          </v>
          </cell>
        </row>
        <row r="11844">
          <cell r="O11844" t="str">
            <v xml:space="preserve">IDEOGRAFIC LIMITADA                                                                                 </v>
          </cell>
        </row>
        <row r="11845">
          <cell r="O11845" t="str">
            <v xml:space="preserve">IDEPLAS LTDA                                                                                        </v>
          </cell>
        </row>
        <row r="11846">
          <cell r="O11846" t="str">
            <v xml:space="preserve">IDSYSTEMS S.A.                                                                                      </v>
          </cell>
        </row>
        <row r="11847">
          <cell r="O11847" t="str">
            <v xml:space="preserve">IE HOLGUIN RAMOS S.C.A.                                                                             </v>
          </cell>
        </row>
        <row r="11848">
          <cell r="O11848" t="str">
            <v xml:space="preserve">IEXPOR LTDA                                                                                         </v>
          </cell>
        </row>
        <row r="11849">
          <cell r="O11849" t="str">
            <v xml:space="preserve">IFX NETWORKS DE COLOMBIA LTDA                                                                       </v>
          </cell>
        </row>
        <row r="11850">
          <cell r="O11850" t="str">
            <v xml:space="preserve">IG COLOMBIA SIA S.A.                                                                                </v>
          </cell>
        </row>
        <row r="11851">
          <cell r="O11851" t="str">
            <v xml:space="preserve">IG INFRAESTRUCTURA                                                                                  </v>
          </cell>
        </row>
        <row r="11852">
          <cell r="O11852" t="str">
            <v xml:space="preserve">IG SOFTWARE HOUSE  S.A                                                                              </v>
          </cell>
        </row>
        <row r="11853">
          <cell r="O11853" t="str">
            <v xml:space="preserve">IG WEBSERVICES S.A                                                                                  </v>
          </cell>
        </row>
        <row r="11854">
          <cell r="O11854" t="str">
            <v xml:space="preserve">IGAMA LTDA                                                                                          </v>
          </cell>
        </row>
        <row r="11855">
          <cell r="O11855" t="str">
            <v xml:space="preserve">IGLOSS DE COLOMBIA S.A.                                                                             </v>
          </cell>
        </row>
        <row r="11856">
          <cell r="O11856" t="str">
            <v xml:space="preserve">IGNACIO GOMEZ Y CIA IHM S.A.-IGNACIO GOMEZ IHM S.A.                                                 </v>
          </cell>
        </row>
        <row r="11857">
          <cell r="O11857" t="str">
            <v xml:space="preserve">IGNACIO LIEVANO R Y CIA S. EN C.                                                                    </v>
          </cell>
        </row>
        <row r="11858">
          <cell r="O11858" t="str">
            <v xml:space="preserve">IGT COMPONENTES INDUSTRIALES S.A.                                                                   </v>
          </cell>
        </row>
        <row r="11859">
          <cell r="O11859" t="str">
            <v xml:space="preserve">IHC LTDA INGENIERIA HIDRAULICA Y CIVIL                                                              </v>
          </cell>
        </row>
        <row r="11860">
          <cell r="O11860" t="str">
            <v xml:space="preserve">IHN INGENIERIA HIDRAULICA Y NEUMATICA LTDA                                                          </v>
          </cell>
        </row>
        <row r="11861">
          <cell r="O11861" t="str">
            <v xml:space="preserve">III MILENIO S.A.                                                                                    </v>
          </cell>
        </row>
        <row r="11862">
          <cell r="O11862" t="str">
            <v xml:space="preserve">IL CUOCO S .A                                                                                       </v>
          </cell>
        </row>
        <row r="11863">
          <cell r="O11863" t="str">
            <v xml:space="preserve">ILANKO S.A.                                                                                         </v>
          </cell>
        </row>
        <row r="11864">
          <cell r="O11864" t="str">
            <v xml:space="preserve">ILBARRA S.A.S                                                                                       </v>
          </cell>
        </row>
        <row r="11865">
          <cell r="O11865" t="str">
            <v xml:space="preserve">ILENDER  COLOMBIA SA                                                                                </v>
          </cell>
        </row>
        <row r="11866">
          <cell r="O11866" t="str">
            <v xml:space="preserve">ILIMITADA INGENIERIA DE SISTEMAS S.A.                                                               </v>
          </cell>
        </row>
        <row r="11867">
          <cell r="O11867" t="str">
            <v xml:space="preserve">ILIVIAN LTDA                                                                                        </v>
          </cell>
        </row>
        <row r="11868">
          <cell r="O11868" t="str">
            <v xml:space="preserve">ILIZA DE COLOMBIA LTDA                                                                              </v>
          </cell>
        </row>
        <row r="11869">
          <cell r="O11869" t="str">
            <v xml:space="preserve">ILKO COLOMBIA S A                                                                                   </v>
          </cell>
        </row>
        <row r="11870">
          <cell r="O11870" t="str">
            <v xml:space="preserve">ILLIMANIS BUILDING CONSTRUCTOR S.A.                                                                 </v>
          </cell>
        </row>
        <row r="11871">
          <cell r="O11871" t="str">
            <v xml:space="preserve">ILOGIC STUDIO LIMITADA                                                                              </v>
          </cell>
        </row>
        <row r="11872">
          <cell r="O11872" t="str">
            <v xml:space="preserve">ILOPANGO S.A.                                                                                       </v>
          </cell>
        </row>
        <row r="11873">
          <cell r="O11873" t="str">
            <v xml:space="preserve">ILOVIN S.A.                                                                                         </v>
          </cell>
        </row>
        <row r="11874">
          <cell r="O11874" t="str">
            <v xml:space="preserve">ILPEA DE COLOMBIA S.A.                                                                              </v>
          </cell>
        </row>
        <row r="11875">
          <cell r="O11875" t="str">
            <v xml:space="preserve">ILUM LTDA                                                                                           </v>
          </cell>
        </row>
        <row r="11876">
          <cell r="O11876" t="str">
            <v xml:space="preserve">ILUMI  SAS                                                                                          </v>
          </cell>
        </row>
        <row r="11877">
          <cell r="O11877" t="str">
            <v xml:space="preserve">ILUMINACION DE VILLAVICENCIO S.A.                                                                   </v>
          </cell>
        </row>
        <row r="11878">
          <cell r="O11878" t="str">
            <v xml:space="preserve">ILUMINACION JAIME DUSSAN Y CIA LTDA                                                                 </v>
          </cell>
        </row>
        <row r="11879">
          <cell r="O11879" t="str">
            <v xml:space="preserve">ILUMINACION SANTA BARBARA DE ARAUCA S.A.                                                            </v>
          </cell>
        </row>
        <row r="11880">
          <cell r="O11880" t="str">
            <v xml:space="preserve">ILUMINACION Y MATERIALES ELECTRICOS LTDA                                                            </v>
          </cell>
        </row>
        <row r="11881">
          <cell r="O11881" t="str">
            <v xml:space="preserve">ILUMINACION YARIGUIES S.A.                                                                          </v>
          </cell>
        </row>
        <row r="11882">
          <cell r="O11882" t="str">
            <v xml:space="preserve">ILUMINACIONES DE LA FRONTERA S.A.                                                                   </v>
          </cell>
        </row>
        <row r="11883">
          <cell r="O11883" t="str">
            <v xml:space="preserve">ILUMINACIONES GOMEZ   S,A,S                                                                         </v>
          </cell>
        </row>
        <row r="11884">
          <cell r="O11884" t="str">
            <v xml:space="preserve">ILUMINACIONES TECNICAS S.A.                                                                         </v>
          </cell>
        </row>
        <row r="11885">
          <cell r="O11885" t="str">
            <v xml:space="preserve">ILUMINADA Y CIA S.C.A.                                                                              </v>
          </cell>
        </row>
        <row r="11886">
          <cell r="O11886" t="str">
            <v xml:space="preserve">ILUMINAR S.A.                                                                                       </v>
          </cell>
        </row>
        <row r="11887">
          <cell r="O11887" t="str">
            <v xml:space="preserve">ILURAM S A                                                                                          </v>
          </cell>
        </row>
        <row r="11888">
          <cell r="O11888" t="str">
            <v xml:space="preserve">IM INDUSTRIAL DE MADERAS LTDA                                                                       </v>
          </cell>
        </row>
        <row r="11889">
          <cell r="O11889" t="str">
            <v xml:space="preserve">IMA INDUSTRIA DE ARTICULOS DE MADERA S A                                                            </v>
          </cell>
        </row>
        <row r="11890">
          <cell r="O11890" t="str">
            <v xml:space="preserve">IMACO S.A.                                                                                          </v>
          </cell>
        </row>
        <row r="11891">
          <cell r="O11891" t="str">
            <v xml:space="preserve">IMAGE EXPRESS S.A.                                                                                  </v>
          </cell>
        </row>
        <row r="11892">
          <cell r="O11892" t="str">
            <v xml:space="preserve">IMAGE QUALITY OUTSOURCING S.A.                                                                      </v>
          </cell>
        </row>
        <row r="11893">
          <cell r="O11893" t="str">
            <v xml:space="preserve">IMAGEN &amp; MARCA LTDA                                                                                 </v>
          </cell>
        </row>
        <row r="11894">
          <cell r="O11894" t="str">
            <v xml:space="preserve">IMAGEN DIGITAL LTDA                                                                                 </v>
          </cell>
        </row>
        <row r="11895">
          <cell r="O11895" t="str">
            <v xml:space="preserve">IMAGEN JUNIOR S A                                                                                   </v>
          </cell>
        </row>
        <row r="11896">
          <cell r="O11896" t="str">
            <v xml:space="preserve">IMAGEN POSITIVA LABORATORIO LTDA.                                                                   </v>
          </cell>
        </row>
        <row r="11897">
          <cell r="O11897" t="str">
            <v xml:space="preserve">IMAGEN VIRTUAL S.A.                                                                                 </v>
          </cell>
        </row>
        <row r="11898">
          <cell r="O11898" t="str">
            <v xml:space="preserve">IMAGEN Y RELACIONES PUBLICAS S.A.                                                                   </v>
          </cell>
        </row>
        <row r="11899">
          <cell r="O11899" t="str">
            <v xml:space="preserve">IMAGENES GRAFICAS S.A                                                                               </v>
          </cell>
        </row>
        <row r="11900">
          <cell r="O11900" t="str">
            <v xml:space="preserve">IMAGENES Y TEXTO LTDA.                                                                              </v>
          </cell>
        </row>
        <row r="11901">
          <cell r="O11901" t="str">
            <v xml:space="preserve">IMAGENOLOGOS S.A.                                                                                   </v>
          </cell>
        </row>
        <row r="11902">
          <cell r="O11902" t="str">
            <v xml:space="preserve">IMAGINA DE COLOMBIA SA.                                                                             </v>
          </cell>
        </row>
        <row r="11903">
          <cell r="O11903" t="str">
            <v xml:space="preserve">IMAN INGENIERIA Y MANTENIMIENTO LTDA                                                                </v>
          </cell>
        </row>
        <row r="11904">
          <cell r="O11904" t="str">
            <v xml:space="preserve">IMATEX LIMITADA                                                                                     </v>
          </cell>
        </row>
        <row r="11905">
          <cell r="O11905" t="str">
            <v xml:space="preserve">IMB COLOMBIA S.A.                                                                                   </v>
          </cell>
        </row>
        <row r="11906">
          <cell r="O11906" t="str">
            <v xml:space="preserve">IMBERFORM S A                                                                                       </v>
          </cell>
        </row>
        <row r="11907">
          <cell r="O11907" t="str">
            <v xml:space="preserve">IMCOLMEDICA S. A.                                                                                   </v>
          </cell>
        </row>
        <row r="11908">
          <cell r="O11908" t="str">
            <v xml:space="preserve">IMCOMELEC INGENIEROS LTDA                                                                           </v>
          </cell>
        </row>
        <row r="11909">
          <cell r="O11909" t="str">
            <v xml:space="preserve">IME INGENIERIA DE MAQUINAS ELECTRICAS S.A.                                                          </v>
          </cell>
        </row>
        <row r="11910">
          <cell r="O11910" t="str">
            <v xml:space="preserve">IMECOL DEL CAUCA S.A.                                                                               </v>
          </cell>
        </row>
        <row r="11911">
          <cell r="O11911" t="str">
            <v xml:space="preserve">IMECONS LIMITADA                                                                                    </v>
          </cell>
        </row>
        <row r="11912">
          <cell r="O11912" t="str">
            <v xml:space="preserve">IMEQUIPOS IMETAN S.A.                                                                               </v>
          </cell>
        </row>
        <row r="11913">
          <cell r="O11913" t="str">
            <v xml:space="preserve">IMESER INDUSTRIAL DE COLOMBIA LTDA                                                                  </v>
          </cell>
        </row>
        <row r="11914">
          <cell r="O11914" t="str">
            <v xml:space="preserve">IMEX COMPANY LTDA                                                                                   </v>
          </cell>
        </row>
        <row r="11915">
          <cell r="O11915" t="str">
            <v xml:space="preserve">IMEX GROUP S.A                                                                                      </v>
          </cell>
        </row>
        <row r="11916">
          <cell r="O11916" t="str">
            <v xml:space="preserve">IMHOTEP INGENIERIA Y MANTENIMIENTO LTDAIMHOTEP                                                      </v>
          </cell>
        </row>
        <row r="11917">
          <cell r="O11917" t="str">
            <v xml:space="preserve">IMMAGEN S.A.                                                                                        </v>
          </cell>
        </row>
        <row r="11918">
          <cell r="O11918" t="str">
            <v xml:space="preserve">IMOCOM S A                                                                                          </v>
          </cell>
        </row>
        <row r="11919">
          <cell r="O11919" t="str">
            <v xml:space="preserve">IMOVAL LTDA                                                                                         </v>
          </cell>
        </row>
        <row r="11920">
          <cell r="O11920" t="str">
            <v xml:space="preserve">IMPACT AND LASER IMPACT S.A                                                                         </v>
          </cell>
        </row>
        <row r="11921">
          <cell r="O11921" t="str">
            <v xml:space="preserve">IMPADOC S A                                                                                         </v>
          </cell>
        </row>
        <row r="11922">
          <cell r="O11922" t="str">
            <v xml:space="preserve">IMPARDIESEL LTDA                                                                                    </v>
          </cell>
        </row>
        <row r="11923">
          <cell r="O11923" t="str">
            <v xml:space="preserve">IMPARK LTDA                                                                                         </v>
          </cell>
        </row>
        <row r="11924">
          <cell r="O11924" t="str">
            <v xml:space="preserve">IMPARLUJOS LIMITADA                                                                                 </v>
          </cell>
        </row>
        <row r="11925">
          <cell r="O11925" t="str">
            <v xml:space="preserve">IMPECABLE LAVANDERIA HOSPITALARIA LTDA                                                              </v>
          </cell>
        </row>
        <row r="11926">
          <cell r="O11926" t="str">
            <v xml:space="preserve">IMPECABLE LIMITDA                                                                                   </v>
          </cell>
        </row>
        <row r="11927">
          <cell r="O11927" t="str">
            <v xml:space="preserve">IMPEL AMERICA S.A.                                                                                  </v>
          </cell>
        </row>
        <row r="11928">
          <cell r="O11928" t="str">
            <v xml:space="preserve">IMPERCONCRETO LTDA.                                                                                 </v>
          </cell>
        </row>
        <row r="11929">
          <cell r="O11929" t="str">
            <v xml:space="preserve">IMPERIO INTERNACIONAL LTDA                                                                          </v>
          </cell>
        </row>
        <row r="11930">
          <cell r="O11930" t="str">
            <v xml:space="preserve">IMPERSEG LTDA                                                                                       </v>
          </cell>
        </row>
        <row r="11931">
          <cell r="O11931" t="str">
            <v xml:space="preserve">IMPLANTES MEDICO QUIRURGICOS LTDA                                                                   </v>
          </cell>
        </row>
        <row r="11932">
          <cell r="O11932" t="str">
            <v xml:space="preserve">IMPLANTES Y COMPONENTES LTDA                                                                        </v>
          </cell>
        </row>
        <row r="11933">
          <cell r="O11933" t="str">
            <v xml:space="preserve">IMPLANTES Y SISTEMAS ORTOPEDICOS S. A.                                                              </v>
          </cell>
        </row>
        <row r="11934">
          <cell r="O11934" t="str">
            <v xml:space="preserve">IMPLEMENTAR LTDA                                                                                    </v>
          </cell>
        </row>
        <row r="11935">
          <cell r="O11935" t="str">
            <v xml:space="preserve">IMPLEMENTAR SEGURIDAD LTDA                                                                          </v>
          </cell>
        </row>
        <row r="11936">
          <cell r="O11936" t="str">
            <v xml:space="preserve">IMPLEMENTOS DE SEGURIDAD INDUSTRIAL S.A.S.                                                          </v>
          </cell>
        </row>
        <row r="11937">
          <cell r="O11937" t="str">
            <v xml:space="preserve">IMPLEMENTOS,MAQUINARIA Y EQUIPOS DE COLOMBIA SOCIEDAD ANONIMA                                       </v>
          </cell>
        </row>
        <row r="11938">
          <cell r="O11938" t="str">
            <v xml:space="preserve">IMPLICITO CARRILLO S.A.                                                                             </v>
          </cell>
        </row>
        <row r="11939">
          <cell r="O11939" t="str">
            <v xml:space="preserve">IMPOCOMER LTDA                                                                                      </v>
          </cell>
        </row>
        <row r="11940">
          <cell r="O11940" t="str">
            <v xml:space="preserve">IMPOCOSER LTDA.                                                                                     </v>
          </cell>
        </row>
        <row r="11941">
          <cell r="O11941" t="str">
            <v xml:space="preserve">IMPOFER IMPORTADORA DE FERRETERIA LTDA                                                              </v>
          </cell>
        </row>
        <row r="11942">
          <cell r="O11942" t="str">
            <v xml:space="preserve">IMPOHERMAC LTDA                                                                                     </v>
          </cell>
        </row>
        <row r="11943">
          <cell r="O11943" t="str">
            <v xml:space="preserve">IMPOINTER S.A.- IMPORTACIONES INTERNACIONALES S.A.                                                  </v>
          </cell>
        </row>
        <row r="11944">
          <cell r="O11944" t="str">
            <v xml:space="preserve">IMPORDIESEL S.A.                                                                                    </v>
          </cell>
        </row>
        <row r="11945">
          <cell r="O11945" t="str">
            <v xml:space="preserve">IMPORDISA  LTDA                                                                                     </v>
          </cell>
        </row>
        <row r="11946">
          <cell r="O11946" t="str">
            <v xml:space="preserve">IMPOREPUESTOS BOADA LTDA                                                                            </v>
          </cell>
        </row>
        <row r="11947">
          <cell r="O11947" t="str">
            <v xml:space="preserve">IMPORESCO LTDA.                                                                                     </v>
          </cell>
        </row>
        <row r="11948">
          <cell r="O11948" t="str">
            <v xml:space="preserve">IMPOREXPORT LTDA                                                                                    </v>
          </cell>
        </row>
        <row r="11949">
          <cell r="O11949" t="str">
            <v xml:space="preserve">IMPORGAS S.A.                                                                                       </v>
          </cell>
        </row>
        <row r="11950">
          <cell r="O11950" t="str">
            <v xml:space="preserve">IMPORHONDA LTDA                                                                                     </v>
          </cell>
        </row>
        <row r="11951">
          <cell r="O11951" t="str">
            <v xml:space="preserve">IMPORINOX S.A.                                                                                      </v>
          </cell>
        </row>
        <row r="11952">
          <cell r="O11952" t="str">
            <v xml:space="preserve">IMPORMADERAS LTDA.                                                                                  </v>
          </cell>
        </row>
        <row r="11953">
          <cell r="O11953" t="str">
            <v xml:space="preserve">IMPORMASTER LTDA                                                                                    </v>
          </cell>
        </row>
        <row r="11954">
          <cell r="O11954" t="str">
            <v xml:space="preserve">IMPORMED LTDA                                                                                       </v>
          </cell>
        </row>
        <row r="11955">
          <cell r="O11955" t="str">
            <v xml:space="preserve">IMPORMULAS LTDA                                                                                     </v>
          </cell>
        </row>
        <row r="11956">
          <cell r="O11956" t="str">
            <v xml:space="preserve">IMPOR-PETROL LTDA                                                                                   </v>
          </cell>
        </row>
        <row r="11957">
          <cell r="O11957" t="str">
            <v xml:space="preserve">IMPORSA S.A.                                                                                        </v>
          </cell>
        </row>
        <row r="11958">
          <cell r="O11958" t="str">
            <v xml:space="preserve">IMPORT DEPORT SA                                                                                    </v>
          </cell>
        </row>
        <row r="11959">
          <cell r="O11959" t="str">
            <v xml:space="preserve">IMPORT LINE LTDA                                                                                    </v>
          </cell>
        </row>
        <row r="11960">
          <cell r="O11960" t="str">
            <v xml:space="preserve">IMPORT SYSTEM SISTEMAS Y SUMINISTROS LTDA                                                           </v>
          </cell>
        </row>
        <row r="11961">
          <cell r="O11961" t="str">
            <v xml:space="preserve">IMPORTACION DE ELEMENTOS MEDICOS LTDA                                                               </v>
          </cell>
        </row>
        <row r="11962">
          <cell r="O11962" t="str">
            <v xml:space="preserve">IMPORTACIONES CASA DE LA MULA LTDA.                                                                 </v>
          </cell>
        </row>
        <row r="11963">
          <cell r="O11963" t="str">
            <v xml:space="preserve">IMPORTACIONES DIESEL LTDA.                                                                          </v>
          </cell>
        </row>
        <row r="11964">
          <cell r="O11964" t="str">
            <v xml:space="preserve">IMPORTACIONES DISFARLIN LTDA                                                                        </v>
          </cell>
        </row>
        <row r="11965">
          <cell r="O11965" t="str">
            <v xml:space="preserve">IMPORTACIONES DOBERMANN S.A.                                                                        </v>
          </cell>
        </row>
        <row r="11966">
          <cell r="O11966" t="str">
            <v xml:space="preserve">IMPORTACIONES DUQUE GIRALDO Y CIA S. EN C.S.                                                        </v>
          </cell>
        </row>
        <row r="11967">
          <cell r="O11967" t="str">
            <v xml:space="preserve">IMPORTACIONES DURAN Y CIA LTDA                                                                      </v>
          </cell>
        </row>
        <row r="11968">
          <cell r="O11968" t="str">
            <v xml:space="preserve">IMPORTACIONES EL CRISOL LTDA                                                                        </v>
          </cell>
        </row>
        <row r="11969">
          <cell r="O11969" t="str">
            <v xml:space="preserve">IMPORTACIONES EL DORADDO S A                                                                        </v>
          </cell>
        </row>
        <row r="11970">
          <cell r="O11970" t="str">
            <v xml:space="preserve">IMPORTACIONES EL TREBOL S A                                                                         </v>
          </cell>
        </row>
        <row r="11971">
          <cell r="O11971" t="str">
            <v xml:space="preserve">IMPORTACIONES ENERGIA &amp; CIA LTDA                                                                    </v>
          </cell>
        </row>
        <row r="11972">
          <cell r="O11972" t="str">
            <v xml:space="preserve">IMPORTACIONES EXPORTACIONES Y REPRESENTACIONES LATINOAMERICANAS LTDA                                </v>
          </cell>
        </row>
        <row r="11973">
          <cell r="O11973" t="str">
            <v xml:space="preserve">IMPORTACIONES GOMEZ SUAREZ LTDA                                                                     </v>
          </cell>
        </row>
        <row r="11974">
          <cell r="O11974" t="str">
            <v xml:space="preserve">IMPORTACIONES INTERTRAN LTDA                                                                        </v>
          </cell>
        </row>
        <row r="11975">
          <cell r="O11975" t="str">
            <v xml:space="preserve">IMPORTACIONES J D J SANCHEZ LTDA                                                                    </v>
          </cell>
        </row>
        <row r="11976">
          <cell r="O11976" t="str">
            <v xml:space="preserve">IMPORTACIONES JFP LTDA                                                                              </v>
          </cell>
        </row>
        <row r="11977">
          <cell r="O11977" t="str">
            <v xml:space="preserve">IMPORTACIONES NAPOLES                                                                               </v>
          </cell>
        </row>
        <row r="11978">
          <cell r="O11978" t="str">
            <v xml:space="preserve">IMPORTACIONES ORQUIDEA LTDA                                                                         </v>
          </cell>
        </row>
        <row r="11979">
          <cell r="O11979" t="str">
            <v xml:space="preserve">IMPORTACIONES PICO LTDA                                                                             </v>
          </cell>
        </row>
        <row r="11980">
          <cell r="O11980" t="str">
            <v xml:space="preserve">IMPORTACIONES RENOFASE LTDA.                                                                        </v>
          </cell>
        </row>
        <row r="11981">
          <cell r="O11981" t="str">
            <v xml:space="preserve">IMPORTACIONES REYPAR LTDA                                                                           </v>
          </cell>
        </row>
        <row r="11982">
          <cell r="O11982" t="str">
            <v xml:space="preserve">IMPORTACIONES UNIDAS LTDA.                                                                          </v>
          </cell>
        </row>
        <row r="11983">
          <cell r="O11983" t="str">
            <v xml:space="preserve">IMPORTACIONES VARISTI LTDA                                                                          </v>
          </cell>
        </row>
        <row r="11984">
          <cell r="O11984" t="str">
            <v xml:space="preserve">IMPORTACIONES Y ASESORIAS TROPI LTDA                                                                </v>
          </cell>
        </row>
        <row r="11985">
          <cell r="O11985" t="str">
            <v xml:space="preserve">IMPORTACIONES Y DISTRIBUCIONES CALYSER LTDA                                                         </v>
          </cell>
        </row>
        <row r="11986">
          <cell r="O11986" t="str">
            <v xml:space="preserve">IMPORTACIONES Y DISTRIBUCIONES CRISTIAN S .A                                                        </v>
          </cell>
        </row>
        <row r="11987">
          <cell r="O11987" t="str">
            <v xml:space="preserve">IMPORTACIONES Y REPRESENTACIONES IMPRE LTDA                                                         </v>
          </cell>
        </row>
        <row r="11988">
          <cell r="O11988" t="str">
            <v xml:space="preserve">IMPORTACIONES Y REPRESENTACIONES INDUSTRIALES LTDA                                                  </v>
          </cell>
        </row>
        <row r="11989">
          <cell r="O11989" t="str">
            <v xml:space="preserve">IMPORTACIONES Y REPRESENTACIONES MORENO S.A.                                                        </v>
          </cell>
        </row>
        <row r="11990">
          <cell r="O11990" t="str">
            <v xml:space="preserve">IMPORTADORA  RETEQ  S . A                                                                           </v>
          </cell>
        </row>
        <row r="11991">
          <cell r="O11991" t="str">
            <v xml:space="preserve">IMPORTADORA ABERSA LIMITADA                                                                         </v>
          </cell>
        </row>
        <row r="11992">
          <cell r="O11992" t="str">
            <v xml:space="preserve">IMPORTADORA ACOPISER LTDA                                                                           </v>
          </cell>
        </row>
        <row r="11993">
          <cell r="O11993" t="str">
            <v xml:space="preserve">IMPORTADORA AGRICOLA MUÑIZ JIMENEZ &amp; COMPAÑIA S EN C                                                </v>
          </cell>
        </row>
        <row r="11994">
          <cell r="O11994" t="str">
            <v xml:space="preserve">IMPORTADORA AMG LTDA,                                                                               </v>
          </cell>
        </row>
        <row r="11995">
          <cell r="O11995" t="str">
            <v xml:space="preserve">IMPORTADORA ANDINA DE REPUESTOS LTDA                                                                </v>
          </cell>
        </row>
        <row r="11996">
          <cell r="O11996" t="str">
            <v xml:space="preserve">IMPORTADORA ANDINA DE RODAMIENTOS LTDA                                                              </v>
          </cell>
        </row>
        <row r="11997">
          <cell r="O11997" t="str">
            <v xml:space="preserve">IMPORTADORA BIKE S.A.                                                                               </v>
          </cell>
        </row>
        <row r="11998">
          <cell r="O11998" t="str">
            <v xml:space="preserve">IMPORTADORA BOXER LTDA                                                                              </v>
          </cell>
        </row>
        <row r="11999">
          <cell r="O11999" t="str">
            <v xml:space="preserve">IMPORTADORA CALI LTDA                                                                               </v>
          </cell>
        </row>
        <row r="12000">
          <cell r="O12000" t="str">
            <v xml:space="preserve">IMPORTADORA CARBOR S.A.                                                                             </v>
          </cell>
        </row>
        <row r="12001">
          <cell r="O12001" t="str">
            <v xml:space="preserve">IMPORTADORA CELESTE S.A.                                                                            </v>
          </cell>
        </row>
        <row r="12002">
          <cell r="O12002" t="str">
            <v xml:space="preserve">IMPORTADORA COLOMBIANA DE AUTOPARTES LTDA                                                           </v>
          </cell>
        </row>
        <row r="12003">
          <cell r="O12003" t="str">
            <v xml:space="preserve">IMPORTADORA COMERCIAL DE BELLEZA S.A.                                                               </v>
          </cell>
        </row>
        <row r="12004">
          <cell r="O12004" t="str">
            <v xml:space="preserve">IMPORTADORA DE CEREALES DE COLOMBIA ALTDA.                                                          </v>
          </cell>
        </row>
        <row r="12005">
          <cell r="O12005" t="str">
            <v xml:space="preserve">IMPORTADORA DE LLANTAS ESPECIALES SA                                                                </v>
          </cell>
        </row>
        <row r="12006">
          <cell r="O12006" t="str">
            <v xml:space="preserve">IMPORTADORA DE MAQUINAS PARA LA CONFECCION IMPOMACO E.U                                             </v>
          </cell>
        </row>
        <row r="12007">
          <cell r="O12007" t="str">
            <v xml:space="preserve">IMPORTADORA DE REPUESTOS AUTOMOTORES Y VEHICULOS LIMITADA                                           </v>
          </cell>
        </row>
        <row r="12008">
          <cell r="O12008" t="str">
            <v xml:space="preserve">IMPORTADORA DE REPUESTOS JAPONESES LTDA                                                             </v>
          </cell>
        </row>
        <row r="12009">
          <cell r="O12009" t="str">
            <v xml:space="preserve">IMPORTADORA DE SINTETICOS Y TEXTILES IMSITEXS.A.                                                    </v>
          </cell>
        </row>
        <row r="12010">
          <cell r="O12010" t="str">
            <v xml:space="preserve">IMPORTADORA DEL CARIBE LTDA                                                                         </v>
          </cell>
        </row>
        <row r="12011">
          <cell r="O12011" t="str">
            <v xml:space="preserve">IMPORTADORA DELTA S.A.                                                                              </v>
          </cell>
        </row>
        <row r="12012">
          <cell r="O12012" t="str">
            <v xml:space="preserve">IMPORTADORA EL PIÑON &amp; CIA LTDA                                                                     </v>
          </cell>
        </row>
        <row r="12013">
          <cell r="O12013" t="str">
            <v xml:space="preserve">IMPORTADORA ELECTRICA LTDA.                                                                         </v>
          </cell>
        </row>
        <row r="12014">
          <cell r="O12014" t="str">
            <v xml:space="preserve">IMPORTADORA ELECTRONICA S.A.  IMPORTRONIC S.A.                                                      </v>
          </cell>
        </row>
        <row r="12015">
          <cell r="O12015" t="str">
            <v xml:space="preserve">IMPORTADORA EXPORTADORA COLOMBIA 1972 LTDA C.I.                                                     </v>
          </cell>
        </row>
        <row r="12016">
          <cell r="O12016" t="str">
            <v xml:space="preserve">IMPORTADORA FABRICANTE DE TEXTILES LTDA                                                             </v>
          </cell>
        </row>
        <row r="12017">
          <cell r="O12017" t="str">
            <v xml:space="preserve">IMPORTADORA FERTIPETROLEOS TASAJERO LIMITADA                                                        </v>
          </cell>
        </row>
        <row r="12018">
          <cell r="O12018" t="str">
            <v xml:space="preserve">IMPORTADORA FIAT ALLIS LTDA                                                                         </v>
          </cell>
        </row>
        <row r="12019">
          <cell r="O12019" t="str">
            <v xml:space="preserve">IMPORTADORA FOTOMORIZ S A                                                                           </v>
          </cell>
        </row>
        <row r="12020">
          <cell r="O12020" t="str">
            <v xml:space="preserve">IMPORTADORA FUTURE FASHION SA                                                                       </v>
          </cell>
        </row>
        <row r="12021">
          <cell r="O12021" t="str">
            <v xml:space="preserve">IMPORTADORA GIRATORIOS S.A                                                                          </v>
          </cell>
        </row>
        <row r="12022">
          <cell r="O12022" t="str">
            <v xml:space="preserve">IMPORTADORA GLOBAL MOTORS S.A                                                                       </v>
          </cell>
        </row>
        <row r="12023">
          <cell r="O12023" t="str">
            <v xml:space="preserve">IMPORTADORA GOLDEN BOY S A                                                                          </v>
          </cell>
        </row>
        <row r="12024">
          <cell r="O12024" t="str">
            <v xml:space="preserve">IMPORTADORA GRAN ANDINA LTDA                                                                        </v>
          </cell>
        </row>
        <row r="12025">
          <cell r="O12025" t="str">
            <v xml:space="preserve">IMPORTADORA INDUSTRIAL COLOMBIANA LTDA                                                              </v>
          </cell>
        </row>
        <row r="12026">
          <cell r="O12026" t="str">
            <v xml:space="preserve">IMPORTADORA JAPON SA.                                                                               </v>
          </cell>
        </row>
        <row r="12027">
          <cell r="O12027" t="str">
            <v xml:space="preserve">IMPORTADORA JAVI LTDA                                                                               </v>
          </cell>
        </row>
        <row r="12028">
          <cell r="O12028" t="str">
            <v xml:space="preserve">IMPORTADORA JUNIOR LTDA                                                                             </v>
          </cell>
        </row>
        <row r="12029">
          <cell r="O12029" t="str">
            <v xml:space="preserve">IMPORTADORA KOREA LTDA                                                                              </v>
          </cell>
        </row>
        <row r="12030">
          <cell r="O12030" t="str">
            <v xml:space="preserve">IMPORTADORA LAS TRACTOMULAS LTDA.                                                                   </v>
          </cell>
        </row>
        <row r="12031">
          <cell r="O12031" t="str">
            <v xml:space="preserve">IMPORTADORA LATINA DE REPUESTOS S A                                                                 </v>
          </cell>
        </row>
        <row r="12032">
          <cell r="O12032" t="str">
            <v xml:space="preserve">IMPORTADORA MARSO LTDA                                                                              </v>
          </cell>
        </row>
        <row r="12033">
          <cell r="O12033" t="str">
            <v xml:space="preserve">IMPORTADORA MAZLUV S.A                                                                              </v>
          </cell>
        </row>
        <row r="12034">
          <cell r="O12034" t="str">
            <v xml:space="preserve">IMPORTADORA MEDICA LOS ANDES LTDA                                                                   </v>
          </cell>
        </row>
        <row r="12035">
          <cell r="O12035" t="str">
            <v xml:space="preserve">IMPORTADORA MONTECARLO MOTORS LTDA                                                                  </v>
          </cell>
        </row>
        <row r="12036">
          <cell r="O12036" t="str">
            <v xml:space="preserve">IMPORTADORA MUNDIAL FERRETERA LTDA                                                                  </v>
          </cell>
        </row>
        <row r="12037">
          <cell r="O12037" t="str">
            <v xml:space="preserve">IMPORTADORA NACIONAL DE LLANTAS S.A.                                                                </v>
          </cell>
        </row>
        <row r="12038">
          <cell r="O12038" t="str">
            <v xml:space="preserve">IMPORTADORA NIPON S.A.                                                                              </v>
          </cell>
        </row>
        <row r="12039">
          <cell r="O12039" t="str">
            <v xml:space="preserve">IMPORTADORA PARTESCENTRO LTDA                                                                       </v>
          </cell>
        </row>
        <row r="12040">
          <cell r="O12040" t="str">
            <v xml:space="preserve">IMPORTADORA ROTAMOS S.A.                                                                            </v>
          </cell>
        </row>
        <row r="12041">
          <cell r="O12041" t="str">
            <v xml:space="preserve">IMPORTADORA SABYS GARCIA &amp; CIA LTDA                                                                 </v>
          </cell>
        </row>
        <row r="12042">
          <cell r="O12042" t="str">
            <v xml:space="preserve">IMPORTADORA SERNA MACIA S.A.                                                                        </v>
          </cell>
        </row>
        <row r="12043">
          <cell r="O12043" t="str">
            <v xml:space="preserve">IMPORTADORA SOMOS FORD DE COLOMBIA                                                                  </v>
          </cell>
        </row>
        <row r="12044">
          <cell r="O12044" t="str">
            <v xml:space="preserve">IMPORTADORA SUPER JAPON S.A.                                                                        </v>
          </cell>
        </row>
        <row r="12045">
          <cell r="O12045" t="str">
            <v xml:space="preserve">IMPORTADORA SUR ALPINE S A                                                                          </v>
          </cell>
        </row>
        <row r="12046">
          <cell r="O12046" t="str">
            <v xml:space="preserve">IMPORTADORA TONIFA S.A.S                                                                            </v>
          </cell>
        </row>
        <row r="12047">
          <cell r="O12047" t="str">
            <v xml:space="preserve">IMPORTADORA Y COMERCIALIZADORA DE MATERIAS PRIMAS LTDA                                              </v>
          </cell>
        </row>
        <row r="12048">
          <cell r="O12048" t="str">
            <v xml:space="preserve">IMPORTADORA Y COMERCIALIZADORA GOVI  S.A                                                            </v>
          </cell>
        </row>
        <row r="12049">
          <cell r="O12049" t="str">
            <v xml:space="preserve">IMPORTADORA Y COMERCIALIZADORA ROSENTHAL LTDA                                                       </v>
          </cell>
        </row>
        <row r="12050">
          <cell r="O12050" t="str">
            <v xml:space="preserve">IMPORTADORA Y DISTRIBUIDORA DE COLOMBIA IMDICOL LTDA.                                               </v>
          </cell>
        </row>
        <row r="12051">
          <cell r="O12051" t="str">
            <v xml:space="preserve">IMPORTADORA Y EXPORTADORA LAS AMERICAS Y CIA LTDA                                                   </v>
          </cell>
        </row>
        <row r="12052">
          <cell r="O12052" t="str">
            <v xml:space="preserve">IMPORTADORA Y EXPORTADORA LATINOAMERICANA LTDA                                                      </v>
          </cell>
        </row>
        <row r="12053">
          <cell r="O12053" t="str">
            <v xml:space="preserve">IMPORTADORA Y EXPORTADORA R.J. LTDA FANTASIA MYLIN                                                  </v>
          </cell>
        </row>
        <row r="12054">
          <cell r="O12054" t="str">
            <v xml:space="preserve">IMPORTADORA Y EXPORTADORA SCARPINI LTDA                                                             </v>
          </cell>
        </row>
        <row r="12055">
          <cell r="O12055" t="str">
            <v xml:space="preserve">IMPORTADORA Y PRODUCTORA DE LICORES S.A.                                                            </v>
          </cell>
        </row>
        <row r="12056">
          <cell r="O12056" t="str">
            <v xml:space="preserve">IMPORTADORES DE REPUESTOS AUTOMOTORES LTDA                                                          </v>
          </cell>
        </row>
        <row r="12057">
          <cell r="O12057" t="str">
            <v xml:space="preserve">IMPORTADORES EXPORTADORES SOLMAQ S.A.                                                               </v>
          </cell>
        </row>
        <row r="12058">
          <cell r="O12058" t="str">
            <v xml:space="preserve">IMPORTADOS DOMINO S. A.                                                                             </v>
          </cell>
        </row>
        <row r="12059">
          <cell r="O12059" t="str">
            <v xml:space="preserve">IMPORTAMOS FORD LTDA.                                                                               </v>
          </cell>
        </row>
        <row r="12060">
          <cell r="O12060" t="str">
            <v xml:space="preserve">IMPORTANEXT S.A.                                                                                    </v>
          </cell>
        </row>
        <row r="12061">
          <cell r="O12061" t="str">
            <v xml:space="preserve">IMPORTEC COLOMBIA LTDA.                                                                             </v>
          </cell>
        </row>
        <row r="12062">
          <cell r="O12062" t="str">
            <v xml:space="preserve">IMPORTEC COMERCIAL LTDA                                                                             </v>
          </cell>
        </row>
        <row r="12063">
          <cell r="O12063" t="str">
            <v xml:space="preserve">IMPORTEC P &amp; P LTDA                                                                                 </v>
          </cell>
        </row>
        <row r="12064">
          <cell r="O12064" t="str">
            <v xml:space="preserve">IMPORTINOX S.A.                                                                                     </v>
          </cell>
        </row>
        <row r="12065">
          <cell r="O12065" t="str">
            <v xml:space="preserve">IMPORTINTAS LIMITADA                                                                                </v>
          </cell>
        </row>
        <row r="12066">
          <cell r="O12066" t="str">
            <v xml:space="preserve">IMPORTMEDICAL EQUIOMENT LTDA                                                                        </v>
          </cell>
        </row>
        <row r="12067">
          <cell r="O12067" t="str">
            <v xml:space="preserve">IMPORTPARTS LTDA                                                                                    </v>
          </cell>
        </row>
        <row r="12068">
          <cell r="O12068" t="str">
            <v xml:space="preserve">IMPOTRACTORES S.A.                                                                                  </v>
          </cell>
        </row>
        <row r="12069">
          <cell r="O12069" t="str">
            <v xml:space="preserve">IMPREFAN EMPAQUES FLEXIBLES S.A.                                                                    </v>
          </cell>
        </row>
        <row r="12070">
          <cell r="O12070" t="str">
            <v xml:space="preserve">IMPRESION DE CALIDAD IMPRECAL LTDA                                                                  </v>
          </cell>
        </row>
        <row r="12071">
          <cell r="O12071" t="str">
            <v xml:space="preserve">IMPRESION Y PLASTICOS  LTDA                                                                         </v>
          </cell>
        </row>
        <row r="12072">
          <cell r="O12072" t="str">
            <v xml:space="preserve">IMPRESIONES GRAFICAS LTDA                                                                           </v>
          </cell>
        </row>
        <row r="12073">
          <cell r="O12073" t="str">
            <v xml:space="preserve">IMPRESIONES ROJO SA                                                                                 </v>
          </cell>
        </row>
        <row r="12074">
          <cell r="O12074" t="str">
            <v xml:space="preserve">IMPRESIONES Y DECORACONES S.A.                                                                      </v>
          </cell>
        </row>
        <row r="12075">
          <cell r="O12075" t="str">
            <v xml:space="preserve">IMPRESISTEM S A                                                                                     </v>
          </cell>
        </row>
        <row r="12076">
          <cell r="O12076" t="str">
            <v xml:space="preserve">IMPRESOL EDICIONES LTDA                                                                             </v>
          </cell>
        </row>
        <row r="12077">
          <cell r="O12077" t="str">
            <v xml:space="preserve">IMPRESORA DE FORMAS Y ROLLOS DE PAPEL LTDA                                                          </v>
          </cell>
        </row>
        <row r="12078">
          <cell r="O12078" t="str">
            <v xml:space="preserve">IMPRESORA DEL SUR S.A.                                                                              </v>
          </cell>
        </row>
        <row r="12079">
          <cell r="O12079" t="str">
            <v xml:space="preserve">IMPRESORA FERIVA S A                                                                                </v>
          </cell>
        </row>
        <row r="12080">
          <cell r="O12080" t="str">
            <v xml:space="preserve">IMPRESORA LOURDES LIMITADA                                                                          </v>
          </cell>
        </row>
        <row r="12081">
          <cell r="O12081" t="str">
            <v xml:space="preserve">IMPRESORES CROMOGRAFICAS LTDA                                                                       </v>
          </cell>
        </row>
        <row r="12082">
          <cell r="O12082" t="str">
            <v xml:space="preserve">IMPRESORES LITOGRAFICOS IMPRELIT LTDA                                                               </v>
          </cell>
        </row>
        <row r="12083">
          <cell r="O12083" t="str">
            <v xml:space="preserve">IMPRESORES MERCADEO Y PUBLICIDAD LTDA                                                               </v>
          </cell>
        </row>
        <row r="12084">
          <cell r="O12084" t="str">
            <v xml:space="preserve">IMPRESOS BEGON LTDA                                                                                 </v>
          </cell>
        </row>
        <row r="12085">
          <cell r="O12085" t="str">
            <v xml:space="preserve">IMPRESOS EL DIA LTDA                                                                                </v>
          </cell>
        </row>
        <row r="12086">
          <cell r="O12086" t="str">
            <v xml:space="preserve">IMPRESOS GAMA LTDA                                                                                  </v>
          </cell>
        </row>
        <row r="12087">
          <cell r="O12087" t="str">
            <v xml:space="preserve">IMPRESOS INDUSTRIALES LIMITADA                                                                      </v>
          </cell>
        </row>
        <row r="12088">
          <cell r="O12088" t="str">
            <v xml:space="preserve">IMPRESOS JC LITOGRAGIA Y TIPOGRAFIA LTDA                                                            </v>
          </cell>
        </row>
        <row r="12089">
          <cell r="O12089" t="str">
            <v xml:space="preserve">IMPRESOS LTDA.                                                                                      </v>
          </cell>
        </row>
        <row r="12090">
          <cell r="O12090" t="str">
            <v xml:space="preserve">IMPRESOS MONTES LTDA                                                                                </v>
          </cell>
        </row>
        <row r="12091">
          <cell r="O12091" t="str">
            <v xml:space="preserve">IMPRESOS RICHARD LTDA.                                                                              </v>
          </cell>
        </row>
        <row r="12092">
          <cell r="O12092" t="str">
            <v xml:space="preserve">IMPRESOS Y ACABADOS LTDA                                                                            </v>
          </cell>
        </row>
        <row r="12093">
          <cell r="O12093" t="str">
            <v xml:space="preserve">IMPROBELL LTDA.                                                                                     </v>
          </cell>
        </row>
        <row r="12094">
          <cell r="O12094" t="str">
            <v xml:space="preserve">IMPRODEMA LTDA                                                                                      </v>
          </cell>
        </row>
        <row r="12095">
          <cell r="O12095" t="str">
            <v xml:space="preserve">IMPRODER S A INGENIERIA PRODUCCION Y DESARROLLO INDUSTRIAL                                          </v>
          </cell>
        </row>
        <row r="12096">
          <cell r="O12096" t="str">
            <v xml:space="preserve">IMPROQUISA S.A.                                                                                     </v>
          </cell>
        </row>
        <row r="12097">
          <cell r="O12097" t="str">
            <v xml:space="preserve">IMPROS LTDA                                                                                         </v>
          </cell>
        </row>
        <row r="12098">
          <cell r="O12098" t="str">
            <v xml:space="preserve">IMPROSID S.A.                                                                                       </v>
          </cell>
        </row>
        <row r="12099">
          <cell r="O12099" t="str">
            <v xml:space="preserve">IMPROTEC LTDA                                                                                       </v>
          </cell>
        </row>
        <row r="12100">
          <cell r="O12100" t="str">
            <v xml:space="preserve">IMPSA ANDINA S.A.                                                                                   </v>
          </cell>
        </row>
        <row r="12101">
          <cell r="O12101" t="str">
            <v xml:space="preserve">IMPSA DE COLOMBIA                                                                                   </v>
          </cell>
        </row>
        <row r="12102">
          <cell r="O12102" t="str">
            <v xml:space="preserve">IMPUCHE LTDA.                                                                                       </v>
          </cell>
        </row>
        <row r="12103">
          <cell r="O12103" t="str">
            <v xml:space="preserve">IMPULSANDO S.A.                                                                                     </v>
          </cell>
        </row>
        <row r="12104">
          <cell r="O12104" t="str">
            <v xml:space="preserve">IMPULSO TEMPORAL SA                                                                                 </v>
          </cell>
        </row>
        <row r="12105">
          <cell r="O12105" t="str">
            <v xml:space="preserve">IMPULSO Y MERCADEO S.A.                                                                             </v>
          </cell>
        </row>
        <row r="12106">
          <cell r="O12106" t="str">
            <v xml:space="preserve">IMPULSORES INTERNACIONALES LTDA                                                                     </v>
          </cell>
        </row>
        <row r="12107">
          <cell r="O12107" t="str">
            <v xml:space="preserve">IMR INGENIERIA LTDA                                                                                 </v>
          </cell>
        </row>
        <row r="12108">
          <cell r="O12108" t="str">
            <v xml:space="preserve">IMS S.A.                                                                                            </v>
          </cell>
        </row>
        <row r="12109">
          <cell r="O12109" t="str">
            <v xml:space="preserve">IMSAJOR S.A.                                                                                        </v>
          </cell>
        </row>
        <row r="12110">
          <cell r="O12110" t="str">
            <v xml:space="preserve">IN BOND LICORES DE COLOMBIA LTDA.                                                                   </v>
          </cell>
        </row>
        <row r="12111">
          <cell r="O12111" t="str">
            <v xml:space="preserve">INACOM INFORMATION SYSTEMS DE COLOMBIA S.A.     EN LIQUIDACION                                      </v>
          </cell>
        </row>
        <row r="12112">
          <cell r="O12112" t="str">
            <v xml:space="preserve">INALARCO LTDA                                                                                       </v>
          </cell>
        </row>
        <row r="12113">
          <cell r="O12113" t="str">
            <v xml:space="preserve">INALTEC LIMITADA                                                                                    </v>
          </cell>
        </row>
        <row r="12114">
          <cell r="O12114" t="str">
            <v xml:space="preserve">INAR ASOCIADOS LTDA                                                                                 </v>
          </cell>
        </row>
        <row r="12115">
          <cell r="O12115" t="str">
            <v xml:space="preserve">INARCAD S.A.                                                                                        </v>
          </cell>
        </row>
        <row r="12116">
          <cell r="O12116" t="str">
            <v xml:space="preserve">INARCON SA                                                                                          </v>
          </cell>
        </row>
        <row r="12117">
          <cell r="O12117" t="str">
            <v xml:space="preserve">INARE LTDA                                                                                          </v>
          </cell>
        </row>
        <row r="12118">
          <cell r="O12118" t="str">
            <v xml:space="preserve">INAS LIMITADA                                                                                       </v>
          </cell>
        </row>
        <row r="12119">
          <cell r="O12119" t="str">
            <v xml:space="preserve">INAVIGOR LIMITADA                                                                                   </v>
          </cell>
        </row>
        <row r="12120">
          <cell r="O12120" t="str">
            <v xml:space="preserve">INBAPALMA S.A.                                                                                      </v>
          </cell>
        </row>
        <row r="12121">
          <cell r="O12121" t="str">
            <v xml:space="preserve">INBARMA S A                                                                                         </v>
          </cell>
        </row>
        <row r="12122">
          <cell r="O12122" t="str">
            <v xml:space="preserve">INBIMA S.A.                                                                                         </v>
          </cell>
        </row>
        <row r="12123">
          <cell r="O12123" t="str">
            <v xml:space="preserve">INBIOCIV Y CIA LTDA                                                                                 </v>
          </cell>
        </row>
        <row r="12124">
          <cell r="O12124" t="str">
            <v xml:space="preserve">INCA FRUEHAUF INCA S.A.                                                                             </v>
          </cell>
        </row>
        <row r="12125">
          <cell r="O12125" t="str">
            <v xml:space="preserve">INCAP S A                                                                                           </v>
          </cell>
        </row>
        <row r="12126">
          <cell r="O12126" t="str">
            <v xml:space="preserve">INCAS LTDA                                                                                          </v>
          </cell>
        </row>
        <row r="12127">
          <cell r="O12127" t="str">
            <v xml:space="preserve">INCEL S.A.                                                                                          </v>
          </cell>
        </row>
        <row r="12128">
          <cell r="O12128" t="str">
            <v xml:space="preserve">INCET LTDA                                                                                          </v>
          </cell>
        </row>
        <row r="12129">
          <cell r="O12129" t="str">
            <v xml:space="preserve">INCIENSOS Y ESENCIAS INDUES LTDA                                                                    </v>
          </cell>
        </row>
        <row r="12130">
          <cell r="O12130" t="str">
            <v xml:space="preserve">INCIL INGENIEROS CIVILES LTDA                                                                       </v>
          </cell>
        </row>
        <row r="12131">
          <cell r="O12131" t="str">
            <v xml:space="preserve">INCISAN FIRE COLOMBIA S.A                                                                           </v>
          </cell>
        </row>
        <row r="12132">
          <cell r="O12132" t="str">
            <v xml:space="preserve">INCIT LABORATORIOS LTDA INNOVACION CIENCIA Y TECNOLOGIA                                             </v>
          </cell>
        </row>
        <row r="12133">
          <cell r="O12133" t="str">
            <v xml:space="preserve">INCITECO LTDA                                                                                       </v>
          </cell>
        </row>
        <row r="12134">
          <cell r="O12134" t="str">
            <v xml:space="preserve">INCIVIELMEC LTDA                                                                                    </v>
          </cell>
        </row>
        <row r="12135">
          <cell r="O12135" t="str">
            <v xml:space="preserve">INCIVILCO S.A.                                                                                      </v>
          </cell>
        </row>
        <row r="12136">
          <cell r="O12136" t="str">
            <v xml:space="preserve">INCIVILES S.A.                                                                                      </v>
          </cell>
        </row>
        <row r="12137">
          <cell r="O12137" t="str">
            <v xml:space="preserve">INCLICOL VALVULAS Y CONEXIONES S.C.                                                                 </v>
          </cell>
        </row>
        <row r="12138">
          <cell r="O12138" t="str">
            <v xml:space="preserve">INCOANDES LTDA                                                                                      </v>
          </cell>
        </row>
        <row r="12139">
          <cell r="O12139" t="str">
            <v xml:space="preserve">INCOCIVIL S . A                                                                                     </v>
          </cell>
        </row>
        <row r="12140">
          <cell r="O12140" t="str">
            <v xml:space="preserve">INCODI LTDA                                                                                         </v>
          </cell>
        </row>
        <row r="12141">
          <cell r="O12141" t="str">
            <v xml:space="preserve">INCOLBESTOS S.A.                                                                                    </v>
          </cell>
        </row>
        <row r="12142">
          <cell r="O12142" t="str">
            <v xml:space="preserve">INCOLEX LTDA                                                                                        </v>
          </cell>
        </row>
        <row r="12143">
          <cell r="O12143" t="str">
            <v xml:space="preserve">INCOLNOX S.A.                                                                                       </v>
          </cell>
        </row>
        <row r="12144">
          <cell r="O12144" t="str">
            <v xml:space="preserve">INCOLPLAST S.A.                                                                                     </v>
          </cell>
        </row>
        <row r="12145">
          <cell r="O12145" t="str">
            <v xml:space="preserve">INCOLVELAS ROLY LTDA                                                                                </v>
          </cell>
        </row>
        <row r="12146">
          <cell r="O12146" t="str">
            <v xml:space="preserve">INCOMSA S.A.                                                                                        </v>
          </cell>
        </row>
        <row r="12147">
          <cell r="O12147" t="str">
            <v xml:space="preserve">INCOPAV S A                                                                                         </v>
          </cell>
        </row>
        <row r="12148">
          <cell r="O12148" t="str">
            <v xml:space="preserve">INCOPIEL LTDA                                                                                       </v>
          </cell>
        </row>
        <row r="12149">
          <cell r="O12149" t="str">
            <v xml:space="preserve">INCORINSER DE AMERICA LTDA                                                                          </v>
          </cell>
        </row>
        <row r="12150">
          <cell r="O12150" t="str">
            <v xml:space="preserve">INCOSA SUCURSAL COLOMBIA                                                                            </v>
          </cell>
        </row>
        <row r="12151">
          <cell r="O12151" t="str">
            <v xml:space="preserve">INCOSUELOS INGENIEROS CIVILES LIMITADA                                                              </v>
          </cell>
        </row>
        <row r="12152">
          <cell r="O12152" t="str">
            <v xml:space="preserve">INCOTEL INGENIERIA S EN C S                                                                         </v>
          </cell>
        </row>
        <row r="12153">
          <cell r="O12153" t="str">
            <v xml:space="preserve">INCUBADORA ASES LIMITADA                                                                            </v>
          </cell>
        </row>
        <row r="12154">
          <cell r="O12154" t="str">
            <v xml:space="preserve">INCUBADORA SANTANDER S.A.                                                                           </v>
          </cell>
        </row>
        <row r="12155">
          <cell r="O12155" t="str">
            <v xml:space="preserve">INCUCOL LTDA                                                                                        </v>
          </cell>
        </row>
        <row r="12156">
          <cell r="O12156" t="str">
            <v xml:space="preserve">INDAC COLOMBIA LTDA                                                                                 </v>
          </cell>
        </row>
        <row r="12157">
          <cell r="O12157" t="str">
            <v xml:space="preserve">INDAGRO  S.A.                                                                                       </v>
          </cell>
        </row>
        <row r="12158">
          <cell r="O12158" t="str">
            <v xml:space="preserve">INDALCORSA LTDA                                                                                     </v>
          </cell>
        </row>
        <row r="12159">
          <cell r="O12159" t="str">
            <v xml:space="preserve">INDALPE LTDA                                                                                        </v>
          </cell>
        </row>
        <row r="12160">
          <cell r="O12160" t="str">
            <v xml:space="preserve">INDEC LTDA. INGENIERA DESARROLLO Y CONSTRUCCION                                                     </v>
          </cell>
        </row>
        <row r="12161">
          <cell r="O12161" t="str">
            <v xml:space="preserve">INDELPA LIMITADA                                                                                    </v>
          </cell>
        </row>
        <row r="12162">
          <cell r="O12162" t="str">
            <v xml:space="preserve">INDEPENDENCE DRILLING S.A.                                                                          </v>
          </cell>
        </row>
        <row r="12163">
          <cell r="O12163" t="str">
            <v xml:space="preserve">INDEQ LTDA.                                                                                         </v>
          </cell>
        </row>
        <row r="12164">
          <cell r="O12164" t="str">
            <v xml:space="preserve">INDERCOLOR LTDA                                                                                     </v>
          </cell>
        </row>
        <row r="12165">
          <cell r="O12165" t="str">
            <v xml:space="preserve">INDES INDUSTRIAL DE DESECHABLES LTDA                                                                </v>
          </cell>
        </row>
        <row r="12166">
          <cell r="O12166" t="str">
            <v xml:space="preserve">INDEXCOL LIMITADA                                                                                   </v>
          </cell>
        </row>
        <row r="12167">
          <cell r="O12167" t="str">
            <v xml:space="preserve">INDIANA S.A. - EN LIQUIDACION                                                                       </v>
          </cell>
        </row>
        <row r="12168">
          <cell r="O12168" t="str">
            <v xml:space="preserve">INDICO S.A                                                                                          </v>
          </cell>
        </row>
        <row r="12169">
          <cell r="O12169" t="str">
            <v xml:space="preserve">INDICO Y CIA LTDA                                                                                   </v>
          </cell>
        </row>
        <row r="12170">
          <cell r="O12170" t="str">
            <v xml:space="preserve">INDICOMERSOCIOS S.A.                                                                                </v>
          </cell>
        </row>
        <row r="12171">
          <cell r="O12171" t="str">
            <v xml:space="preserve">INDIPROCOL S A                                                                                      </v>
          </cell>
        </row>
        <row r="12172">
          <cell r="O12172" t="str">
            <v xml:space="preserve">INDIRCO S.A.                                                                                        </v>
          </cell>
        </row>
        <row r="12173">
          <cell r="O12173" t="str">
            <v xml:space="preserve">INDISCOM LTDA                                                                                       </v>
          </cell>
        </row>
        <row r="12174">
          <cell r="O12174" t="str">
            <v xml:space="preserve">INDRA COLOMBIA LTDA                                                                                 </v>
          </cell>
        </row>
        <row r="12175">
          <cell r="O12175" t="str">
            <v xml:space="preserve">INDRA SISTEMAS S A  SUCURSAL COLOMBIA                                                               </v>
          </cell>
        </row>
        <row r="12176">
          <cell r="O12176" t="str">
            <v xml:space="preserve">INDSTRIAS LEUNDA S.A.                                                                               </v>
          </cell>
        </row>
        <row r="12177">
          <cell r="O12177" t="str">
            <v xml:space="preserve">INDU B Y CIA LTDA                                                                                   </v>
          </cell>
        </row>
        <row r="12178">
          <cell r="O12178" t="str">
            <v xml:space="preserve">INDUASRO LIMITADA                                                                                   </v>
          </cell>
        </row>
        <row r="12179">
          <cell r="O12179" t="str">
            <v xml:space="preserve">INDUBOSA LIMITADA                                                                                   </v>
          </cell>
        </row>
        <row r="12180">
          <cell r="O12180" t="str">
            <v xml:space="preserve">INDUBOTON S.A.                                                                                      </v>
          </cell>
        </row>
        <row r="12181">
          <cell r="O12181" t="str">
            <v xml:space="preserve">INDUCARBON LTDA                                                                                     </v>
          </cell>
        </row>
        <row r="12182">
          <cell r="O12182" t="str">
            <v xml:space="preserve">INDUCERRA ORTIZ V &amp; CIA S.C.A                                                                       </v>
          </cell>
        </row>
        <row r="12183">
          <cell r="O12183" t="str">
            <v xml:space="preserve">INDUCONTABLES LTDA                                                                                  </v>
          </cell>
        </row>
        <row r="12184">
          <cell r="O12184" t="str">
            <v xml:space="preserve">INDUCOSTA LTDA                                                                                      </v>
          </cell>
        </row>
        <row r="12185">
          <cell r="O12185" t="str">
            <v xml:space="preserve">INDUEL LTDA                                                                                         </v>
          </cell>
        </row>
        <row r="12186">
          <cell r="O12186" t="str">
            <v xml:space="preserve">INDUFAROS S.A.                                                                                      </v>
          </cell>
        </row>
        <row r="12187">
          <cell r="O12187" t="str">
            <v xml:space="preserve">INDUFLEX LTDA                                                                                       </v>
          </cell>
        </row>
        <row r="12188">
          <cell r="O12188" t="str">
            <v xml:space="preserve">INDUFOTO GUHL STEINHAUSER Y CIA S.C.A                                                               </v>
          </cell>
        </row>
        <row r="12189">
          <cell r="O12189" t="str">
            <v xml:space="preserve">INDUGRAFICAS S.A.                                                                                   </v>
          </cell>
        </row>
        <row r="12190">
          <cell r="O12190" t="str">
            <v xml:space="preserve">INDUGRAVAS LTDA                                                                                     </v>
          </cell>
        </row>
        <row r="12191">
          <cell r="O12191" t="str">
            <v xml:space="preserve">INDUHERZIG S.A.                                                                                     </v>
          </cell>
        </row>
        <row r="12192">
          <cell r="O12192" t="str">
            <v xml:space="preserve">INDULATEX S.A.  EN ACUERDO DE REESTRUCTURACIÓN.                                                     </v>
          </cell>
        </row>
        <row r="12193">
          <cell r="O12193" t="str">
            <v xml:space="preserve">INDULENTES LTDA                                                                                     </v>
          </cell>
        </row>
        <row r="12194">
          <cell r="O12194" t="str">
            <v xml:space="preserve">INDULUZ LTDA                                                                                        </v>
          </cell>
        </row>
        <row r="12195">
          <cell r="O12195" t="str">
            <v xml:space="preserve">INDUMA S.C.A.                                                                                       </v>
          </cell>
        </row>
        <row r="12196">
          <cell r="O12196" t="str">
            <v xml:space="preserve">INDUMAR Y CIA LTDA                                                                                  </v>
          </cell>
        </row>
        <row r="12197">
          <cell r="O12197" t="str">
            <v xml:space="preserve">INDUMECANICA LTDA                                                                                   </v>
          </cell>
        </row>
        <row r="12198">
          <cell r="O12198" t="str">
            <v xml:space="preserve">INDUMECONSTRUCCIONES LTDA                                                                           </v>
          </cell>
        </row>
        <row r="12199">
          <cell r="O12199" t="str">
            <v xml:space="preserve">INDUMETALICAS DIMEL LTDA                                                                            </v>
          </cell>
        </row>
        <row r="12200">
          <cell r="O12200" t="str">
            <v xml:space="preserve">INDUMINAS TASAJERO LTDA                                                                             </v>
          </cell>
        </row>
        <row r="12201">
          <cell r="O12201" t="str">
            <v xml:space="preserve">INDUMUEBLES HERNANDEZ LTDA                                                                          </v>
          </cell>
        </row>
        <row r="12202">
          <cell r="O12202" t="str">
            <v xml:space="preserve">INDUPOLLO S. A.                                                                                     </v>
          </cell>
        </row>
        <row r="12203">
          <cell r="O12203" t="str">
            <v xml:space="preserve">INDUPOR S.A.                                                                                        </v>
          </cell>
        </row>
        <row r="12204">
          <cell r="O12204" t="str">
            <v xml:space="preserve">INDUPRINT LTDA                                                                                      </v>
          </cell>
        </row>
        <row r="12205">
          <cell r="O12205" t="str">
            <v xml:space="preserve">INDUPUERTAS S.A.                                                                                    </v>
          </cell>
        </row>
        <row r="12206">
          <cell r="O12206" t="str">
            <v xml:space="preserve">INDURAL S A                                                                                         </v>
          </cell>
        </row>
        <row r="12207">
          <cell r="O12207" t="str">
            <v xml:space="preserve">INDUSOLDA LTDA                                                                                      </v>
          </cell>
        </row>
        <row r="12208">
          <cell r="O12208" t="str">
            <v xml:space="preserve">INDUSTIRIAS YIDI  S A EN ACUERDO DE REESTRUCTURACION                                                </v>
          </cell>
        </row>
        <row r="12209">
          <cell r="O12209" t="str">
            <v xml:space="preserve">INDUSTRIA  METALMECANICA  PLASMEGA  S.A.                                                            </v>
          </cell>
        </row>
        <row r="12210">
          <cell r="O12210" t="str">
            <v xml:space="preserve">INDUSTRIA AGRICOLA METALMECANICA INAMEC LTDA                                                        </v>
          </cell>
        </row>
        <row r="12211">
          <cell r="O12211" t="str">
            <v xml:space="preserve">INDUSTRIA AGRICOLA Y PECUARIA DEL INTERIOR LTDA.                                                    </v>
          </cell>
        </row>
        <row r="12212">
          <cell r="O12212" t="str">
            <v xml:space="preserve">INDUSTRIA AGROMECANICA DEL CAUCA LTDA                                                               </v>
          </cell>
        </row>
        <row r="12213">
          <cell r="O12213" t="str">
            <v xml:space="preserve">INDUSTRIA AGROPECUARIA DEL VALLE SA                                                                 </v>
          </cell>
        </row>
        <row r="12214">
          <cell r="O12214" t="str">
            <v xml:space="preserve">INDUSTRIA ALIMENTICIA DAFI LTDA                                                                     </v>
          </cell>
        </row>
        <row r="12215">
          <cell r="O12215" t="str">
            <v xml:space="preserve">INDUSTRIA AMERICANA DE COLCHONES S.A                                                                </v>
          </cell>
        </row>
        <row r="12216">
          <cell r="O12216" t="str">
            <v xml:space="preserve">INDUSTRIA ANDINA DE ABSORBENTES S A EN ACUERDO DE REESTRUCTURACION                                  </v>
          </cell>
        </row>
        <row r="12217">
          <cell r="O12217" t="str">
            <v xml:space="preserve">INDUSTRIA ANDINA DE ILUMINACION S.A.                                                                </v>
          </cell>
        </row>
        <row r="12218">
          <cell r="O12218" t="str">
            <v xml:space="preserve">INDUSTRIA ARROCERA LA PRIMAVERA LTDA                                                                </v>
          </cell>
        </row>
        <row r="12219">
          <cell r="O12219" t="str">
            <v xml:space="preserve">INDUSTRIA ARROCERA SUPERIOR LTDA EN ACUERDO DE REESTRUCTURACION                                     </v>
          </cell>
        </row>
        <row r="12220">
          <cell r="O12220" t="str">
            <v xml:space="preserve">INDUSTRIA ARTICUEROS S.A.                                                                           </v>
          </cell>
        </row>
        <row r="12221">
          <cell r="O12221" t="str">
            <v xml:space="preserve">INDUSTRIA AVICOLA DEL FONCE S.A.                                                                    </v>
          </cell>
        </row>
        <row r="12222">
          <cell r="O12222" t="str">
            <v xml:space="preserve">INDUSTRIA CAFETERA DE NARINO LTDA.                                                                  </v>
          </cell>
        </row>
        <row r="12223">
          <cell r="O12223" t="str">
            <v xml:space="preserve">INDUSTRIA CARBONERA DEL NORTE LIMITADA                                                              </v>
          </cell>
        </row>
        <row r="12224">
          <cell r="O12224" t="str">
            <v xml:space="preserve">INDUSTRIA CARBONIFERA DE SAMACA S.A.                                                                </v>
          </cell>
        </row>
        <row r="12225">
          <cell r="O12225" t="str">
            <v xml:space="preserve">INDUSTRIA CENTRAL NACIONAL S.A.                                                                     </v>
          </cell>
        </row>
        <row r="12226">
          <cell r="O12226" t="str">
            <v xml:space="preserve">INDUSTRIA COL. DE ELECTRONICOS Y ELECTRODOMESTICOS EN ACUERDO DE REESTRUCTURACION                   </v>
          </cell>
        </row>
        <row r="12227">
          <cell r="O12227" t="str">
            <v xml:space="preserve">INDUSTRIA COLOMBIANA DE ALIMENTOS S.A.                                                              </v>
          </cell>
        </row>
        <row r="12228">
          <cell r="O12228" t="str">
            <v xml:space="preserve">INDUSTRIA COLOMBIANA DE CAFE S A S                                                                  </v>
          </cell>
        </row>
        <row r="12229">
          <cell r="O12229" t="str">
            <v xml:space="preserve">INDUSTRIA COLOMBIANA DE CARNE S.A.                                                                  </v>
          </cell>
        </row>
        <row r="12230">
          <cell r="O12230" t="str">
            <v xml:space="preserve">INDUSTRIA COLOMBIANA DE CARROCERIAS INCONCAR LIMITADA                                               </v>
          </cell>
        </row>
        <row r="12231">
          <cell r="O12231" t="str">
            <v xml:space="preserve">INDUSTRIA COLOMBIANA DE CAUCHOS LTDA                                                                </v>
          </cell>
        </row>
        <row r="12232">
          <cell r="O12232" t="str">
            <v xml:space="preserve">INDUSTRIA COLOMBIANA DE COLORANTES LTDA.                                                            </v>
          </cell>
        </row>
        <row r="12233">
          <cell r="O12233" t="str">
            <v xml:space="preserve">INDUSTRIA COLOMBIANA DE CONFECCIONES S.A. INCOCO                                                    </v>
          </cell>
        </row>
        <row r="12234">
          <cell r="O12234" t="str">
            <v xml:space="preserve">INDUSTRIA COLOMBIANA DE CORSETERIA LTDA                                                             </v>
          </cell>
        </row>
        <row r="12235">
          <cell r="O12235" t="str">
            <v xml:space="preserve">INDUSTRIA COLOMBIANA DE DOTACIONES METALICAS S.A                                                    </v>
          </cell>
        </row>
        <row r="12236">
          <cell r="O12236" t="str">
            <v xml:space="preserve">INDUSTRIA COLOMBIANA DE EQUIPOS DENTALES LTDA                                                       </v>
          </cell>
        </row>
        <row r="12237">
          <cell r="O12237" t="str">
            <v xml:space="preserve">INDUSTRIA COLOMBIANA DE EQUIPOS PARA REFRIGERACION LTDA                                             </v>
          </cell>
        </row>
        <row r="12238">
          <cell r="O12238" t="str">
            <v xml:space="preserve">INDUSTRIA COLOMBIANA DE FECULAS S.A. INCOLFEC S.A.                                                  </v>
          </cell>
        </row>
        <row r="12239">
          <cell r="O12239" t="str">
            <v xml:space="preserve">INDUSTRIA COLOMBIANA DE HARINAS LTDA EN ACUERDO DE REESTRUCTURACION                                 </v>
          </cell>
        </row>
        <row r="12240">
          <cell r="O12240" t="str">
            <v xml:space="preserve">INDUSTRIA COLOMBIANA DE LA GUADUA S. A.                                                             </v>
          </cell>
        </row>
        <row r="12241">
          <cell r="O12241" t="str">
            <v xml:space="preserve">INDUSTRIA COLOMBIANA DE LACTEOS LIMITADA INCOLACTEOS LIMITADA                                       </v>
          </cell>
        </row>
        <row r="12242">
          <cell r="O12242" t="str">
            <v xml:space="preserve">INDUSTRIA COLOMBIANA DE LLANTAS S A                                                                 </v>
          </cell>
        </row>
        <row r="12243">
          <cell r="O12243" t="str">
            <v xml:space="preserve">INDUSTRIA COLOMBIANA DE MADERAS LTDA.                                                               </v>
          </cell>
        </row>
        <row r="12244">
          <cell r="O12244" t="str">
            <v xml:space="preserve">INDUSTRIA COLOMBIANA DE MOTOCICLETAS YAMAHA S A                                                     </v>
          </cell>
        </row>
        <row r="12245">
          <cell r="O12245" t="str">
            <v xml:space="preserve">INDUSTRIA COLOMBIANA DE PAPELES INCOLPA LTDA                                                        </v>
          </cell>
        </row>
        <row r="12246">
          <cell r="O12246" t="str">
            <v xml:space="preserve">INDUSTRIA COLOMBIANA DE PARTES PARA BICICLETA LTDA.                                                 </v>
          </cell>
        </row>
        <row r="12247">
          <cell r="O12247" t="str">
            <v xml:space="preserve">INDUSTRIA COLOMBIANA DE PERFILES METALICOS S.A.                                                     </v>
          </cell>
        </row>
        <row r="12248">
          <cell r="O12248" t="str">
            <v xml:space="preserve">INDUSTRIA COLOMBIANA DE PRODUCTOS FRITOS INCODEPF S.A.                                              </v>
          </cell>
        </row>
        <row r="12249">
          <cell r="O12249" t="str">
            <v xml:space="preserve">INDUSTRIA COLOMBIANA DE TAPAS S.A. INCOLTAPAS S.A.                                                  </v>
          </cell>
        </row>
        <row r="12250">
          <cell r="O12250" t="str">
            <v xml:space="preserve">INDUSTRIA COLOMBIANA DE TAPETES INCOLTA LTDA.                                                       </v>
          </cell>
        </row>
        <row r="12251">
          <cell r="O12251" t="str">
            <v xml:space="preserve">INDUSTRIA COLOMBIANA DE THINNER LTDA                                                                </v>
          </cell>
        </row>
        <row r="12252">
          <cell r="O12252" t="str">
            <v xml:space="preserve">INDUSTRIA COLOMBIANA DE VIDRIO LTDA                                                                 </v>
          </cell>
        </row>
        <row r="12253">
          <cell r="O12253" t="str">
            <v xml:space="preserve">INDUSTRIA COLOMBIANA DEL DESCANSO S A                                                               </v>
          </cell>
        </row>
        <row r="12254">
          <cell r="O12254" t="str">
            <v xml:space="preserve">INDUSTRIA COLOMBIANA EXPORTADORA DE RADIADORES S.A.                                                 </v>
          </cell>
        </row>
        <row r="12255">
          <cell r="O12255" t="str">
            <v xml:space="preserve">INDUSTRIA COMERCIAL DE ALIMENTOS NUTRIX LTDA                                                        </v>
          </cell>
        </row>
        <row r="12256">
          <cell r="O12256" t="str">
            <v xml:space="preserve">INDUSTRIA COMERCIAL DE MADERAS S.A.                                                                 </v>
          </cell>
        </row>
        <row r="12257">
          <cell r="O12257" t="str">
            <v xml:space="preserve">INDUSTRIA COMERCIALIZADORA DE REDES INTELIGENTES LTDA                                               </v>
          </cell>
        </row>
        <row r="12258">
          <cell r="O12258" t="str">
            <v xml:space="preserve">INDUSTRIA CROMOGALVANICA COLOMBIANA-ICROMO-MOISES SREDNI &amp; CIA                                      </v>
          </cell>
        </row>
        <row r="12259">
          <cell r="O12259" t="str">
            <v xml:space="preserve">INDUSTRIA DE ALIMENTOS CARBEL S.A.                                                                  </v>
          </cell>
        </row>
        <row r="12260">
          <cell r="O12260" t="str">
            <v xml:space="preserve">INDUSTRIA DE ALIMENTOS DON JACOBO                                                                   </v>
          </cell>
        </row>
        <row r="12261">
          <cell r="O12261" t="str">
            <v xml:space="preserve">INDUSTRIA DE ALIMENTOS DON JACOBO DE ANTIOQUIA LTDA.                                                </v>
          </cell>
        </row>
        <row r="12262">
          <cell r="O12262" t="str">
            <v xml:space="preserve">INDUSTRIA DE ALIMENTOS DON JACOBO DEL CARIBE S.A.                                                   </v>
          </cell>
        </row>
        <row r="12263">
          <cell r="O12263" t="str">
            <v xml:space="preserve">INDUSTRIA DE ALIMENTOS GRANSOLI Y CIA. S.EN C.A.                                                    </v>
          </cell>
        </row>
        <row r="12264">
          <cell r="O12264" t="str">
            <v xml:space="preserve">INDUSTRIA DE ALIMENTOS LA FRAGANCIA LTDA EN REORGANIZACION                                          </v>
          </cell>
        </row>
        <row r="12265">
          <cell r="O12265" t="str">
            <v xml:space="preserve">INDUSTRIA DE ALIMENTOS LA GALLETA S.A                                                               </v>
          </cell>
        </row>
        <row r="12266">
          <cell r="O12266" t="str">
            <v xml:space="preserve">INDUSTRIA DE ALIMENTOS LIROYAZ LTDA                                                                 </v>
          </cell>
        </row>
        <row r="12267">
          <cell r="O12267" t="str">
            <v xml:space="preserve">INDUSTRIA DE ALIMENTOS SERVICIAL ANTIOQUIA S A                                                      </v>
          </cell>
        </row>
        <row r="12268">
          <cell r="O12268" t="str">
            <v xml:space="preserve">INDUSTRIA DE ALIMENTOS ZENU S.A.S.                                                                  </v>
          </cell>
        </row>
        <row r="12269">
          <cell r="O12269" t="str">
            <v xml:space="preserve">INDUSTRIA DE ALUMINIO INDIA LTDA                                                                    </v>
          </cell>
        </row>
        <row r="12270">
          <cell r="O12270" t="str">
            <v xml:space="preserve">INDUSTRIA DE CALZADO JOVICAL S.A.                                                                   </v>
          </cell>
        </row>
        <row r="12271">
          <cell r="O12271" t="str">
            <v xml:space="preserve">INDUSTRIA DE CARBON DEL VALLE DEL CAUCA S.A. INDUCARBON                                             </v>
          </cell>
        </row>
        <row r="12272">
          <cell r="O12272" t="str">
            <v xml:space="preserve">INDUSTRIA DE CAUCHOS RECORD LTDA                                                                    </v>
          </cell>
        </row>
        <row r="12273">
          <cell r="O12273" t="str">
            <v xml:space="preserve">INDUSTRIA DE CERVEZAS Y BEBIDAS SA                                                                  </v>
          </cell>
        </row>
        <row r="12274">
          <cell r="O12274" t="str">
            <v xml:space="preserve">INDUSTRIA DE CORTE Y CONFECCION S.A                                                                 </v>
          </cell>
        </row>
        <row r="12275">
          <cell r="O12275" t="str">
            <v xml:space="preserve">INDUSTRIA DE DETERGENTES Y JABONERIA SA                                                             </v>
          </cell>
        </row>
        <row r="12276">
          <cell r="O12276" t="str">
            <v xml:space="preserve">INDUSTRIA DE EJES Y TRANSMISIONES S.A.                                                              </v>
          </cell>
        </row>
        <row r="12277">
          <cell r="O12277" t="str">
            <v xml:space="preserve">INDUSTRIA DE ELECTRODOMESTICOS S.A. INDUSEL S.A.                                                    </v>
          </cell>
        </row>
        <row r="12278">
          <cell r="O12278" t="str">
            <v xml:space="preserve">INDUSTRIA DE ELECTRONICA LTDA                                                                       </v>
          </cell>
        </row>
        <row r="12279">
          <cell r="O12279" t="str">
            <v xml:space="preserve">INDUSTRIA DE ESTUFAS CONTINENTAL S A                                                                </v>
          </cell>
        </row>
        <row r="12280">
          <cell r="O12280" t="str">
            <v xml:space="preserve">INDUSTRIA DE GALLETAS GRECO LTDA                                                                    </v>
          </cell>
        </row>
        <row r="12281">
          <cell r="O12281" t="str">
            <v xml:space="preserve">INDUSTRIA DE HARINAS TULUA LIMITADA                                                                 </v>
          </cell>
        </row>
        <row r="12282">
          <cell r="O12282" t="str">
            <v xml:space="preserve">INDUSTRIA DE LA CONSTRUCCION LIMITADA                                                               </v>
          </cell>
        </row>
        <row r="12283">
          <cell r="O12283" t="str">
            <v xml:space="preserve">INDUSTRIA DE LICORES DE BOYACA S.A-C.I                                                              </v>
          </cell>
        </row>
        <row r="12284">
          <cell r="O12284" t="str">
            <v xml:space="preserve">INDUSTRIA DE MAQUINARIA INDUMAQ LIMITADA                                                            </v>
          </cell>
        </row>
        <row r="12285">
          <cell r="O12285" t="str">
            <v xml:space="preserve">INDUSTRIA DE MATERIALES ELECTRICOS DE COLOMBIA S.A.                                                 </v>
          </cell>
        </row>
        <row r="12286">
          <cell r="O12286" t="str">
            <v xml:space="preserve">INDUSTRIA DE MUEBLES DEL VALLE S.A. INVAL S.A.                                                      </v>
          </cell>
        </row>
        <row r="12287">
          <cell r="O12287" t="str">
            <v xml:space="preserve">INDUSTRIA DE PINTURA COLOMBIANA LTDA                                                                </v>
          </cell>
        </row>
        <row r="12288">
          <cell r="O12288" t="str">
            <v xml:space="preserve">INDUSTRIA DE PLACAS METALICAS                                                                       </v>
          </cell>
        </row>
        <row r="12289">
          <cell r="O12289" t="str">
            <v xml:space="preserve">INDUSTRIA DE PRODUCTOS ALIMENTICIOS DEL CAUCA S.A.                                                  </v>
          </cell>
        </row>
        <row r="12290">
          <cell r="O12290" t="str">
            <v xml:space="preserve">INDUSTRIA DE PRODUCTOS MADEREROS DE ARMENIA.                                                        </v>
          </cell>
        </row>
        <row r="12291">
          <cell r="O12291" t="str">
            <v xml:space="preserve">INDUSTRIA DE PRODUCTOS MECANICOS S.A.                                                               </v>
          </cell>
        </row>
        <row r="12292">
          <cell r="O12292" t="str">
            <v xml:space="preserve">INDUSTRIA DE RACORES LTDA  INRACORES                                                                </v>
          </cell>
        </row>
        <row r="12293">
          <cell r="O12293" t="str">
            <v xml:space="preserve">INDUSTRIA DE REFRIGERACION COMERCIAL INDUFRIAL S.A.                                                 </v>
          </cell>
        </row>
        <row r="12294">
          <cell r="O12294" t="str">
            <v xml:space="preserve">INDUSTRIA DE RUEDAS LIMITADA                                                                        </v>
          </cell>
        </row>
        <row r="12295">
          <cell r="O12295" t="str">
            <v xml:space="preserve">INDUSTRIA DE SALES MINERALIZADAS LTDA                                                               </v>
          </cell>
        </row>
        <row r="12296">
          <cell r="O12296" t="str">
            <v xml:space="preserve">INDUSTRIA DE VARIEDADES TEXTILES S.A                                                                </v>
          </cell>
        </row>
        <row r="12297">
          <cell r="O12297" t="str">
            <v xml:space="preserve">INDUSTRIA DOS EN UNO DE COLOMBIA LTDA                                                               </v>
          </cell>
        </row>
        <row r="12298">
          <cell r="O12298" t="str">
            <v xml:space="preserve">INDUSTRIA ELECTRICA DEL CAUCA S.A.                                                                  </v>
          </cell>
        </row>
        <row r="12299">
          <cell r="O12299" t="str">
            <v xml:space="preserve">INDUSTRIA ELECTRICA NACIONAL DE REGULADORES DE VOLTAJE LTDA                                         </v>
          </cell>
        </row>
        <row r="12300">
          <cell r="O12300" t="str">
            <v xml:space="preserve">INDUSTRIA EXPORTADORA DE GRASAS COMESTIBLES S A                                                     </v>
          </cell>
        </row>
        <row r="12301">
          <cell r="O12301" t="str">
            <v xml:space="preserve">INDUSTRIA GANADERA HATO CEBU S.A.                                                                   </v>
          </cell>
        </row>
        <row r="12302">
          <cell r="O12302" t="str">
            <v xml:space="preserve">INDUSTRIA HARINERA DE SANTANDER LTDA                                                                </v>
          </cell>
        </row>
        <row r="12303">
          <cell r="O12303" t="str">
            <v xml:space="preserve">INDUSTRIA HARINERA LOS TIGRES S.A.                                                                  </v>
          </cell>
        </row>
        <row r="12304">
          <cell r="O12304" t="str">
            <v xml:space="preserve">INDUSTRIA JABONERA LA JIRAFA S.A.                                                                   </v>
          </cell>
        </row>
        <row r="12305">
          <cell r="O12305" t="str">
            <v xml:space="preserve">INDUSTRIA LECHERA DEL HUILA S.A.                                                                    </v>
          </cell>
        </row>
        <row r="12306">
          <cell r="O12306" t="str">
            <v xml:space="preserve">INDUSTRIA MADERERA BOLIVARIANA LTDA.                                                                </v>
          </cell>
        </row>
        <row r="12307">
          <cell r="O12307" t="str">
            <v xml:space="preserve">INDUSTRIA MANUFACTURERA DE CALZADO LTDA                                                             </v>
          </cell>
        </row>
        <row r="12308">
          <cell r="O12308" t="str">
            <v xml:space="preserve">INDUSTRIA MANUFACTURERA DE PIELES IMAPIELES LTDA                                                    </v>
          </cell>
        </row>
        <row r="12309">
          <cell r="O12309" t="str">
            <v xml:space="preserve">INDUSTRIA MASTDER LTDA                                                                              </v>
          </cell>
        </row>
        <row r="12310">
          <cell r="O12310" t="str">
            <v xml:space="preserve">INDUSTRIA MAXICADI LTDA                                                                             </v>
          </cell>
        </row>
        <row r="12311">
          <cell r="O12311" t="str">
            <v xml:space="preserve">INDUSTRIA MERCADEO Y COLOR S.A                                                                      </v>
          </cell>
        </row>
        <row r="12312">
          <cell r="O12312" t="str">
            <v xml:space="preserve">INDUSTRIA METALELECTRICA M.T.G. S.A.                                                                </v>
          </cell>
        </row>
        <row r="12313">
          <cell r="O12313" t="str">
            <v xml:space="preserve">INDUSTRIA METALICA CONSTRUCTORA LTDA                                                                </v>
          </cell>
        </row>
        <row r="12314">
          <cell r="O12314" t="str">
            <v xml:space="preserve">INDUSTRIA METALMECANICA DE LA COSTA S.A.                                                            </v>
          </cell>
        </row>
        <row r="12315">
          <cell r="O12315" t="str">
            <v xml:space="preserve">INDUSTRIA METALMECANICA SANTISTEBAN SALCEDO LTDA                                                    </v>
          </cell>
        </row>
        <row r="12316">
          <cell r="O12316" t="str">
            <v xml:space="preserve">INDUSTRIA METALURGICA PRODUCTORA DE ACCESORIOS PARA LA CONSTRUCCION S.A                             </v>
          </cell>
        </row>
        <row r="12317">
          <cell r="O12317" t="str">
            <v xml:space="preserve">INDUSTRIA MOLINERA DE CALDAS S A                                                                    </v>
          </cell>
        </row>
        <row r="12318">
          <cell r="O12318" t="str">
            <v xml:space="preserve">INDUSTRIA MOLINERA DEL NORTE S.A.                                                                   </v>
          </cell>
        </row>
        <row r="12319">
          <cell r="O12319" t="str">
            <v xml:space="preserve">INDUSTRIA MOLINERA PADDY S.A.                                                                       </v>
          </cell>
        </row>
        <row r="12320">
          <cell r="O12320" t="str">
            <v xml:space="preserve">INDUSTRIA NACIONAL AGROPECUARIA S.A.                                                                </v>
          </cell>
        </row>
        <row r="12321">
          <cell r="O12321" t="str">
            <v xml:space="preserve">INDUSTRIA NACIONAL COLOMBIANA ARTICULOS DE ACERO Y METALES S.A.                                     </v>
          </cell>
        </row>
        <row r="12322">
          <cell r="O12322" t="str">
            <v xml:space="preserve">INDUSTRIA NACIONAL DE ACRILICOS LTDA.                                                               </v>
          </cell>
        </row>
        <row r="12323">
          <cell r="O12323" t="str">
            <v xml:space="preserve">INDUSTRIA NACIONAL DE ALIMENTOS LACTEOS S.A. INALAC S.A.                                            </v>
          </cell>
        </row>
        <row r="12324">
          <cell r="O12324" t="str">
            <v xml:space="preserve">INDUSTRIA NACIONAL DE CONSERVAS S.A.                                                                </v>
          </cell>
        </row>
        <row r="12325">
          <cell r="O12325" t="str">
            <v xml:space="preserve">INDUSTRIA NACIONAL DE GASEOSAS S A                                                                  </v>
          </cell>
        </row>
        <row r="12326">
          <cell r="O12326" t="str">
            <v xml:space="preserve">INDUSTRIA NACIONAL DE TROQUELES LTDA.                                                               </v>
          </cell>
        </row>
        <row r="12327">
          <cell r="O12327" t="str">
            <v xml:space="preserve">INDUSTRIA NACIONAL ELECTROMECANICA LTDA                                                             </v>
          </cell>
        </row>
        <row r="12328">
          <cell r="O12328" t="str">
            <v xml:space="preserve">INDUSTRIA NACIONAL TEXTIL S A INTEXTIL S A                                                          </v>
          </cell>
        </row>
        <row r="12329">
          <cell r="O12329" t="str">
            <v xml:space="preserve">INDUSTRIA PANIFICADORA AMAPOLITA LTDA                                                               </v>
          </cell>
        </row>
        <row r="12330">
          <cell r="O12330" t="str">
            <v xml:space="preserve">INDUSTRIA PANIFICADORA EL COUNTRY LTDA                                                              </v>
          </cell>
        </row>
        <row r="12331">
          <cell r="O12331" t="str">
            <v xml:space="preserve">INDUSTRIA PAPELERA INDUGEVI S.A.                                                                    </v>
          </cell>
        </row>
        <row r="12332">
          <cell r="O12332" t="str">
            <v xml:space="preserve">INDUSTRIA PASTEURIZADORA Y LECHERA EL POMAR S A EN ACUERDO DE REESTRUCTURACION                      </v>
          </cell>
        </row>
        <row r="12333">
          <cell r="O12333" t="str">
            <v xml:space="preserve">INDUSTRIA PRODUCTORA DE ARROZ LIMITADA                                                              </v>
          </cell>
        </row>
        <row r="12334">
          <cell r="O12334" t="str">
            <v xml:space="preserve">INDUSTRIA PROMOTORA DE CONSTRUCIONES SAS INPROCON SAS                                               </v>
          </cell>
        </row>
        <row r="12335">
          <cell r="O12335" t="str">
            <v xml:space="preserve">INDUSTRIA QUIMICA ANDINA Y CIA.S.A.                                                                 </v>
          </cell>
        </row>
        <row r="12336">
          <cell r="O12336" t="str">
            <v xml:space="preserve">INDUSTRIA QUIMICA CARBER LTDA                                                                       </v>
          </cell>
        </row>
        <row r="12337">
          <cell r="O12337" t="str">
            <v xml:space="preserve">INDUSTRIA QUIMICA COLOMBIANA LTDA                                                                   </v>
          </cell>
        </row>
        <row r="12338">
          <cell r="O12338" t="str">
            <v xml:space="preserve">INDUSTRIA SALINERA DEL CARIBE LIMITADA INDUSALCA LTDA                                               </v>
          </cell>
        </row>
        <row r="12339">
          <cell r="O12339" t="str">
            <v xml:space="preserve">INDUSTRIA SANTA CLARA S.A.                                                                          </v>
          </cell>
        </row>
        <row r="12340">
          <cell r="O12340" t="str">
            <v xml:space="preserve">INDUSTRIA SATECOL S.A                                                                               </v>
          </cell>
        </row>
        <row r="12341">
          <cell r="O12341" t="str">
            <v xml:space="preserve">INDUSTRIA SEDAL S.A.                                                                                </v>
          </cell>
        </row>
        <row r="12342">
          <cell r="O12342" t="str">
            <v xml:space="preserve">INDUSTRIA SIERRA AVILA LTDA.                                                                        </v>
          </cell>
        </row>
        <row r="12343">
          <cell r="O12343" t="str">
            <v xml:space="preserve">INDUSTRIA SUPERFILT LTDA                                                                            </v>
          </cell>
        </row>
        <row r="12344">
          <cell r="O12344" t="str">
            <v xml:space="preserve">INDUSTRIA SUPERIOR DE ARTEFACTOS S.A.                                                               </v>
          </cell>
        </row>
        <row r="12345">
          <cell r="O12345" t="str">
            <v xml:space="preserve">INDUSTRIA TECNICA DE MADERAS S A                                                                    </v>
          </cell>
        </row>
        <row r="12346">
          <cell r="O12346" t="str">
            <v xml:space="preserve">INDUSTRIA TEXTIL COLOMBIANA  S A                                                                    </v>
          </cell>
        </row>
        <row r="12347">
          <cell r="O12347" t="str">
            <v xml:space="preserve">INDUSTRIA THE FANCY CAKE LTDA                                                                       </v>
          </cell>
        </row>
        <row r="12348">
          <cell r="O12348" t="str">
            <v xml:space="preserve">INDUSTRIA TRANSFORMADORA DE PLASTICO TELEPLAST LIMITADA                                             </v>
          </cell>
        </row>
        <row r="12349">
          <cell r="O12349" t="str">
            <v xml:space="preserve">INDUSTRIA VARBRO LTDA                                                                               </v>
          </cell>
        </row>
        <row r="12350">
          <cell r="O12350" t="str">
            <v xml:space="preserve">INDUSTRIA Y COMERCIALIZADORA DE HILADOS Y CONFECCIONES DE COLOMBIA LIM                              </v>
          </cell>
        </row>
        <row r="12351">
          <cell r="O12351" t="str">
            <v xml:space="preserve">INDUSTRIA Y TECNOLOGIA DE EQUIPOS PARA SERVICIO AUTOMOTRIZ                                          </v>
          </cell>
        </row>
        <row r="12352">
          <cell r="O12352" t="str">
            <v xml:space="preserve">INDUSTRIA YESERA SANTANDEREANA LTDA                                                                 </v>
          </cell>
        </row>
        <row r="12353">
          <cell r="O12353" t="str">
            <v xml:space="preserve">INDUSTRIAL AERONAUTICA S.A.                                                                         </v>
          </cell>
        </row>
        <row r="12354">
          <cell r="O12354" t="str">
            <v xml:space="preserve">INDUSTRIAL AGRARIA LA PALMA LTDA INDUPALMA LTDA                                                     </v>
          </cell>
        </row>
        <row r="12355">
          <cell r="O12355" t="str">
            <v xml:space="preserve">INDUSTRIAL BARREROS LTDA                                                                            </v>
          </cell>
        </row>
        <row r="12356">
          <cell r="O12356" t="str">
            <v xml:space="preserve">INDUSTRIAL CACAOTERA DEL HUILA S.A                                                                  </v>
          </cell>
        </row>
        <row r="12357">
          <cell r="O12357" t="str">
            <v xml:space="preserve">INDUSTRIAL COLOMBIA ELECTRONICA LTDA                                                                </v>
          </cell>
        </row>
        <row r="12358">
          <cell r="O12358" t="str">
            <v xml:space="preserve">INDUSTRIAL DE ALIMENTOS INDAL LTDA                                                                  </v>
          </cell>
        </row>
        <row r="12359">
          <cell r="O12359" t="str">
            <v xml:space="preserve">INDUSTRIAL DE BUJES Y HERRAJES LTDA.                                                                </v>
          </cell>
        </row>
        <row r="12360">
          <cell r="O12360" t="str">
            <v xml:space="preserve">INDUSTRIAL DE COCINAS LTDA                                                                          </v>
          </cell>
        </row>
        <row r="12361">
          <cell r="O12361" t="str">
            <v xml:space="preserve">INDUSTRIAL DE CONFECCIONES BIG JOB LIMITADA                                                         </v>
          </cell>
        </row>
        <row r="12362">
          <cell r="O12362" t="str">
            <v xml:space="preserve">INDUSTRIAL DE CONSTRUCCIONES S.A.                                                                   </v>
          </cell>
        </row>
        <row r="12363">
          <cell r="O12363" t="str">
            <v xml:space="preserve">INDUSTRIAL DE EMPAQUES FLEXIBLES LTDA                                                               </v>
          </cell>
        </row>
        <row r="12364">
          <cell r="O12364" t="str">
            <v xml:space="preserve">INDUSTRIAL DE EQUIPOS REPUESTOS Y SERVICIOS TECNICOS S.A.                                           </v>
          </cell>
        </row>
        <row r="12365">
          <cell r="O12365" t="str">
            <v xml:space="preserve">INDUSTRIAL DE EXTINTORES LTDA                                                                       </v>
          </cell>
        </row>
        <row r="12366">
          <cell r="O12366" t="str">
            <v xml:space="preserve">INDUSTRIAL DE GRASAS Y COMESTIBLES LTDA                                                             </v>
          </cell>
        </row>
        <row r="12367">
          <cell r="O12367" t="str">
            <v xml:space="preserve">INDUSTRIAL DE MADERAS BAYONA HNOS LTDA                                                              </v>
          </cell>
        </row>
        <row r="12368">
          <cell r="O12368" t="str">
            <v xml:space="preserve">INDUSTRIAL DE MARCAS LTDA MARK IND                                                                  </v>
          </cell>
        </row>
        <row r="12369">
          <cell r="O12369" t="str">
            <v xml:space="preserve">INDUSTRIAL DE MATERIAS PRIMAS S.A.S                                                                 </v>
          </cell>
        </row>
        <row r="12370">
          <cell r="O12370" t="str">
            <v xml:space="preserve">INDUSTRIAL DE REPUESTOS LTDA                                                                        </v>
          </cell>
        </row>
        <row r="12371">
          <cell r="O12371" t="str">
            <v xml:space="preserve">INDUSTRIAL DE TINTAS LIMITADA                                                                       </v>
          </cell>
        </row>
        <row r="12372">
          <cell r="O12372" t="str">
            <v xml:space="preserve">INDUSTRIAL FARMACEUTICA UNION DE VERTICES DE TECNOFARMA S.A.                                        </v>
          </cell>
        </row>
        <row r="12373">
          <cell r="O12373" t="str">
            <v xml:space="preserve">INDUSTRIAL GIESEKEN Y CIA S EN C.                                                                   </v>
          </cell>
        </row>
        <row r="12374">
          <cell r="O12374" t="str">
            <v xml:space="preserve">INDUSTRIAL HOTELERA Y ALIMENTOS LTDA - DIALIMENTOS LTDA                                             </v>
          </cell>
        </row>
        <row r="12375">
          <cell r="O12375" t="str">
            <v xml:space="preserve">INDUSTRIAL JUVAL LTDA.                                                                              </v>
          </cell>
        </row>
        <row r="12376">
          <cell r="O12376" t="str">
            <v xml:space="preserve">INDUSTRIAL MAELECTRIC LTDA                                                                          </v>
          </cell>
        </row>
        <row r="12377">
          <cell r="O12377" t="str">
            <v xml:space="preserve">INDUSTRIAL METALPLAS S A S                                                                          </v>
          </cell>
        </row>
        <row r="12378">
          <cell r="O12378" t="str">
            <v xml:space="preserve">INDUSTRIAL MOLINERA EL PUENTE S A                                                                   </v>
          </cell>
        </row>
        <row r="12379">
          <cell r="O12379" t="str">
            <v xml:space="preserve">INDUSTRIAL PECUARIA LIMITADA                                                                        </v>
          </cell>
        </row>
        <row r="12380">
          <cell r="O12380" t="str">
            <v xml:space="preserve">INDUSTRIAL RUBBER PRODUCTS COLOMBIA S.A.                                                            </v>
          </cell>
        </row>
        <row r="12381">
          <cell r="O12381" t="str">
            <v xml:space="preserve">INDUSTRIAL SKALIT LTDA.                                                                             </v>
          </cell>
        </row>
        <row r="12382">
          <cell r="O12382" t="str">
            <v xml:space="preserve">INDUSTRIAL SOLUTIONS COLOMBIA SA                                                                    </v>
          </cell>
        </row>
        <row r="12383">
          <cell r="O12383" t="str">
            <v xml:space="preserve">INDUSTRIAL SOLUTIONS S.A.                                                                           </v>
          </cell>
        </row>
        <row r="12384">
          <cell r="O12384" t="str">
            <v xml:space="preserve">INDUSTRIAL TAYLOR LTDA                                                                              </v>
          </cell>
        </row>
        <row r="12385">
          <cell r="O12385" t="str">
            <v xml:space="preserve">INDUSTRIAL Y ELECTRICA LTDA                                                                         </v>
          </cell>
        </row>
        <row r="12386">
          <cell r="O12386" t="str">
            <v xml:space="preserve">INDUSTRIAS  BASICAS DE CALDAS  S.A.                                                                 </v>
          </cell>
        </row>
        <row r="12387">
          <cell r="O12387" t="str">
            <v xml:space="preserve">INDUSTRIAS  CRUZ KR 30 LTDA                                                                         </v>
          </cell>
        </row>
        <row r="12388">
          <cell r="O12388" t="str">
            <v xml:space="preserve">INDUSTRIAS 3B LTDA                                                                                  </v>
          </cell>
        </row>
        <row r="12389">
          <cell r="O12389" t="str">
            <v xml:space="preserve">INDUSTRIAS ACEVEDO Y CIA LTDA                                                                       </v>
          </cell>
        </row>
        <row r="12390">
          <cell r="O12390" t="str">
            <v xml:space="preserve">INDUSTRIAS ACRILICAS ISACRIL LTDA.                                                                  </v>
          </cell>
        </row>
        <row r="12391">
          <cell r="O12391" t="str">
            <v xml:space="preserve">INDUSTRIAS AGRICOLAS MEGAFLOR S.A.                                                                  </v>
          </cell>
        </row>
        <row r="12392">
          <cell r="O12392" t="str">
            <v xml:space="preserve">INDUSTRIAS ALBERT LTDA.                                                                             </v>
          </cell>
        </row>
        <row r="12393">
          <cell r="O12393" t="str">
            <v xml:space="preserve">INDUSTRIAS ALFA Y OMEGA SA                                                                          </v>
          </cell>
        </row>
        <row r="12394">
          <cell r="O12394" t="str">
            <v xml:space="preserve">INDUSTRIAS ALIADAS S.A.                                                                             </v>
          </cell>
        </row>
        <row r="12395">
          <cell r="O12395" t="str">
            <v xml:space="preserve">INDUSTRIAS ALIMENTICIAS ARETAMA S.A.                                                                </v>
          </cell>
        </row>
        <row r="12396">
          <cell r="O12396" t="str">
            <v xml:space="preserve">INDUSTRIAS ALIMENTICIAS EL CAPIRO S.A                                                               </v>
          </cell>
        </row>
        <row r="12397">
          <cell r="O12397" t="str">
            <v xml:space="preserve">INDUSTRIAS ALIMENTICIAS EL PAISA LTDA                                                               </v>
          </cell>
        </row>
        <row r="12398">
          <cell r="O12398" t="str">
            <v xml:space="preserve">INDUSTRIAS ALIMENTICIAS EL TREBOL S.A.                                                              </v>
          </cell>
        </row>
        <row r="12399">
          <cell r="O12399" t="str">
            <v xml:space="preserve">INDUSTRIAS ALIMENTICIAS MACEDONIA S.A.                                                              </v>
          </cell>
        </row>
        <row r="12400">
          <cell r="O12400" t="str">
            <v xml:space="preserve">INDUSTRIAS ALIMENTICIAS PERMAN S.A.EN ACUERDO DE REESTRUCTURACION                                   </v>
          </cell>
        </row>
        <row r="12401">
          <cell r="O12401" t="str">
            <v xml:space="preserve">INDUSTRIAS ALIMENTICIAS VALENPA LTDA                                                                </v>
          </cell>
        </row>
        <row r="12402">
          <cell r="O12402" t="str">
            <v xml:space="preserve">INDUSTRIAS ALIMENTICIAS VERACRUZ S.C.S                                                              </v>
          </cell>
        </row>
        <row r="12403">
          <cell r="O12403" t="str">
            <v xml:space="preserve">INDUSTRIAS ALIMENTICIAS VIGOR LTDA                                                                  </v>
          </cell>
        </row>
        <row r="12404">
          <cell r="O12404" t="str">
            <v xml:space="preserve">INDUSTRIAS ALMIRANTE LTDA                                                                           </v>
          </cell>
        </row>
        <row r="12405">
          <cell r="O12405" t="str">
            <v xml:space="preserve">INDUSTRIAS ALVARADO HNOS. IMAHEN LTDA.                                                              </v>
          </cell>
        </row>
        <row r="12406">
          <cell r="O12406" t="str">
            <v xml:space="preserve">INDUSTRIAS AQUILES S A                                                                              </v>
          </cell>
        </row>
        <row r="12407">
          <cell r="O12407" t="str">
            <v xml:space="preserve">INDUSTRIAS ARFEL S.A.                                                                               </v>
          </cell>
        </row>
        <row r="12408">
          <cell r="O12408" t="str">
            <v xml:space="preserve">INDUSTRIAS AROPLAST Y CIA LTDA                                                                      </v>
          </cell>
        </row>
        <row r="12409">
          <cell r="O12409" t="str">
            <v xml:space="preserve">INDUSTRIAS ARTE ACERO LTDA                                                                          </v>
          </cell>
        </row>
        <row r="12410">
          <cell r="O12410" t="str">
            <v xml:space="preserve">INDUSTRIAS ASFALTICAS S.A.S                                                                         </v>
          </cell>
        </row>
        <row r="12411">
          <cell r="O12411" t="str">
            <v xml:space="preserve">INDUSTRIAS ASOCIADAS LTDA.                                                                          </v>
          </cell>
        </row>
        <row r="12412">
          <cell r="O12412" t="str">
            <v xml:space="preserve">INDUSTRIAS ASTIVIK S.A.                                                                             </v>
          </cell>
        </row>
        <row r="12413">
          <cell r="O12413" t="str">
            <v xml:space="preserve">INDUSTRIAS AUDIOVISUALES COLOMBIANAS SA                                                             </v>
          </cell>
        </row>
        <row r="12414">
          <cell r="O12414" t="str">
            <v xml:space="preserve">INDUSTRIAS AVIZOR S.A.                                                                              </v>
          </cell>
        </row>
        <row r="12415">
          <cell r="O12415" t="str">
            <v xml:space="preserve">INDUSTRIAS AVM S.A.                                                                                 </v>
          </cell>
        </row>
        <row r="12416">
          <cell r="O12416" t="str">
            <v xml:space="preserve">INDUSTRIAS BEBA LIMITADA                                                                            </v>
          </cell>
        </row>
        <row r="12417">
          <cell r="O12417" t="str">
            <v xml:space="preserve">INDUSTRIAS BENETTI LTDA                                                                             </v>
          </cell>
        </row>
        <row r="12418">
          <cell r="O12418" t="str">
            <v xml:space="preserve">INDUSTRIAS BERG LTDA                                                                                </v>
          </cell>
        </row>
        <row r="12419">
          <cell r="O12419" t="str">
            <v xml:space="preserve">INDUSTRIAS BIGGEST S A                                                                              </v>
          </cell>
        </row>
        <row r="12420">
          <cell r="O12420" t="str">
            <v xml:space="preserve">INDUSTRIAS BISONTE S A                                                                              </v>
          </cell>
        </row>
        <row r="12421">
          <cell r="O12421" t="str">
            <v xml:space="preserve">INDUSTRIAS BOCHICA LTDA.                                                                            </v>
          </cell>
        </row>
        <row r="12422">
          <cell r="O12422" t="str">
            <v xml:space="preserve">INDUSTRIAS BOLIVARIANAS S.A - INDUBOL S.A                                                           </v>
          </cell>
        </row>
        <row r="12423">
          <cell r="O12423" t="str">
            <v xml:space="preserve">INDUSTRIAS BUENOS AIRES LIMITADA                                                                    </v>
          </cell>
        </row>
        <row r="12424">
          <cell r="O12424" t="str">
            <v xml:space="preserve">INDUSTRIAS BUFALO LTDA                                                                              </v>
          </cell>
        </row>
        <row r="12425">
          <cell r="O12425" t="str">
            <v xml:space="preserve">INDUSTRIAS CADI S.A. EN CONCORDATO                                                                  </v>
          </cell>
        </row>
        <row r="12426">
          <cell r="O12426" t="str">
            <v xml:space="preserve">INDUSTRIAS CALRAM LTDA                                                                              </v>
          </cell>
        </row>
        <row r="12427">
          <cell r="O12427" t="str">
            <v xml:space="preserve">INDUSTRIAS CAMBER LTDA                                                                              </v>
          </cell>
        </row>
        <row r="12428">
          <cell r="O12428" t="str">
            <v xml:space="preserve">INDUSTRIAS CAMPI LTDA.                                                                              </v>
          </cell>
        </row>
        <row r="12429">
          <cell r="O12429" t="str">
            <v xml:space="preserve">INDUSTRIAS CANNON DE COLOMBIA S.A.                                                                  </v>
          </cell>
        </row>
        <row r="12430">
          <cell r="O12430" t="str">
            <v xml:space="preserve">INDUSTRIAS CARDIOMED LIMITADA                                                                       </v>
          </cell>
        </row>
        <row r="12431">
          <cell r="O12431" t="str">
            <v xml:space="preserve">INDUSTRIAS CASTOR S.A.                                                                              </v>
          </cell>
        </row>
        <row r="12432">
          <cell r="O12432" t="str">
            <v xml:space="preserve">INDUSTRIAS CATO S.A.                                                                                </v>
          </cell>
        </row>
        <row r="12433">
          <cell r="O12433" t="str">
            <v xml:space="preserve">INDUSTRIAS CELCO DEL NORTE LTDA EN ACUERDO DE REESTRUCTURACION                                      </v>
          </cell>
        </row>
        <row r="12434">
          <cell r="O12434" t="str">
            <v xml:space="preserve">INDUSTRIAS CENO S.A.                                                                                </v>
          </cell>
        </row>
        <row r="12435">
          <cell r="O12435" t="str">
            <v xml:space="preserve">INDUSTRIAS CENTRALES DEL ACERO S A                                                                  </v>
          </cell>
        </row>
        <row r="12436">
          <cell r="O12436" t="str">
            <v xml:space="preserve">INDUSTRIAS CHAMHER CO LTDA.                                                                         </v>
          </cell>
        </row>
        <row r="12437">
          <cell r="O12437" t="str">
            <v xml:space="preserve">INDUSTRIAS CHEFF LIMITADA                                                                           </v>
          </cell>
        </row>
        <row r="12438">
          <cell r="O12438" t="str">
            <v xml:space="preserve">INDUSTRIAS CK LTDA                                                                                  </v>
          </cell>
        </row>
        <row r="12439">
          <cell r="O12439" t="str">
            <v xml:space="preserve">INDUSTRIAS COLOMBIA S.A.                                                                            </v>
          </cell>
        </row>
        <row r="12440">
          <cell r="O12440" t="str">
            <v xml:space="preserve">INDUSTRIAS COLOMBIANAS MINERARIAS S.A. INCOLMINE S.A.                                               </v>
          </cell>
        </row>
        <row r="12441">
          <cell r="O12441" t="str">
            <v xml:space="preserve">INDUSTRIAS CONCRETODO S.A.                                                                          </v>
          </cell>
        </row>
        <row r="12442">
          <cell r="O12442" t="str">
            <v xml:space="preserve">INDUSTRIAS CORYS S.A.S                                                                              </v>
          </cell>
        </row>
        <row r="12443">
          <cell r="O12443" t="str">
            <v xml:space="preserve">INDUSTRIAS CRISAZA S.A. EN CONCORDATO                                                               </v>
          </cell>
        </row>
        <row r="12444">
          <cell r="O12444" t="str">
            <v xml:space="preserve">INDUSTRIAS CRUZ CANON LIMITADA EN REORGANIZACION                                                    </v>
          </cell>
        </row>
        <row r="12445">
          <cell r="O12445" t="str">
            <v xml:space="preserve">INDUSTRIAS CRUZ FERRETERIAS LTDA                                                                    </v>
          </cell>
        </row>
        <row r="12446">
          <cell r="O12446" t="str">
            <v xml:space="preserve">INDUSTRIAS CRUZ HERMANOS LTDA                                                                       </v>
          </cell>
        </row>
        <row r="12447">
          <cell r="O12447" t="str">
            <v xml:space="preserve">INDUSTRIAS CRUZ SANCHEZ E HIJOS LIMITADA                                                            </v>
          </cell>
        </row>
        <row r="12448">
          <cell r="O12448" t="str">
            <v xml:space="preserve">INDUSTRIAS D Y G LTDA.                                                                              </v>
          </cell>
        </row>
        <row r="12449">
          <cell r="O12449" t="str">
            <v xml:space="preserve">INDUSTRIAS DCA LTDA                                                                                 </v>
          </cell>
        </row>
        <row r="12450">
          <cell r="O12450" t="str">
            <v xml:space="preserve">INDUSTRIAS DE ACERO S A   EN ACUERDO DE RESTRUCTURACION                                             </v>
          </cell>
        </row>
        <row r="12451">
          <cell r="O12451" t="str">
            <v xml:space="preserve">INDUSTRIAS DE ALUMINIO ARQUITECTONICO Y  VENTANERIA S.A.                                            </v>
          </cell>
        </row>
        <row r="12452">
          <cell r="O12452" t="str">
            <v xml:space="preserve">INDUSTRIAS DE CAUCHO GERMA LTDA.                                                                    </v>
          </cell>
        </row>
        <row r="12453">
          <cell r="O12453" t="str">
            <v xml:space="preserve">INDUSTRIAS DE CAUCHO ZAC LTDA                                                                       </v>
          </cell>
        </row>
        <row r="12454">
          <cell r="O12454" t="str">
            <v xml:space="preserve">INDUSTRIAS DE CERCHAS LTDA                                                                          </v>
          </cell>
        </row>
        <row r="12455">
          <cell r="O12455" t="str">
            <v xml:space="preserve">INDUSTRIAS DE COBRE Y ALUMINIO S.A                                                                  </v>
          </cell>
        </row>
        <row r="12456">
          <cell r="O12456" t="str">
            <v xml:space="preserve">INDUSTRIAS DE CORTES DOBLECES Y TAPAS                                                               </v>
          </cell>
        </row>
        <row r="12457">
          <cell r="O12457" t="str">
            <v xml:space="preserve">INDUSTRIAS DE ENVASES S.A.                                                                          </v>
          </cell>
        </row>
        <row r="12458">
          <cell r="O12458" t="str">
            <v xml:space="preserve">INDUSTRIAS DECORATIVAS DEL CARIBE LTDA                                                              </v>
          </cell>
        </row>
        <row r="12459">
          <cell r="O12459" t="str">
            <v xml:space="preserve">INDUSTRIAS DEL HIERRO S.A                                                                           </v>
          </cell>
        </row>
        <row r="12460">
          <cell r="O12460" t="str">
            <v xml:space="preserve">INDUSTRIAS DEL MAIZ S.A. CORN PRODUCTS ANDINA                                                       </v>
          </cell>
        </row>
        <row r="12461">
          <cell r="O12461" t="str">
            <v xml:space="preserve">INDUSTRIAS DEL PACIFICO LTDA                                                                        </v>
          </cell>
        </row>
        <row r="12462">
          <cell r="O12462" t="str">
            <v xml:space="preserve">INDUSTRIAS DEMARKO SOCIEDAD ANONIMA                                                                 </v>
          </cell>
        </row>
        <row r="12463">
          <cell r="O12463" t="str">
            <v xml:space="preserve">INDUSTRIAS DENTALES B N K LTDA                                                                      </v>
          </cell>
        </row>
        <row r="12464">
          <cell r="O12464" t="str">
            <v xml:space="preserve">INDUSTRIAS DIDACTICAS ROYTER Y CIA LTDA                                                             </v>
          </cell>
        </row>
        <row r="12465">
          <cell r="O12465" t="str">
            <v xml:space="preserve">INDUSTRIAS DIMAKONI S.A.S                                                                           </v>
          </cell>
        </row>
        <row r="12466">
          <cell r="O12466" t="str">
            <v xml:space="preserve">INDUSTRIAS DIMALTA LTDA                                                                             </v>
          </cell>
        </row>
        <row r="12467">
          <cell r="O12467" t="str">
            <v xml:space="preserve">INDUSTRIAS DIQUE S.A.                                                                               </v>
          </cell>
        </row>
        <row r="12468">
          <cell r="O12468" t="str">
            <v xml:space="preserve">INDUSTRIAS DON DAVID LTDA                                                                           </v>
          </cell>
        </row>
        <row r="12469">
          <cell r="O12469" t="str">
            <v xml:space="preserve">INDUSTRIAS DONSSON LTDA                                                                             </v>
          </cell>
        </row>
        <row r="12470">
          <cell r="O12470" t="str">
            <v xml:space="preserve">INDUSTRIAS DORCO S.A.                                                                               </v>
          </cell>
        </row>
        <row r="12471">
          <cell r="O12471" t="str">
            <v xml:space="preserve">INDUSTRIAS DORMILUNA S.A                                                                            </v>
          </cell>
        </row>
        <row r="12472">
          <cell r="O12472" t="str">
            <v xml:space="preserve">INDUSTRIAS DOY LTDA                                                                                 </v>
          </cell>
        </row>
        <row r="12473">
          <cell r="O12473" t="str">
            <v xml:space="preserve">INDUSTRIAS DRIGOM CIA LTDA                                                                          </v>
          </cell>
        </row>
        <row r="12474">
          <cell r="O12474" t="str">
            <v xml:space="preserve">INDUSTRIAS E INVERSIONES EL CARMEN S.A.                                                             </v>
          </cell>
        </row>
        <row r="12475">
          <cell r="O12475" t="str">
            <v xml:space="preserve">INDUSTRIAS ECTRICOL  SAS                                                                            </v>
          </cell>
        </row>
        <row r="12476">
          <cell r="O12476" t="str">
            <v xml:space="preserve">INDUSTRIAS EL LEON S EN C S                                                                         </v>
          </cell>
        </row>
        <row r="12477">
          <cell r="O12477" t="str">
            <v xml:space="preserve">INDUSTRIAS EL TORO INTERNACIONAL LTDA                                                               </v>
          </cell>
        </row>
        <row r="12478">
          <cell r="O12478" t="str">
            <v xml:space="preserve">INDUSTRIAS ELECTRICAS DIAZ LTDA                                                                     </v>
          </cell>
        </row>
        <row r="12479">
          <cell r="O12479" t="str">
            <v xml:space="preserve">INDUSTRIAS ELECTROMECANICAS MAGNETRON S.A.                                                          </v>
          </cell>
        </row>
        <row r="12480">
          <cell r="O12480" t="str">
            <v xml:space="preserve">INDUSTRIAS ELECTROMETALURGICAS LTDA                                                                 </v>
          </cell>
        </row>
        <row r="12481">
          <cell r="O12481" t="str">
            <v xml:space="preserve">INDUSTRIAS EMU S.A.                                                                                 </v>
          </cell>
        </row>
        <row r="12482">
          <cell r="O12482" t="str">
            <v xml:space="preserve">INDUSTRIAS ERILMA S A                                                                               </v>
          </cell>
        </row>
        <row r="12483">
          <cell r="O12483" t="str">
            <v xml:space="preserve">INDUSTRIAS ERREGE CIA LTDA                                                                          </v>
          </cell>
        </row>
        <row r="12484">
          <cell r="O12484" t="str">
            <v xml:space="preserve">INDUSTRIAS ESTRA S.A                                                                                </v>
          </cell>
        </row>
        <row r="12485">
          <cell r="O12485" t="str">
            <v xml:space="preserve">INDUSTRIAS EXPORENSO S.A.                                                                           </v>
          </cell>
        </row>
        <row r="12486">
          <cell r="O12486" t="str">
            <v xml:space="preserve">INDUSTRIAS FAACA COLOMBIA S.A                                                                       </v>
          </cell>
        </row>
        <row r="12487">
          <cell r="O12487" t="str">
            <v xml:space="preserve">INDUSTRIAS FALCON LTDA                                                                              </v>
          </cell>
        </row>
        <row r="12488">
          <cell r="O12488" t="str">
            <v xml:space="preserve">INDUSTRIAS FAMA LTDA                                                                                </v>
          </cell>
        </row>
        <row r="12489">
          <cell r="O12489" t="str">
            <v xml:space="preserve">INDUSTRIAS FAMEC LIMITADA                                                                           </v>
          </cell>
        </row>
        <row r="12490">
          <cell r="O12490" t="str">
            <v xml:space="preserve">INDUSTRIAS FANNY S.A.S.                                                                             </v>
          </cell>
        </row>
        <row r="12491">
          <cell r="O12491" t="str">
            <v xml:space="preserve">INDUSTRIAS FANTASIA  S.A.                                                                           </v>
          </cell>
        </row>
        <row r="12492">
          <cell r="O12492" t="str">
            <v xml:space="preserve">INDUSTRIAS FERMAR LTDA.                                                                             </v>
          </cell>
        </row>
        <row r="12493">
          <cell r="O12493" t="str">
            <v xml:space="preserve">INDUSTRIAS FERRECORT LTDA                                                                           </v>
          </cell>
        </row>
        <row r="12494">
          <cell r="O12494" t="str">
            <v xml:space="preserve">INDUSTRIAS FERVILL LTDA                                                                             </v>
          </cell>
        </row>
        <row r="12495">
          <cell r="O12495" t="str">
            <v xml:space="preserve">INDUSTRIAS FIBRATANK UST CA SUCURSAL COLOMBIA                                                       </v>
          </cell>
        </row>
        <row r="12496">
          <cell r="O12496" t="str">
            <v xml:space="preserve">INDUSTRIAS FIME LTDA                                                                                </v>
          </cell>
        </row>
        <row r="12497">
          <cell r="O12497" t="str">
            <v xml:space="preserve">INDUSTRIAS FONOGRAFICAS EL DORADO LTDA                                                              </v>
          </cell>
        </row>
        <row r="12498">
          <cell r="O12498" t="str">
            <v xml:space="preserve">INDUSTRIAS FOR SAS                                                                                  </v>
          </cell>
        </row>
        <row r="12499">
          <cell r="O12499" t="str">
            <v xml:space="preserve">INDUSTRIAS FORESTALES DOÑA MARIA S.A.                                                               </v>
          </cell>
        </row>
        <row r="12500">
          <cell r="O12500" t="str">
            <v xml:space="preserve">INDUSTRIAS FRANIG DEL PAEZ SA                                                                       </v>
          </cell>
        </row>
        <row r="12501">
          <cell r="O12501" t="str">
            <v xml:space="preserve">INDUSTRIAS FREGONA LTDA                                                                             </v>
          </cell>
        </row>
        <row r="12502">
          <cell r="O12502" t="str">
            <v xml:space="preserve">INDUSTRIAS FROTEX S.A.                                                                              </v>
          </cell>
        </row>
        <row r="12503">
          <cell r="O12503" t="str">
            <v xml:space="preserve">INDUSTRIAS FUERTE LTDA                                                                              </v>
          </cell>
        </row>
        <row r="12504">
          <cell r="O12504" t="str">
            <v xml:space="preserve">INDUSTRIAS FULLER PINTO S.A                                                                         </v>
          </cell>
        </row>
        <row r="12505">
          <cell r="O12505" t="str">
            <v xml:space="preserve">INDUSTRIAS GALES LIMITDA                                                                            </v>
          </cell>
        </row>
        <row r="12506">
          <cell r="O12506" t="str">
            <v xml:space="preserve">INDUSTRIAS GAUDI LTDA.                                                                              </v>
          </cell>
        </row>
        <row r="12507">
          <cell r="O12507" t="str">
            <v xml:space="preserve">INDUSTRIAS GELEYCO LTDA                                                                             </v>
          </cell>
        </row>
        <row r="12508">
          <cell r="O12508" t="str">
            <v xml:space="preserve">INDUSTRIAS GEMIS LTDA                                                                               </v>
          </cell>
        </row>
        <row r="12509">
          <cell r="O12509" t="str">
            <v xml:space="preserve">INDUSTRIAS GOMAT LTDA                                                                               </v>
          </cell>
        </row>
        <row r="12510">
          <cell r="O12510" t="str">
            <v xml:space="preserve">INDUSTRIAS GOMEZ HERMANOS LTDA                                                                      </v>
          </cell>
        </row>
        <row r="12511">
          <cell r="O12511" t="str">
            <v xml:space="preserve">INDUSTRIAS GONZALEZ TORRES LTDA I G T LTDA                                                          </v>
          </cell>
        </row>
        <row r="12512">
          <cell r="O12512" t="str">
            <v xml:space="preserve">INDUSTRIAS GONZALO HERNANDEZ FACOVE SOCIEDAD COMERCIALIZADORA INTERNACIONAL LIMI                    </v>
          </cell>
        </row>
        <row r="12513">
          <cell r="O12513" t="str">
            <v xml:space="preserve">INDUSTRIAS GRAFICAS BARCELONA S.A.                                                                  </v>
          </cell>
        </row>
        <row r="12514">
          <cell r="O12514" t="str">
            <v xml:space="preserve">INDUSTRIAS GRAFICAS DARBEL S.A.                                                                     </v>
          </cell>
        </row>
        <row r="12515">
          <cell r="O12515" t="str">
            <v xml:space="preserve">INDUSTRIAS GROZA S.A.                                                                               </v>
          </cell>
        </row>
        <row r="12516">
          <cell r="O12516" t="str">
            <v xml:space="preserve">INDUSTRIAS GUINOVART Y CIA LTDA                                                                     </v>
          </cell>
        </row>
        <row r="12517">
          <cell r="O12517" t="str">
            <v xml:space="preserve">INDUSTRIAS GUTIERREZ VARGAS INGUVAR LTDA                                                            </v>
          </cell>
        </row>
        <row r="12518">
          <cell r="O12518" t="str">
            <v xml:space="preserve">INDUSTRIAS HACEB S.A.                                                                               </v>
          </cell>
        </row>
        <row r="12519">
          <cell r="O12519" t="str">
            <v xml:space="preserve">INDUSTRIAS HD LTDA                                                                                  </v>
          </cell>
        </row>
        <row r="12520">
          <cell r="O12520" t="str">
            <v xml:space="preserve">INDUSTRIAS HERMANOS VILLAMILL LTDA                                                                  </v>
          </cell>
        </row>
        <row r="12521">
          <cell r="O12521" t="str">
            <v xml:space="preserve">INDUSTRIAS HERPE LIMITADA                                                                           </v>
          </cell>
        </row>
        <row r="12522">
          <cell r="O12522" t="str">
            <v xml:space="preserve">INDUSTRIAS HERVAL SAS                                                                               </v>
          </cell>
        </row>
        <row r="12523">
          <cell r="O12523" t="str">
            <v xml:space="preserve">INDUSTRIAS HUMBERT S A                                                                              </v>
          </cell>
        </row>
        <row r="12524">
          <cell r="O12524" t="str">
            <v xml:space="preserve">INDUSTRIAS HUMCAR LTDA.                                                                             </v>
          </cell>
        </row>
        <row r="12525">
          <cell r="O12525" t="str">
            <v xml:space="preserve">INDUSTRIAS IMER S.A.                                                                                </v>
          </cell>
        </row>
        <row r="12526">
          <cell r="O12526" t="str">
            <v xml:space="preserve">INDUSTRIAS INCA  S.A.                                                                               </v>
          </cell>
        </row>
        <row r="12527">
          <cell r="O12527" t="str">
            <v xml:space="preserve">INDUSTRIAS INGIS S.A.                                                                               </v>
          </cell>
        </row>
        <row r="12528">
          <cell r="O12528" t="str">
            <v xml:space="preserve">INDUSTRIAS INTEGRADAS S.A.                                                                          </v>
          </cell>
        </row>
        <row r="12529">
          <cell r="O12529" t="str">
            <v xml:space="preserve">INDUSTRIAS IVOR S.A. CASA INGLESA                                                                   </v>
          </cell>
        </row>
        <row r="12530">
          <cell r="O12530" t="str">
            <v xml:space="preserve">INDUSTRIAS J MONTES LTDA                                                                            </v>
          </cell>
        </row>
        <row r="12531">
          <cell r="O12531" t="str">
            <v xml:space="preserve">INDUSTRIAS JABCO LTDA.                                                                              </v>
          </cell>
        </row>
        <row r="12532">
          <cell r="O12532" t="str">
            <v xml:space="preserve">INDUSTRIAS JAPAN  S. A.                                                                             </v>
          </cell>
        </row>
        <row r="12533">
          <cell r="O12533" t="str">
            <v xml:space="preserve">INDUSTRIAS JEAN COLORS LIMITADA                                                                     </v>
          </cell>
        </row>
        <row r="12534">
          <cell r="O12534" t="str">
            <v xml:space="preserve">INDUSTRIAS JHOUR LTDA                                                                               </v>
          </cell>
        </row>
        <row r="12535">
          <cell r="O12535" t="str">
            <v xml:space="preserve">INDUSTRIAS JOCALI LTDA.                                                                             </v>
          </cell>
        </row>
        <row r="12536">
          <cell r="O12536" t="str">
            <v xml:space="preserve">INDUSTRIAS JOMAR S.A. EN REORGANIZACION                                                             </v>
          </cell>
        </row>
        <row r="12537">
          <cell r="O12537" t="str">
            <v xml:space="preserve">INDUSTRIAS JORAL LIMITADA                                                                           </v>
          </cell>
        </row>
        <row r="12538">
          <cell r="O12538" t="str">
            <v xml:space="preserve">INDUSTRIAS JOYMAM S.A.                                                                              </v>
          </cell>
        </row>
        <row r="12539">
          <cell r="O12539" t="str">
            <v xml:space="preserve">INDUSTRIAS JUMBO S A                                                                                </v>
          </cell>
        </row>
        <row r="12540">
          <cell r="O12540" t="str">
            <v xml:space="preserve">INDUSTRIAS KAAK S.A.                                                                                </v>
          </cell>
        </row>
        <row r="12541">
          <cell r="O12541" t="str">
            <v xml:space="preserve">INDUSTRIAS KATORI S A S                                                                             </v>
          </cell>
        </row>
        <row r="12542">
          <cell r="O12542" t="str">
            <v xml:space="preserve">INDUSTRIAS KENT Y SORRENTO S.A                                                                      </v>
          </cell>
        </row>
        <row r="12543">
          <cell r="O12543" t="str">
            <v xml:space="preserve">INDUSTRIAS KIDS LTDA.                                                                               </v>
          </cell>
        </row>
        <row r="12544">
          <cell r="O12544" t="str">
            <v xml:space="preserve">INDUSTRIAS KORES S A                                                                                </v>
          </cell>
        </row>
        <row r="12545">
          <cell r="O12545" t="str">
            <v xml:space="preserve">INDUSTRIAS LA CORUNA LTDA.                                                                          </v>
          </cell>
        </row>
        <row r="12546">
          <cell r="O12546" t="str">
            <v xml:space="preserve">INDUSTRIAS LA CUSTODIA Y CIA S. EN C.                                                               </v>
          </cell>
        </row>
        <row r="12547">
          <cell r="O12547" t="str">
            <v xml:space="preserve">INDUSTRIAS LA MEJOR S.A.                                                                            </v>
          </cell>
        </row>
        <row r="12548">
          <cell r="O12548" t="str">
            <v xml:space="preserve">INDUSTRIAS LA VICTORIA S.A.                                                                         </v>
          </cell>
        </row>
        <row r="12549">
          <cell r="O12549" t="str">
            <v xml:space="preserve">INDUSTRIAS LEADER LTDA                                                                              </v>
          </cell>
        </row>
        <row r="12550">
          <cell r="O12550" t="str">
            <v xml:space="preserve">INDUSTRIAS LEHNER S.A.                                                                              </v>
          </cell>
        </row>
        <row r="12551">
          <cell r="O12551" t="str">
            <v xml:space="preserve">INDUSTRIAS LELY Y CIA LTDA                                                                          </v>
          </cell>
        </row>
        <row r="12552">
          <cell r="O12552" t="str">
            <v xml:space="preserve">INDUSTRIAS LEMBER LTDA.                                                                             </v>
          </cell>
        </row>
        <row r="12553">
          <cell r="O12553" t="str">
            <v xml:space="preserve">INDUSTRIAS LIDERES S.A                                                                              </v>
          </cell>
        </row>
        <row r="12554">
          <cell r="O12554" t="str">
            <v xml:space="preserve">INDUSTRIAS LIMER LTDA                                                                               </v>
          </cell>
        </row>
        <row r="12555">
          <cell r="O12555" t="str">
            <v xml:space="preserve">INDUSTRIAS LITOGRAFICAS BOSTON Y CIA LTDA                                                           </v>
          </cell>
        </row>
        <row r="12556">
          <cell r="O12556" t="str">
            <v xml:space="preserve">INDUSTRIAS LUIS ARMANDO VESGA Y COMPAÑIA LIMITADA  LAVCO LTDA                                       </v>
          </cell>
        </row>
        <row r="12557">
          <cell r="O12557" t="str">
            <v xml:space="preserve">INDUSTRIAS MACAR PALMIRA S.A.                                                                       </v>
          </cell>
        </row>
        <row r="12558">
          <cell r="O12558" t="str">
            <v xml:space="preserve">INDUSTRIAS MADECEL LIMITADA                                                                         </v>
          </cell>
        </row>
        <row r="12559">
          <cell r="O12559" t="str">
            <v xml:space="preserve">INDUSTRIAS MAMUT LIMITADAS                                                                          </v>
          </cell>
        </row>
        <row r="12560">
          <cell r="O12560" t="str">
            <v xml:space="preserve">INDUSTRIAS MARATHON LTDA EN CONCORDATO                                                              </v>
          </cell>
        </row>
        <row r="12561">
          <cell r="O12561" t="str">
            <v xml:space="preserve">INDUSTRIAS MARAVEDI CIA LTDA                                                                        </v>
          </cell>
        </row>
        <row r="12562">
          <cell r="O12562" t="str">
            <v xml:space="preserve">INDUSTRIAS MC LAREN Y CIA LTDA. EN ACUERDO DE REESTRUCTURACION                                      </v>
          </cell>
        </row>
        <row r="12563">
          <cell r="O12563" t="str">
            <v xml:space="preserve">INDUSTRIAS MECANICAS DAYO LTDA                                                                      </v>
          </cell>
        </row>
        <row r="12564">
          <cell r="O12564" t="str">
            <v xml:space="preserve">INDUSTRIAS MECANICAS G A G LIMITADA                                                                 </v>
          </cell>
        </row>
        <row r="12565">
          <cell r="O12565" t="str">
            <v xml:space="preserve">INDUSTRIAS MEDICAS SAMPEDRO S.A.                                                                    </v>
          </cell>
        </row>
        <row r="12566">
          <cell r="O12566" t="str">
            <v xml:space="preserve">INDUSTRIAS METAL MADERA INMEMA LTDA                                                                 </v>
          </cell>
        </row>
        <row r="12567">
          <cell r="O12567" t="str">
            <v xml:space="preserve">INDUSTRIAS METALICAS &amp; CONSTRUCCIONES IMEC LTDA                                                     </v>
          </cell>
        </row>
        <row r="12568">
          <cell r="O12568" t="str">
            <v xml:space="preserve">INDUSTRIAS METALICAS ARIAS SOSA MORA LTDA                                                           </v>
          </cell>
        </row>
        <row r="12569">
          <cell r="O12569" t="str">
            <v xml:space="preserve">INDUSTRIAS METALICAS ASOCIADAS IMAL S A                                                             </v>
          </cell>
        </row>
        <row r="12570">
          <cell r="O12570" t="str">
            <v xml:space="preserve">INDUSTRIAS METALICAS AYA LTDA                                                                       </v>
          </cell>
        </row>
        <row r="12571">
          <cell r="O12571" t="str">
            <v xml:space="preserve">INDUSTRIAS METALICAS BERMUDEZ Y OLAYA LTDA                                                          </v>
          </cell>
        </row>
        <row r="12572">
          <cell r="O12572" t="str">
            <v xml:space="preserve">INDUSTRIAS METALICAS CILGAS S.A.                                                                    </v>
          </cell>
        </row>
        <row r="12573">
          <cell r="O12573" t="str">
            <v xml:space="preserve">INDUSTRIAS METALICAS CORSAN S.A.                                                                    </v>
          </cell>
        </row>
        <row r="12574">
          <cell r="O12574" t="str">
            <v xml:space="preserve">INDUSTRIAS METALICAS CRUZ M R LTDA                                                                  </v>
          </cell>
        </row>
        <row r="12575">
          <cell r="O12575" t="str">
            <v xml:space="preserve">INDUSTRIAS METALICAS DEL GAS S.A METALGAS                                                           </v>
          </cell>
        </row>
        <row r="12576">
          <cell r="O12576" t="str">
            <v xml:space="preserve">INDUSTRIAS METALICAS DYCOR LTDA.                                                                    </v>
          </cell>
        </row>
        <row r="12577">
          <cell r="O12577" t="str">
            <v xml:space="preserve">INDUSTRIAS METALICAS EMPLAZ LTDA                                                                    </v>
          </cell>
        </row>
        <row r="12578">
          <cell r="O12578" t="str">
            <v xml:space="preserve">INDUSTRIAS METALICAS FLOREÑA IMF LTDA                                                               </v>
          </cell>
        </row>
        <row r="12579">
          <cell r="O12579" t="str">
            <v xml:space="preserve">INDUSTRIAS METALICAS GOL S.A.                                                                       </v>
          </cell>
        </row>
        <row r="12580">
          <cell r="O12580" t="str">
            <v xml:space="preserve">INDUSTRIAS METALICAS HGC LTDA                                                                       </v>
          </cell>
        </row>
        <row r="12581">
          <cell r="O12581" t="str">
            <v xml:space="preserve">INDUSTRIAS METALICAS J.B. LIMITADA                                                                  </v>
          </cell>
        </row>
        <row r="12582">
          <cell r="O12582" t="str">
            <v xml:space="preserve">INDUSTRIAS METALICAS LOS PINOS LIMITADA                                                             </v>
          </cell>
        </row>
        <row r="12583">
          <cell r="O12583" t="str">
            <v xml:space="preserve">INDUSTRIAS METALICAS SHC S.A.                                                                       </v>
          </cell>
        </row>
        <row r="12584">
          <cell r="O12584" t="str">
            <v xml:space="preserve">INDUSTRIAS METALICAS SUDAMERICANAS S.A.                                                             </v>
          </cell>
        </row>
        <row r="12585">
          <cell r="O12585" t="str">
            <v xml:space="preserve">INDUSTRIAS METALICAS VISBAL LTDA                                                                    </v>
          </cell>
        </row>
        <row r="12586">
          <cell r="O12586" t="str">
            <v xml:space="preserve">INDUSTRIAS METALICAS WORLD S.A.                                                                     </v>
          </cell>
        </row>
        <row r="12587">
          <cell r="O12587" t="str">
            <v xml:space="preserve">INDUSTRIAS METALMECANICAS BRA LTDA                                                                  </v>
          </cell>
        </row>
        <row r="12588">
          <cell r="O12588" t="str">
            <v xml:space="preserve">INDUSTRIAS METALMECANICAS SAAD LTDA                                                                 </v>
          </cell>
        </row>
        <row r="12589">
          <cell r="O12589" t="str">
            <v xml:space="preserve">INDUSTRIAS METALMECANICAS SAN JUDAS LTDA                                                            </v>
          </cell>
        </row>
        <row r="12590">
          <cell r="O12590" t="str">
            <v xml:space="preserve">INDUSTRIAS METALURGICAS APOLO S A  EN ACUERDO DE REESTRU                                            </v>
          </cell>
        </row>
        <row r="12591">
          <cell r="O12591" t="str">
            <v xml:space="preserve">INDUSTRIAS METALURGICAS DEL VALLE LTDA.                                                             </v>
          </cell>
        </row>
        <row r="12592">
          <cell r="O12592" t="str">
            <v xml:space="preserve">INDUSTRIAS METALURGICAS REKORD ANONIMA                                                              </v>
          </cell>
        </row>
        <row r="12593">
          <cell r="O12593" t="str">
            <v xml:space="preserve">INDUSTRIAS METALURGICAS SAYCAR LTDA                                                                 </v>
          </cell>
        </row>
        <row r="12594">
          <cell r="O12594" t="str">
            <v xml:space="preserve">INDUSTRIAS METALURGICAS UNIDAS S.A.                                                                 </v>
          </cell>
        </row>
        <row r="12595">
          <cell r="O12595" t="str">
            <v xml:space="preserve">INDUSTRIAS MINERAS NAVARRETE GARRIDO LTDA                                                           </v>
          </cell>
        </row>
        <row r="12596">
          <cell r="O12596" t="str">
            <v xml:space="preserve">INDUSTRIAS MONTES Y CIA LTDA                                                                        </v>
          </cell>
        </row>
        <row r="12597">
          <cell r="O12597" t="str">
            <v xml:space="preserve">INDUSTRIAS MORARBE LIMITADA                                                                         </v>
          </cell>
        </row>
        <row r="12598">
          <cell r="O12598" t="str">
            <v xml:space="preserve">INDUSTRIAS MORENO Y MORENO LTDA                                                                     </v>
          </cell>
        </row>
        <row r="12599">
          <cell r="O12599" t="str">
            <v xml:space="preserve">INDUSTRIAS MUSSGO LTDA                                                                              </v>
          </cell>
        </row>
        <row r="12600">
          <cell r="O12600" t="str">
            <v xml:space="preserve">INDUSTRIAS NORMANDY S.A.                                                                            </v>
          </cell>
        </row>
        <row r="12601">
          <cell r="O12601" t="str">
            <v xml:space="preserve">INDUSTRIAS ONAR LTDA                                                                                </v>
          </cell>
        </row>
        <row r="12602">
          <cell r="O12602" t="str">
            <v xml:space="preserve">INDUSTRIAS OVELMA S.A.                                                                              </v>
          </cell>
        </row>
        <row r="12603">
          <cell r="O12603" t="str">
            <v xml:space="preserve">INDUSTRIAS PAKMAN LTDA.                                                                             </v>
          </cell>
        </row>
        <row r="12604">
          <cell r="O12604" t="str">
            <v xml:space="preserve">INDUSTRIAS PARTMO SA                                                                                </v>
          </cell>
        </row>
        <row r="12605">
          <cell r="O12605" t="str">
            <v xml:space="preserve">INDUSTRIAS PATOJITO LTDA                                                                            </v>
          </cell>
        </row>
        <row r="12606">
          <cell r="O12606" t="str">
            <v xml:space="preserve">INDUSTRIAS PAVAPLAST LTDA                                                                           </v>
          </cell>
        </row>
        <row r="12607">
          <cell r="O12607" t="str">
            <v xml:space="preserve">INDUSTRIAS PELAEZ INPEL LTDA.                                                                       </v>
          </cell>
        </row>
        <row r="12608">
          <cell r="O12608" t="str">
            <v xml:space="preserve">INDUSTRIAS PERSA S.A.                                                                               </v>
          </cell>
        </row>
        <row r="12609">
          <cell r="O12609" t="str">
            <v xml:space="preserve">INDUSTRIAS PICASSO LTDA                                                                             </v>
          </cell>
        </row>
        <row r="12610">
          <cell r="O12610" t="str">
            <v xml:space="preserve">INDUSTRIAS PICCOLO LIMITADA                                                                         </v>
          </cell>
        </row>
        <row r="12611">
          <cell r="O12611" t="str">
            <v xml:space="preserve">INDUSTRIAS PIROTEC LTDA                                                                             </v>
          </cell>
        </row>
        <row r="12612">
          <cell r="O12612" t="str">
            <v xml:space="preserve">INDUSTRIAS PK MODA LTDA                                                                             </v>
          </cell>
        </row>
        <row r="12613">
          <cell r="O12613" t="str">
            <v xml:space="preserve">INDUSTRIAS PLASTICAS ASOCIADAS S.A.                                                                 </v>
          </cell>
        </row>
        <row r="12614">
          <cell r="O12614" t="str">
            <v xml:space="preserve">INDUSTRIAS PLASTICAS DEL CARIBE S. A. EN REORGANIZACION                                             </v>
          </cell>
        </row>
        <row r="12615">
          <cell r="O12615" t="str">
            <v xml:space="preserve">INDUSTRIAS PLASTICAS DEL PACIFICO LTDA                                                              </v>
          </cell>
        </row>
        <row r="12616">
          <cell r="O12616" t="str">
            <v xml:space="preserve">INDUSTRIAS PLASTICAS G R  LTDA                                                                      </v>
          </cell>
        </row>
        <row r="12617">
          <cell r="O12617" t="str">
            <v xml:space="preserve">INDUSTRIAS PLASTICAS HERBEPLAST LTDA                                                                </v>
          </cell>
        </row>
        <row r="12618">
          <cell r="O12618" t="str">
            <v xml:space="preserve">INDUSTRIAS PLASTICAS LRO LTDA                                                                       </v>
          </cell>
        </row>
        <row r="12619">
          <cell r="O12619" t="str">
            <v xml:space="preserve">INDUSTRIAS PLASTICAS M.M. S.A.                                                                      </v>
          </cell>
        </row>
        <row r="12620">
          <cell r="O12620" t="str">
            <v xml:space="preserve">INDUSTRIAS PLASTICAS ORION S.A.                                                                     </v>
          </cell>
        </row>
        <row r="12621">
          <cell r="O12621" t="str">
            <v xml:space="preserve">INDUSTRIAS PLASTICAS SANTA LUCIA LTDA                                                               </v>
          </cell>
        </row>
        <row r="12622">
          <cell r="O12622" t="str">
            <v xml:space="preserve">INDUSTRIAS PLESCO S.A.                                                                              </v>
          </cell>
        </row>
        <row r="12623">
          <cell r="O12623" t="str">
            <v xml:space="preserve">INDUSTRIAS PLINCO LIMITADA                                                                          </v>
          </cell>
        </row>
        <row r="12624">
          <cell r="O12624" t="str">
            <v xml:space="preserve">INDUSTRIAS PRINTEX S.A.                                                                             </v>
          </cell>
        </row>
        <row r="12625">
          <cell r="O12625" t="str">
            <v xml:space="preserve">INDUSTRIAS PRISMA LTDA                                                                              </v>
          </cell>
        </row>
        <row r="12626">
          <cell r="O12626" t="str">
            <v xml:space="preserve">INDUSTRIAS PRODEPLAST LIMITADA                                                                      </v>
          </cell>
        </row>
        <row r="12627">
          <cell r="O12627" t="str">
            <v xml:space="preserve">INDUSTRIAS PRODICOL LTDA                                                                            </v>
          </cell>
        </row>
        <row r="12628">
          <cell r="O12628" t="str">
            <v xml:space="preserve">INDUSTRIAS PROFIBRA LIMITADA                                                                        </v>
          </cell>
        </row>
        <row r="12629">
          <cell r="O12629" t="str">
            <v xml:space="preserve">INDUSTRIAS PROTON LTDA                                                                              </v>
          </cell>
        </row>
        <row r="12630">
          <cell r="O12630" t="str">
            <v xml:space="preserve">INDUSTRIAS PUROPOLLO S.A.                                                                           </v>
          </cell>
        </row>
        <row r="12631">
          <cell r="O12631" t="str">
            <v xml:space="preserve">INDUSTRIAS QUIMICAS FIQ LTDA                                                                        </v>
          </cell>
        </row>
        <row r="12632">
          <cell r="O12632" t="str">
            <v xml:space="preserve">INDUSTRIAS RAMBLER LIMITADA                                                                         </v>
          </cell>
        </row>
        <row r="12633">
          <cell r="O12633" t="str">
            <v xml:space="preserve">INDUSTRIAS RAMFE LTDA.                                                                              </v>
          </cell>
        </row>
        <row r="12634">
          <cell r="O12634" t="str">
            <v xml:space="preserve">INDUSTRIAS RAPID Y CIA LTDA                                                                         </v>
          </cell>
        </row>
        <row r="12635">
          <cell r="O12635" t="str">
            <v xml:space="preserve">INDUSTRIAS RAVI LTDA.                                                                               </v>
          </cell>
        </row>
        <row r="12636">
          <cell r="O12636" t="str">
            <v xml:space="preserve">INDUSTRIAS RAYMON LTDA                                                                              </v>
          </cell>
        </row>
        <row r="12637">
          <cell r="O12637" t="str">
            <v xml:space="preserve">INDUSTRIAS RB S.A.                                                                                  </v>
          </cell>
        </row>
        <row r="12638">
          <cell r="O12638" t="str">
            <v xml:space="preserve">INDUSTRIAS REAL S.A                                                                                 </v>
          </cell>
        </row>
        <row r="12639">
          <cell r="O12639" t="str">
            <v xml:space="preserve">INDUSTRIAS RECANAL LTDA.                                                                            </v>
          </cell>
        </row>
        <row r="12640">
          <cell r="O12640" t="str">
            <v xml:space="preserve">INDUSTRIAS REFRIDCOL C.I.LTDA                                                                       </v>
          </cell>
        </row>
        <row r="12641">
          <cell r="O12641" t="str">
            <v xml:space="preserve">INDUSTRIAS REYMAN LTDA                                                                              </v>
          </cell>
        </row>
        <row r="12642">
          <cell r="O12642" t="str">
            <v xml:space="preserve">INDUSTRIAS ROBERTO NIETO LTDA ROBNY LTDA                                                            </v>
          </cell>
        </row>
        <row r="12643">
          <cell r="O12643" t="str">
            <v xml:space="preserve">INDUSTRIAS ROMAN LIMITADA                                                                           </v>
          </cell>
        </row>
        <row r="12644">
          <cell r="O12644" t="str">
            <v xml:space="preserve">INDUSTRIAS RUANSA DE COLOMBIA LTDA                                                                  </v>
          </cell>
        </row>
        <row r="12645">
          <cell r="O12645" t="str">
            <v xml:space="preserve">INDUSTRIAS S.D.T S.A                                                                                </v>
          </cell>
        </row>
        <row r="12646">
          <cell r="O12646" t="str">
            <v xml:space="preserve">INDUSTRIAS SAFRA S.A.                                                                               </v>
          </cell>
        </row>
        <row r="12647">
          <cell r="O12647" t="str">
            <v xml:space="preserve">INDUSTRIAS SAGARI Y CIA LTDA                                                                        </v>
          </cell>
        </row>
        <row r="12648">
          <cell r="O12648" t="str">
            <v xml:space="preserve">INDUSTRIAS SAGOR LIMITADA                                                                           </v>
          </cell>
        </row>
        <row r="12649">
          <cell r="O12649" t="str">
            <v xml:space="preserve">INDUSTRIAS SALGARI EMPRESA UNIPERSONAL                                                              </v>
          </cell>
        </row>
        <row r="12650">
          <cell r="O12650" t="str">
            <v xml:space="preserve">INDUSTRIAS SAN CLEMENTE S.A.  EN ACUERDO DE REESTRUCTURACION                                        </v>
          </cell>
        </row>
        <row r="12651">
          <cell r="O12651" t="str">
            <v xml:space="preserve">INDUSTRIAS SCHALLER LIMITADA                                                                        </v>
          </cell>
        </row>
        <row r="12652">
          <cell r="O12652" t="str">
            <v xml:space="preserve">INDUSTRIAS SPRING S A                                                                               </v>
          </cell>
        </row>
        <row r="12653">
          <cell r="O12653" t="str">
            <v xml:space="preserve">INDUSTRIAS ST. EVEN S.A.                                                                            </v>
          </cell>
        </row>
        <row r="12654">
          <cell r="O12654" t="str">
            <v xml:space="preserve">INDUSTRIAS TAGA Y COMPAÑIA LTDA                                                                     </v>
          </cell>
        </row>
        <row r="12655">
          <cell r="O12655" t="str">
            <v xml:space="preserve">INDUSTRIAS TAGO LTDA.                                                                               </v>
          </cell>
        </row>
        <row r="12656">
          <cell r="O12656" t="str">
            <v xml:space="preserve">INDUSTRIAS TANZUI S.A.                                                                              </v>
          </cell>
        </row>
        <row r="12657">
          <cell r="O12657" t="str">
            <v xml:space="preserve">INDUSTRIAS TECHNOPLAST DE COLOMBIA S A                                                              </v>
          </cell>
        </row>
        <row r="12658">
          <cell r="O12658" t="str">
            <v xml:space="preserve">INDUSTRIAS TECNCIAR LIMITADA                                                                        </v>
          </cell>
        </row>
        <row r="12659">
          <cell r="O12659" t="str">
            <v xml:space="preserve">INDUSTRIAS TECNICAR LTDA                                                                            </v>
          </cell>
        </row>
        <row r="12660">
          <cell r="O12660" t="str">
            <v xml:space="preserve">INDUSTRIAS TECNOALUM LTDA                                                                           </v>
          </cell>
        </row>
        <row r="12661">
          <cell r="O12661" t="str">
            <v xml:space="preserve">INDUSTRIAS TECSOL LIMITADA TECSOL                                                                   </v>
          </cell>
        </row>
        <row r="12662">
          <cell r="O12662" t="str">
            <v xml:space="preserve">INDUSTRIAS TEXOOS LTDA                                                                              </v>
          </cell>
        </row>
        <row r="12663">
          <cell r="O12663" t="str">
            <v xml:space="preserve">INDUSTRIAS THERMOTAR LTDA                                                                           </v>
          </cell>
        </row>
        <row r="12664">
          <cell r="O12664" t="str">
            <v xml:space="preserve">INDUSTRIAS TIBER Y CIA LTDA                                                                         </v>
          </cell>
        </row>
        <row r="12665">
          <cell r="O12665" t="str">
            <v xml:space="preserve">INDUSTRIAS TINTEX LIMITADA                                                                          </v>
          </cell>
        </row>
        <row r="12666">
          <cell r="O12666" t="str">
            <v xml:space="preserve">INDUSTRIAS TIZZA GHOST LTDA                                                                         </v>
          </cell>
        </row>
        <row r="12667">
          <cell r="O12667" t="str">
            <v xml:space="preserve">INDUSTRIAS TOMS LTDA                                                                                </v>
          </cell>
        </row>
        <row r="12668">
          <cell r="O12668" t="str">
            <v xml:space="preserve">INDUSTRIAS TOMY S.A.                                                                                </v>
          </cell>
        </row>
        <row r="12669">
          <cell r="O12669" t="str">
            <v xml:space="preserve">INDUSTRIAS TRES EFE LIMITADA                                                                        </v>
          </cell>
        </row>
        <row r="12670">
          <cell r="O12670" t="str">
            <v xml:space="preserve">INDUSTRIAS V8 S.A.                                                                                  </v>
          </cell>
        </row>
        <row r="12671">
          <cell r="O12671" t="str">
            <v xml:space="preserve">INDUSTRIAS VANYPLAS SA                                                                              </v>
          </cell>
        </row>
        <row r="12672">
          <cell r="O12672" t="str">
            <v xml:space="preserve">INDUSTRIAS VERA S.A.                                                                                </v>
          </cell>
        </row>
        <row r="12673">
          <cell r="O12673" t="str">
            <v xml:space="preserve">INDUSTRIAS VIAN LTDA                                                                                </v>
          </cell>
        </row>
        <row r="12674">
          <cell r="O12674" t="str">
            <v xml:space="preserve">INDUSTRIAS VIBA LTDA.                                                                               </v>
          </cell>
        </row>
        <row r="12675">
          <cell r="O12675" t="str">
            <v xml:space="preserve">INDUSTRIAS WASVELT LTDA                                                                             </v>
          </cell>
        </row>
        <row r="12676">
          <cell r="O12676" t="str">
            <v xml:space="preserve">INDUSTRIAS WONDER S.A. EN CONCORDATO                                                                </v>
          </cell>
        </row>
        <row r="12677">
          <cell r="O12677" t="str">
            <v xml:space="preserve">INDUSTRIAS X-TRA SUELAS DE COLOMBIA S.A.                                                            </v>
          </cell>
        </row>
        <row r="12678">
          <cell r="O12678" t="str">
            <v xml:space="preserve">INDUSTRIAS Y CONFECCIONES INDUCON LTDA.                                                             </v>
          </cell>
        </row>
        <row r="12679">
          <cell r="O12679" t="str">
            <v xml:space="preserve">INDUSTRIAS Y CONSTRUCCIONES I C S A                                                                 </v>
          </cell>
        </row>
        <row r="12680">
          <cell r="O12680" t="str">
            <v xml:space="preserve">INDUSTRIAS Y CREDITOS S A                                                                           </v>
          </cell>
        </row>
        <row r="12681">
          <cell r="O12681" t="str">
            <v xml:space="preserve">INDUSTRIAS Y DISTRIBUIDORA INDISTRI S.A.                                                            </v>
          </cell>
        </row>
        <row r="12682">
          <cell r="O12682" t="str">
            <v xml:space="preserve">INDUSTRIAS ZABRA S.A...                                                                             </v>
          </cell>
        </row>
        <row r="12683">
          <cell r="O12683" t="str">
            <v xml:space="preserve">INDUSTRIAS ZAROFIL LTDA                                                                             </v>
          </cell>
        </row>
        <row r="12684">
          <cell r="O12684" t="str">
            <v xml:space="preserve">INDUSTRIAS ZARQUIS LTDA                                                                             </v>
          </cell>
        </row>
        <row r="12685">
          <cell r="O12685" t="str">
            <v xml:space="preserve">INDUSTRIAS ZENNER S.A.                                                                              </v>
          </cell>
        </row>
        <row r="12686">
          <cell r="O12686" t="str">
            <v xml:space="preserve">INDUSTRIASMETALICAS Y DE AUTO PARTES IMEDA LTDA.                                                    </v>
          </cell>
        </row>
        <row r="12687">
          <cell r="O12687" t="str">
            <v xml:space="preserve">INDUTRIA AGRICOLA SAN VALETIN S.A                                                                   </v>
          </cell>
        </row>
        <row r="12688">
          <cell r="O12688" t="str">
            <v xml:space="preserve">INDUTRILLOS S.A.                                                                                    </v>
          </cell>
        </row>
        <row r="12689">
          <cell r="O12689" t="str">
            <v xml:space="preserve">INDUTRONICA DEL CARIBE LTDA                                                                         </v>
          </cell>
        </row>
        <row r="12690">
          <cell r="O12690" t="str">
            <v xml:space="preserve">INELA LTDA                                                                                          </v>
          </cell>
        </row>
        <row r="12691">
          <cell r="O12691" t="str">
            <v xml:space="preserve">INELCO S.A                                                                                          </v>
          </cell>
        </row>
        <row r="12692">
          <cell r="O12692" t="str">
            <v xml:space="preserve">INELEC INTERNATIONAL LTDA.                                                                          </v>
          </cell>
        </row>
        <row r="12693">
          <cell r="O12693" t="str">
            <v xml:space="preserve">INELECTRA COLOMBIA S A                                                                              </v>
          </cell>
        </row>
        <row r="12694">
          <cell r="O12694" t="str">
            <v xml:space="preserve">INEMEC LIMITADA                                                                                     </v>
          </cell>
        </row>
        <row r="12695">
          <cell r="O12695" t="str">
            <v xml:space="preserve">INES ORTIZ DE CASAS &amp; CIA.S. EN C.                                                                  </v>
          </cell>
        </row>
        <row r="12696">
          <cell r="O12696" t="str">
            <v xml:space="preserve">INESSMAN LTDA                                                                                       </v>
          </cell>
        </row>
        <row r="12697">
          <cell r="O12697" t="str">
            <v xml:space="preserve">INFANTILES FLIPPER S.A                                                                              </v>
          </cell>
        </row>
        <row r="12698">
          <cell r="O12698" t="str">
            <v xml:space="preserve">INFEREX S.A.                                                                                        </v>
          </cell>
        </row>
        <row r="12699">
          <cell r="O12699" t="str">
            <v xml:space="preserve">INFINEUM COLOMBIA SUCURSAL COLOMBIANA                                                               </v>
          </cell>
        </row>
        <row r="12700">
          <cell r="O12700" t="str">
            <v xml:space="preserve">INFOLAB LIMITADA                                                                                    </v>
          </cell>
        </row>
        <row r="12701">
          <cell r="O12701" t="str">
            <v xml:space="preserve">INFOMEDIA S A                                                                                       </v>
          </cell>
        </row>
        <row r="12702">
          <cell r="O12702" t="str">
            <v xml:space="preserve">INFORIENTE LTDA                                                                                     </v>
          </cell>
        </row>
        <row r="12703">
          <cell r="O12703" t="str">
            <v xml:space="preserve">INFORMACION Y TECNOLOGIA S.A.                                                                       </v>
          </cell>
        </row>
        <row r="12704">
          <cell r="O12704" t="str">
            <v xml:space="preserve">INFORMATICA &amp; TECNOLOGIA  S .A                                                                      </v>
          </cell>
        </row>
        <row r="12705">
          <cell r="O12705" t="str">
            <v xml:space="preserve">INFORMATICA DOCUMENTAL LTDA                                                                         </v>
          </cell>
        </row>
        <row r="12706">
          <cell r="O12706" t="str">
            <v xml:space="preserve">INFORMATICA NEGOCIOS Y TECNOLOGIA DE COLOMBIA LTDA                                                  </v>
          </cell>
        </row>
        <row r="12707">
          <cell r="O12707" t="str">
            <v xml:space="preserve">INFORMATICA SERVICIOS Y SOLUCIONES DE COLOMBIA  S.A.                                                </v>
          </cell>
        </row>
        <row r="12708">
          <cell r="O12708" t="str">
            <v xml:space="preserve">INFORMATICA SIGLO 21 LTDA                                                                           </v>
          </cell>
        </row>
        <row r="12709">
          <cell r="O12709" t="str">
            <v xml:space="preserve">INFORMATICA Y GESTION S A                                                                           </v>
          </cell>
        </row>
        <row r="12710">
          <cell r="O12710" t="str">
            <v xml:space="preserve">INFORMATICA Y TECNOLOGIA LTDA.                                                                      </v>
          </cell>
        </row>
        <row r="12711">
          <cell r="O12711" t="str">
            <v xml:space="preserve">INFORMATION TECHNOLOGIES DE COLOMBIA S.A.                                                           </v>
          </cell>
        </row>
        <row r="12712">
          <cell r="O12712" t="str">
            <v xml:space="preserve">INFORMATION TECHNOLOGY FOR ENTERPRISE MANAGEMENT LTDA                                               </v>
          </cell>
        </row>
        <row r="12713">
          <cell r="O12713" t="str">
            <v xml:space="preserve">INFORMESE LTDA                                                                                      </v>
          </cell>
        </row>
        <row r="12714">
          <cell r="O12714" t="str">
            <v xml:space="preserve">INFORPETROL LTDA                                                                                    </v>
          </cell>
        </row>
        <row r="12715">
          <cell r="O12715" t="str">
            <v xml:space="preserve">INFOTRACK S A                                                                                       </v>
          </cell>
        </row>
        <row r="12716">
          <cell r="O12716" t="str">
            <v xml:space="preserve">INFOVOX LIMITADA                                                                                    </v>
          </cell>
        </row>
        <row r="12717">
          <cell r="O12717" t="str">
            <v xml:space="preserve">INFRAESTRUCTURA CELULAR COLOMBIANA SA ESP                                                           </v>
          </cell>
        </row>
        <row r="12718">
          <cell r="O12718" t="str">
            <v xml:space="preserve">INFRAESTRUCTURA CONCESIONADA S.A.                                                                   </v>
          </cell>
        </row>
        <row r="12719">
          <cell r="O12719" t="str">
            <v xml:space="preserve">INFRAESTRUCTURAS URBANAS S.A.                                                                       </v>
          </cell>
        </row>
        <row r="12720">
          <cell r="O12720" t="str">
            <v xml:space="preserve">ING CONS LTDA                                                                                       </v>
          </cell>
        </row>
        <row r="12721">
          <cell r="O12721" t="str">
            <v xml:space="preserve">ING.GUILL CUELLO L.CONSTRUCTORA DE OBRAS DE VIVIENDA E INGRIA.LTDA.                                 </v>
          </cell>
        </row>
        <row r="12722">
          <cell r="O12722" t="str">
            <v xml:space="preserve">INGARME S.A.                                                                                        </v>
          </cell>
        </row>
        <row r="12723">
          <cell r="O12723" t="str">
            <v xml:space="preserve">INGEAIRE LTDA INGENIERIA DEL AIRE LTDA                                                              </v>
          </cell>
        </row>
        <row r="12724">
          <cell r="O12724" t="str">
            <v xml:space="preserve">INGEAL S.A.                                                                                         </v>
          </cell>
        </row>
        <row r="12725">
          <cell r="O12725" t="str">
            <v xml:space="preserve">INGEANT SA                                                                                          </v>
          </cell>
        </row>
        <row r="12726">
          <cell r="O12726" t="str">
            <v xml:space="preserve">INGEARCO Y CIA LTDA                                                                                 </v>
          </cell>
        </row>
        <row r="12727">
          <cell r="O12727" t="str">
            <v xml:space="preserve">INGEAS LTDA.                                                                                        </v>
          </cell>
        </row>
        <row r="12728">
          <cell r="O12728" t="str">
            <v xml:space="preserve">INGEASEO S. A.                                                                                      </v>
          </cell>
        </row>
        <row r="12729">
          <cell r="O12729" t="str">
            <v xml:space="preserve">INGEBOMBAS LTDA                                                                                     </v>
          </cell>
        </row>
        <row r="12730">
          <cell r="O12730" t="str">
            <v xml:space="preserve">INGEBYP LTDA                                                                                        </v>
          </cell>
        </row>
        <row r="12731">
          <cell r="O12731" t="str">
            <v xml:space="preserve">INGECINCO LTDA                                                                                      </v>
          </cell>
        </row>
        <row r="12732">
          <cell r="O12732" t="str">
            <v xml:space="preserve">INGECO LTDA                                                                                         </v>
          </cell>
        </row>
        <row r="12733">
          <cell r="O12733" t="str">
            <v xml:space="preserve">INGECOLMAQ LTDA INGENIERIA CONSTRUCCION Y ALQUILER DE MAQUINARIA                                    </v>
          </cell>
        </row>
        <row r="12734">
          <cell r="O12734" t="str">
            <v xml:space="preserve">INGECOMPUTO LTDA                                                                                    </v>
          </cell>
        </row>
        <row r="12735">
          <cell r="O12735" t="str">
            <v xml:space="preserve">INGECON S.A.                                                                                        </v>
          </cell>
        </row>
        <row r="12736">
          <cell r="O12736" t="str">
            <v xml:space="preserve">INGECONCRETO  LTDA                                                                                  </v>
          </cell>
        </row>
        <row r="12737">
          <cell r="O12737" t="str">
            <v xml:space="preserve">INGECONTROL S.A                                                                                     </v>
          </cell>
        </row>
        <row r="12738">
          <cell r="O12738" t="str">
            <v xml:space="preserve">INGEGAS DE COLOMBIA LTDA                                                                            </v>
          </cell>
        </row>
        <row r="12739">
          <cell r="O12739" t="str">
            <v xml:space="preserve">INGELAS LTDA. INGENIEROS ELECTRICISTAS Y CIVILES ASOCIADOS                                          </v>
          </cell>
        </row>
        <row r="12740">
          <cell r="O12740" t="str">
            <v xml:space="preserve">INGELCAS Y CIA LTDA                                                                                 </v>
          </cell>
        </row>
        <row r="12741">
          <cell r="O12741" t="str">
            <v xml:space="preserve">INGELECO LTDA                                                                                       </v>
          </cell>
        </row>
        <row r="12742">
          <cell r="O12742" t="str">
            <v xml:space="preserve">INGELECSA LTDA                                                                                      </v>
          </cell>
        </row>
        <row r="12743">
          <cell r="O12743" t="str">
            <v xml:space="preserve">INGELECTRICA LIMITADA                                                                               </v>
          </cell>
        </row>
        <row r="12744">
          <cell r="O12744" t="str">
            <v xml:space="preserve">INGELUB LTDA                                                                                        </v>
          </cell>
        </row>
        <row r="12745">
          <cell r="O12745" t="str">
            <v xml:space="preserve">INGEMA S.A.                                                                                         </v>
          </cell>
        </row>
        <row r="12746">
          <cell r="O12746" t="str">
            <v xml:space="preserve">INGEMARC CIA LTDA                                                                                   </v>
          </cell>
        </row>
        <row r="12747">
          <cell r="O12747" t="str">
            <v xml:space="preserve">INGEMEDICAS SANTANDER LIMITADA                                                                      </v>
          </cell>
        </row>
        <row r="12748">
          <cell r="O12748" t="str">
            <v xml:space="preserve">INGEMIERIA INALDA LTDA.                                                                             </v>
          </cell>
        </row>
        <row r="12749">
          <cell r="O12749" t="str">
            <v xml:space="preserve">INGEMINERA LTDA.                                                                                    </v>
          </cell>
        </row>
        <row r="12750">
          <cell r="O12750" t="str">
            <v xml:space="preserve">INGEMYM CALI LTDA                                                                                   </v>
          </cell>
        </row>
        <row r="12751">
          <cell r="O12751" t="str">
            <v xml:space="preserve">INGENAL SA INGENIERIA Y EQUIPOS                                                                     </v>
          </cell>
        </row>
        <row r="12752">
          <cell r="O12752" t="str">
            <v xml:space="preserve">INGENERGIA COLOMBIA S.A                                                                             </v>
          </cell>
        </row>
        <row r="12753">
          <cell r="O12753" t="str">
            <v xml:space="preserve">INGENERIA INFRAESTRUCTURA Y TELECOMUNICACIONES LTDA.                                                </v>
          </cell>
        </row>
        <row r="12754">
          <cell r="O12754" t="str">
            <v xml:space="preserve">INGENICO COLOMBIA LTDA                                                                              </v>
          </cell>
        </row>
        <row r="12755">
          <cell r="O12755" t="str">
            <v xml:space="preserve">INGENIERIA  Y MECANIZADOS  INGEMEC LTDA                                                             </v>
          </cell>
        </row>
        <row r="12756">
          <cell r="O12756" t="str">
            <v xml:space="preserve">INGENIERIA 2000 LTDA.                                                                               </v>
          </cell>
        </row>
        <row r="12757">
          <cell r="O12757" t="str">
            <v xml:space="preserve">INGENIERIA 79 S.A.                                                                                  </v>
          </cell>
        </row>
        <row r="12758">
          <cell r="O12758" t="str">
            <v xml:space="preserve">INGENIERIA A F P LTDA                                                                               </v>
          </cell>
        </row>
        <row r="12759">
          <cell r="O12759" t="str">
            <v xml:space="preserve">INGENIERIA AL SERVICIO DE LAS TELECOMUNICACIONES LTDA                                               </v>
          </cell>
        </row>
        <row r="12760">
          <cell r="O12760" t="str">
            <v xml:space="preserve">INGENIERIA AMBIENTAL BONIBEL LTDA.                                                                  </v>
          </cell>
        </row>
        <row r="12761">
          <cell r="O12761" t="str">
            <v xml:space="preserve">INGENIERIA AMBIENTAL DE COLOMBIA LTDA                                                               </v>
          </cell>
        </row>
        <row r="12762">
          <cell r="O12762" t="str">
            <v xml:space="preserve">INGENIERIA AMBIENTAL Y SANITARIA S.A. E.S.P                                                         </v>
          </cell>
        </row>
        <row r="12763">
          <cell r="O12763" t="str">
            <v xml:space="preserve">INGENIERIA ANDINA BROMCO INA BROMCO CIA LTDA SUCURSAL COLOMBIA                                      </v>
          </cell>
        </row>
        <row r="12764">
          <cell r="O12764" t="str">
            <v xml:space="preserve">INGENIERIA ARQUITECTURA Y CONSTRUCCION S.A.                                                         </v>
          </cell>
        </row>
        <row r="12765">
          <cell r="O12765" t="str">
            <v xml:space="preserve">INGENIERIA ASESORIAS COMERCIO E INVERSIONES LTDA                                                    </v>
          </cell>
        </row>
        <row r="12766">
          <cell r="O12766" t="str">
            <v xml:space="preserve">INGENIERIA ASISTIDA POR COMPUTADOR LTDA                                                             </v>
          </cell>
        </row>
        <row r="12767">
          <cell r="O12767" t="str">
            <v xml:space="preserve">INGENIERIA AVALUOS E INVENTARIOS INAVIN E.U                                                         </v>
          </cell>
        </row>
        <row r="12768">
          <cell r="O12768" t="str">
            <v xml:space="preserve">INGENIERIA CITROL S.A.                                                                              </v>
          </cell>
        </row>
        <row r="12769">
          <cell r="O12769" t="str">
            <v xml:space="preserve">INGENIERIA CIVIL AMBIENTAL LIMITADA                                                                 </v>
          </cell>
        </row>
        <row r="12770">
          <cell r="O12770" t="str">
            <v xml:space="preserve">INGENIERIA CIVIL MECANICA ELECTRICA Y DE SISTEMAS LTDA                                              </v>
          </cell>
        </row>
        <row r="12771">
          <cell r="O12771" t="str">
            <v xml:space="preserve">INGENIERIA COLOMBIANA DE PROYECTOS LTDA                                                             </v>
          </cell>
        </row>
        <row r="12772">
          <cell r="O12772" t="str">
            <v xml:space="preserve">INGENIERIA COMERCIAL ELECTRONICA Y ELECTRICA S.A                                                    </v>
          </cell>
        </row>
        <row r="12773">
          <cell r="O12773" t="str">
            <v xml:space="preserve">INGENIERIA CONSTRUCCION Y EQUIPOS S.A.                                                              </v>
          </cell>
        </row>
        <row r="12774">
          <cell r="O12774" t="str">
            <v xml:space="preserve">INGENIERIA CONSTRUCCIONES Y EQUIPOS CONEQUIPOS ING. LTDA                                            </v>
          </cell>
        </row>
        <row r="12775">
          <cell r="O12775" t="str">
            <v xml:space="preserve">INGENIERIA CONSULTORIA Y PLANEACION S.A                                                             </v>
          </cell>
        </row>
        <row r="12776">
          <cell r="O12776" t="str">
            <v xml:space="preserve">INGENIERIA CONTRA INCENDIO Y SEGURIDAD INDUSTRIAL INCOLDEXT LTDA                                    </v>
          </cell>
        </row>
        <row r="12777">
          <cell r="O12777" t="str">
            <v xml:space="preserve">INGENIERIA DE ALMACENAMIENTO INGAL LTDA                                                             </v>
          </cell>
        </row>
        <row r="12778">
          <cell r="O12778" t="str">
            <v xml:space="preserve">INGENIERIA DE CONSULTA LTDA.                                                                        </v>
          </cell>
        </row>
        <row r="12779">
          <cell r="O12779" t="str">
            <v xml:space="preserve">INGENIERIA DE ESTRUCTURAS METALICAS LTDA                                                            </v>
          </cell>
        </row>
        <row r="12780">
          <cell r="O12780" t="str">
            <v xml:space="preserve">INGENIERIA DE MANTENIMIENTO E INVESTIGACION INDUSTRIAL                                              </v>
          </cell>
        </row>
        <row r="12781">
          <cell r="O12781" t="str">
            <v xml:space="preserve">INGENIERIA DE MATERIALES Y VIAS IMV S.A.                                                            </v>
          </cell>
        </row>
        <row r="12782">
          <cell r="O12782" t="str">
            <v xml:space="preserve">INGENIERIA DE MECANISMOS S.A.                                                                       </v>
          </cell>
        </row>
        <row r="12783">
          <cell r="O12783" t="str">
            <v xml:space="preserve">INGENIERIA DE PROCESOS TECNICOS INPROTEC LTDA                                                       </v>
          </cell>
        </row>
        <row r="12784">
          <cell r="O12784" t="str">
            <v xml:space="preserve">INGENIERIA DE PROYECTOS LIMITADA                                                                    </v>
          </cell>
        </row>
        <row r="12785">
          <cell r="O12785" t="str">
            <v xml:space="preserve">INGENIERIA DE PUENTES LTDA                                                                          </v>
          </cell>
        </row>
        <row r="12786">
          <cell r="O12786" t="str">
            <v xml:space="preserve">INGENIERIA DE REDES Y SISTEMAS INTERLAN LTDA                                                        </v>
          </cell>
        </row>
        <row r="12787">
          <cell r="O12787" t="str">
            <v xml:space="preserve">INGENIERIA DE REFRACTARIOS INDUSTRIALES,CMENTO Y METALURGIA S.A.                                    </v>
          </cell>
        </row>
        <row r="12788">
          <cell r="O12788" t="str">
            <v xml:space="preserve">INGENIERIA DE REFRIGERACION INDUSTRIAL ROJAS HERMANOS S. A.                                         </v>
          </cell>
        </row>
        <row r="12789">
          <cell r="O12789" t="str">
            <v xml:space="preserve">INGENIERIA DE SANEAMIENTO AMBIENTAL INGESAM LTDA.                                                   </v>
          </cell>
        </row>
        <row r="12790">
          <cell r="O12790" t="str">
            <v xml:space="preserve">INGENIERIA DE SISTEMAS TELEMATICOS LTDA                                                             </v>
          </cell>
        </row>
        <row r="12791">
          <cell r="O12791" t="str">
            <v xml:space="preserve">INGENIERIA DE TRANSFORMACION DE PLASTICOS LTDA                                                      </v>
          </cell>
        </row>
        <row r="12792">
          <cell r="O12792" t="str">
            <v xml:space="preserve">INGENIERIA DE VIAS S. A.                                                                            </v>
          </cell>
        </row>
        <row r="12793">
          <cell r="O12793" t="str">
            <v xml:space="preserve">INGENIERIA DEL ASEO S. A.                                                                           </v>
          </cell>
        </row>
        <row r="12794">
          <cell r="O12794" t="str">
            <v xml:space="preserve">INGENIERIA DEL MEDIO AMBIENTE INGEMOL SA                                                            </v>
          </cell>
        </row>
        <row r="12795">
          <cell r="O12795" t="str">
            <v xml:space="preserve">INGENIERIA DESARROLLO Y TECNOLOGIA IDT LTDA                                                         </v>
          </cell>
        </row>
        <row r="12796">
          <cell r="O12796" t="str">
            <v xml:space="preserve">INGENIERIA DISEÑO ENSAMBLE AUTOMOTRIZ E.U.                                                          </v>
          </cell>
        </row>
        <row r="12797">
          <cell r="O12797" t="str">
            <v xml:space="preserve">INGENIERIA DISEÑO Y CONSULTORIA SA IDC CONSULTORES SA                                               </v>
          </cell>
        </row>
        <row r="12798">
          <cell r="O12798" t="str">
            <v xml:space="preserve">INGENIERIA DISEÑO Y MANUFACTURA METALMECANICA                                                       </v>
          </cell>
        </row>
        <row r="12799">
          <cell r="O12799" t="str">
            <v xml:space="preserve">INGENIERIA DISEÑOS Y CONSULTORIA TECNICA SA IDC CONSTRUCCIONES S.A.                                 </v>
          </cell>
        </row>
        <row r="12800">
          <cell r="O12800" t="str">
            <v xml:space="preserve">INGENIERIA ELECTRICA Y COMUNICACIONES LTDA                                                          </v>
          </cell>
        </row>
        <row r="12801">
          <cell r="O12801" t="str">
            <v xml:space="preserve">INGENIERIA ELECTRICA Y ELECTRONICA S A EN ACUERDO DE REESTRUCTURACION                               </v>
          </cell>
        </row>
        <row r="12802">
          <cell r="O12802" t="str">
            <v xml:space="preserve">INGENIERIA ELECTRICA Y TELEFONICA LIMITADA                                                          </v>
          </cell>
        </row>
        <row r="12803">
          <cell r="O12803" t="str">
            <v xml:space="preserve">INGENIERIA EN DISEÑO ESTRUCTURAL Y MECANICA S.A                                                     </v>
          </cell>
        </row>
        <row r="12804">
          <cell r="O12804" t="str">
            <v xml:space="preserve">INGENIERIA EN REDES DE GASES S.A                                                                    </v>
          </cell>
        </row>
        <row r="12805">
          <cell r="O12805" t="str">
            <v xml:space="preserve">INGENIERIA EN SISTEMAS DE BOMBEO ISB LTDA                                                           </v>
          </cell>
        </row>
        <row r="12806">
          <cell r="O12806" t="str">
            <v xml:space="preserve">INGENIERIA EQUIPOS Y SERVICIOS LIMITADA                                                             </v>
          </cell>
        </row>
        <row r="12807">
          <cell r="O12807" t="str">
            <v xml:space="preserve">INGENIERIA ESPECIALIZADA S.A.                                                                       </v>
          </cell>
        </row>
        <row r="12808">
          <cell r="O12808" t="str">
            <v xml:space="preserve">INGENIERIA ESTRUCTURAL COLOMBIANA LTDA                                                              </v>
          </cell>
        </row>
        <row r="12809">
          <cell r="O12809" t="str">
            <v xml:space="preserve">INGENIERIA FINANCIERA DE COLOMBIA LIMITADA                                                          </v>
          </cell>
        </row>
        <row r="12810">
          <cell r="O12810" t="str">
            <v xml:space="preserve">INGENIERIA FORESTAL CAUCANA S.A.                                                                    </v>
          </cell>
        </row>
        <row r="12811">
          <cell r="O12811" t="str">
            <v xml:space="preserve">INGENIERIA GRAFICA SA                                                                               </v>
          </cell>
        </row>
        <row r="12812">
          <cell r="O12812" t="str">
            <v xml:space="preserve">INGENIERIA GUSTAVO ADOLFO RESTREPO Y CIA LTDA                                                       </v>
          </cell>
        </row>
        <row r="12813">
          <cell r="O12813" t="str">
            <v xml:space="preserve">INGENIERIA HIDRAULICA Y NEUMATICA LTDA.                                                             </v>
          </cell>
        </row>
        <row r="12814">
          <cell r="O12814" t="str">
            <v xml:space="preserve">INGENIERIA I.P. LTDA                                                                                </v>
          </cell>
        </row>
        <row r="12815">
          <cell r="O12815" t="str">
            <v xml:space="preserve">INGENIERIA INSAN CIA S EN C                                                                         </v>
          </cell>
        </row>
        <row r="12816">
          <cell r="O12816" t="str">
            <v xml:space="preserve">INGENIERIA INTEGRADA DEL OCCIDENTE LTDA                                                             </v>
          </cell>
        </row>
        <row r="12817">
          <cell r="O12817" t="str">
            <v xml:space="preserve">INGENIERIA INTERNACIONAL EN AUTOMATIZACION Y CONTROL SIGLA IAC LTDA                                 </v>
          </cell>
        </row>
        <row r="12818">
          <cell r="O12818" t="str">
            <v xml:space="preserve">INGENIERIA JOULES M.E.C. LTDA                                                                       </v>
          </cell>
        </row>
        <row r="12819">
          <cell r="O12819" t="str">
            <v xml:space="preserve">INGENIERIA LOGISTICA LTDA                                                                           </v>
          </cell>
        </row>
        <row r="12820">
          <cell r="O12820" t="str">
            <v xml:space="preserve">INGENIERIA MECANICA TARUD LTDA                                                                      </v>
          </cell>
        </row>
        <row r="12821">
          <cell r="O12821" t="str">
            <v xml:space="preserve">INGENIERIA OPTIMA S.A.                                                                              </v>
          </cell>
        </row>
        <row r="12822">
          <cell r="O12822" t="str">
            <v xml:space="preserve">INGENIERIA PARA EL MONTAJE ELECTRICO DE COMUNICACIONES Y SISTEMAS ASOC S A                          </v>
          </cell>
        </row>
        <row r="12823">
          <cell r="O12823" t="str">
            <v xml:space="preserve">INGENIERIA PLASTICA LIMITADA INGEPLAST                                                              </v>
          </cell>
        </row>
        <row r="12824">
          <cell r="O12824" t="str">
            <v xml:space="preserve">INGENIERIA PLINCO S.A                                                                               </v>
          </cell>
        </row>
        <row r="12825">
          <cell r="O12825" t="str">
            <v xml:space="preserve">INGENIERIA PROYECTOS Y SOLUCIONES LTDA                                                              </v>
          </cell>
        </row>
        <row r="12826">
          <cell r="O12826" t="str">
            <v xml:space="preserve">INGENIERIA RAMOS LTDA                                                                               </v>
          </cell>
        </row>
        <row r="12827">
          <cell r="O12827" t="str">
            <v xml:space="preserve">INGENIERIA RP HERMANOS LIMITADA                                                                     </v>
          </cell>
        </row>
        <row r="12828">
          <cell r="O12828" t="str">
            <v xml:space="preserve">INGENIERIA SERVICIO MANTENIMIENTO  EN ALTA TENSION LTDA                                             </v>
          </cell>
        </row>
        <row r="12829">
          <cell r="O12829" t="str">
            <v xml:space="preserve">INGENIERIA SERVICIOS MONTAJES Y CONSTRUCCION DE OLEODUCTOS DE COLOMBIA S A                          </v>
          </cell>
        </row>
        <row r="12830">
          <cell r="O12830" t="str">
            <v xml:space="preserve">INGENIERIA SERVICIOS Y SONSULTORIA S.A.                                                             </v>
          </cell>
        </row>
        <row r="12831">
          <cell r="O12831" t="str">
            <v xml:space="preserve">INGENIERIA SIGLO XXI LTDA                                                                           </v>
          </cell>
        </row>
        <row r="12832">
          <cell r="O12832" t="str">
            <v xml:space="preserve">INGENIERIA SOLIDA LTDA COLOMBIA                                                                     </v>
          </cell>
        </row>
        <row r="12833">
          <cell r="O12833" t="str">
            <v xml:space="preserve">INGENIERIA STRYCON S.A.S.                                                                           </v>
          </cell>
        </row>
        <row r="12834">
          <cell r="O12834" t="str">
            <v xml:space="preserve">INGENIERIA SUMINISTROS MONTAJES Y CONSTRUCCIONES SA                                                 </v>
          </cell>
        </row>
        <row r="12835">
          <cell r="O12835" t="str">
            <v xml:space="preserve">INGENIERIA SUMINISTROS Y REPRESENTACIONES DE COLOMBIA LTDA..                                        </v>
          </cell>
        </row>
        <row r="12836">
          <cell r="O12836" t="str">
            <v xml:space="preserve">INGENIERIA TOTAL LIMITADA                                                                           </v>
          </cell>
        </row>
        <row r="12837">
          <cell r="O12837" t="str">
            <v xml:space="preserve">INGENIERIA TOTAL LTDA                                                                               </v>
          </cell>
        </row>
        <row r="12838">
          <cell r="O12838" t="str">
            <v xml:space="preserve">INGENIERIA VITE C I LTDA                                                                            </v>
          </cell>
        </row>
        <row r="12839">
          <cell r="O12839" t="str">
            <v xml:space="preserve">INGENIERIA Y AGUAS S.A.                                                                             </v>
          </cell>
        </row>
        <row r="12840">
          <cell r="O12840" t="str">
            <v xml:space="preserve">INGENIERIA Y ARQUITECTURA LIMITADA                                                                  </v>
          </cell>
        </row>
        <row r="12841">
          <cell r="O12841" t="str">
            <v xml:space="preserve">INGENIERIA Y CONSTRUCCIONES  LTDA.                                                                  </v>
          </cell>
        </row>
        <row r="12842">
          <cell r="O12842" t="str">
            <v xml:space="preserve">INGENIERIA Y CONSTRUCCIONES CESAR ARIA                                                              </v>
          </cell>
        </row>
        <row r="12843">
          <cell r="O12843" t="str">
            <v xml:space="preserve">INGENIERIA Y CONSTRUCCIONES CONSEING LTDA                                                           </v>
          </cell>
        </row>
        <row r="12844">
          <cell r="O12844" t="str">
            <v xml:space="preserve">INGENIERIA Y CONSULTORIA INGECON S A                                                                </v>
          </cell>
        </row>
        <row r="12845">
          <cell r="O12845" t="str">
            <v xml:space="preserve">INGENIERIA Y CONTRATOS LIMITADA                                                                     </v>
          </cell>
        </row>
        <row r="12846">
          <cell r="O12846" t="str">
            <v xml:space="preserve">INGENIERIA Y CONTROL DE MOVIMIENTO LTDA                                                             </v>
          </cell>
        </row>
        <row r="12847">
          <cell r="O12847" t="str">
            <v xml:space="preserve">INGENIERIA Y DISEÑO I E P LTDA                                                                      </v>
          </cell>
        </row>
        <row r="12848">
          <cell r="O12848" t="str">
            <v xml:space="preserve">INGENIERIA Y EQUIPO S.A.                                                                            </v>
          </cell>
        </row>
        <row r="12849">
          <cell r="O12849" t="str">
            <v xml:space="preserve">INGENIERIA Y FILTRACION  LTDA                                                                       </v>
          </cell>
        </row>
        <row r="12850">
          <cell r="O12850" t="str">
            <v xml:space="preserve">INGENIERIA Y GASES LIMITADA INGEGAS                                                                 </v>
          </cell>
        </row>
        <row r="12851">
          <cell r="O12851" t="str">
            <v xml:space="preserve">INGENIERIA Y GEOTECNIA LTDA                                                                         </v>
          </cell>
        </row>
        <row r="12852">
          <cell r="O12852" t="str">
            <v xml:space="preserve">INGENIERIA Y GESTION VIAL LTDA                                                                      </v>
          </cell>
        </row>
        <row r="12853">
          <cell r="O12853" t="str">
            <v xml:space="preserve">INGENIERIA Y HERRAMIENTAS S.A                                                                       </v>
          </cell>
        </row>
        <row r="12854">
          <cell r="O12854" t="str">
            <v xml:space="preserve">INGENIERIA Y MANTENIMIENTO AUTOMOTRIZ                                                               </v>
          </cell>
        </row>
        <row r="12855">
          <cell r="O12855" t="str">
            <v xml:space="preserve">INGENIERIA Y MANTENIMIENTO S A S                                                                    </v>
          </cell>
        </row>
        <row r="12856">
          <cell r="O12856" t="str">
            <v xml:space="preserve">INGENIERIA Y MEDIO AMBIENTE DEL ALTO MAGDALENA IMAG LTDA                                            </v>
          </cell>
        </row>
        <row r="12857">
          <cell r="O12857" t="str">
            <v xml:space="preserve">INGENIERIA Y MEDIO AMBIENTE LTDA                                                                    </v>
          </cell>
        </row>
        <row r="12858">
          <cell r="O12858" t="str">
            <v xml:space="preserve">INGENIERIA Y MERCADEO LTDA INGEMERC LTDA                                                            </v>
          </cell>
        </row>
        <row r="12859">
          <cell r="O12859" t="str">
            <v xml:space="preserve">INGENIERIA Y MINERIA DE LA COSTA                                                                    </v>
          </cell>
        </row>
        <row r="12860">
          <cell r="O12860" t="str">
            <v xml:space="preserve">INGENIERIA Y MINERIA LTDA.                                                                          </v>
          </cell>
        </row>
        <row r="12861">
          <cell r="O12861" t="str">
            <v xml:space="preserve">INGENIERIA Y MONTAJES ELECTROMECANICOS S.A.                                                         </v>
          </cell>
        </row>
        <row r="12862">
          <cell r="O12862" t="str">
            <v xml:space="preserve">INGENIERIA Y PARTES LTDA                                                                            </v>
          </cell>
        </row>
        <row r="12863">
          <cell r="O12863" t="str">
            <v xml:space="preserve">INGENIERIA Y PRODUCCION DE PARTES ELECTRICAS INPROPELSA COLOMBIA LTDA                               </v>
          </cell>
        </row>
        <row r="12864">
          <cell r="O12864" t="str">
            <v xml:space="preserve">INGENIERIA Y PROYECTOS DE COLOMBIA                                                                  </v>
          </cell>
        </row>
        <row r="12865">
          <cell r="O12865" t="str">
            <v xml:space="preserve">INGENIERIA Y PROYECTOS DE INFRAESTRUCTURA IPI LTDA                                                  </v>
          </cell>
        </row>
        <row r="12866">
          <cell r="O12866" t="str">
            <v xml:space="preserve">INGENIERIA Y PROYECTOS DEL AMBIENTE LTDA                                                            </v>
          </cell>
        </row>
        <row r="12867">
          <cell r="O12867" t="str">
            <v xml:space="preserve">INGENIERIA Y REPRESENTACIONES S.A                                                                   </v>
          </cell>
        </row>
        <row r="12868">
          <cell r="O12868" t="str">
            <v xml:space="preserve">INGENIERIA Y SEGURIDAD INDUSTRIAL DEL TOLIMA LTDA. ISINTOL LTDA                                     </v>
          </cell>
        </row>
        <row r="12869">
          <cell r="O12869" t="str">
            <v xml:space="preserve">INGENIERIA Y SERVICIO ESPECIALIZADO DE COMUNICACIONES LTDA.- ISEC LTDA                              </v>
          </cell>
        </row>
        <row r="12870">
          <cell r="O12870" t="str">
            <v xml:space="preserve">INGENIERIA Y SERVICIOS CSA LTDA                                                                     </v>
          </cell>
        </row>
        <row r="12871">
          <cell r="O12871" t="str">
            <v xml:space="preserve">INGENIERIA Y SERVICIOS LIMITADA                                                                     </v>
          </cell>
        </row>
        <row r="12872">
          <cell r="O12872" t="str">
            <v xml:space="preserve">INGENIERIA Y SERVICIOS LIMITADA                                                                     </v>
          </cell>
        </row>
        <row r="12873">
          <cell r="O12873" t="str">
            <v xml:space="preserve">INGENIERIA Y SERVICIOS PETROLEROS LTDA.                                                             </v>
          </cell>
        </row>
        <row r="12874">
          <cell r="O12874" t="str">
            <v xml:space="preserve">INGENIERIA Y SERVICIOS TECNICOS INGESERTEC S.A.                                                     </v>
          </cell>
        </row>
        <row r="12875">
          <cell r="O12875" t="str">
            <v xml:space="preserve">INGENIERIA Y SERVICIOS TECNIFRIO LTDA                                                               </v>
          </cell>
        </row>
        <row r="12876">
          <cell r="O12876" t="str">
            <v xml:space="preserve">INGENIERIA Y SUMINISTRO BROCA LIMITADA                                                              </v>
          </cell>
        </row>
        <row r="12877">
          <cell r="O12877" t="str">
            <v xml:space="preserve">INGENIERIA Y SUMINISTROS S.A                                                                        </v>
          </cell>
        </row>
        <row r="12878">
          <cell r="O12878" t="str">
            <v xml:space="preserve">INGENIERIA Y TELECOMUNICACIONES LTDA. INGYTELCOM LTDA.                                              </v>
          </cell>
        </row>
        <row r="12879">
          <cell r="O12879" t="str">
            <v xml:space="preserve">INGENIERIA Y TELEMATICA G&amp;C LTDA                                                                    </v>
          </cell>
        </row>
        <row r="12880">
          <cell r="O12880" t="str">
            <v xml:space="preserve">INGENIERIA Y VIAS  S.A.                                                                             </v>
          </cell>
        </row>
        <row r="12881">
          <cell r="O12881" t="str">
            <v xml:space="preserve">INGENIERIA ZAR LTDA                                                                                 </v>
          </cell>
        </row>
        <row r="12882">
          <cell r="O12882" t="str">
            <v xml:space="preserve">INGENIERIAS TRITURADOS Y CONCRETOS S. A.                                                            </v>
          </cell>
        </row>
        <row r="12883">
          <cell r="O12883" t="str">
            <v xml:space="preserve">INGENIERIAS Y CONSTRUCIONES DE COLOMBIA SA                                                          </v>
          </cell>
        </row>
        <row r="12884">
          <cell r="O12884" t="str">
            <v xml:space="preserve">INGENIERIAS Y SERVICIOS S.A. INCER S.A.                                                             </v>
          </cell>
        </row>
        <row r="12885">
          <cell r="O12885" t="str">
            <v xml:space="preserve">INGENIEROS ACOSTA SILVA INGSAS &amp; CIA  S.C.A.                                                        </v>
          </cell>
        </row>
        <row r="12886">
          <cell r="O12886" t="str">
            <v xml:space="preserve">INGENIEROS AGRONOMOS ASOCIADOS LTDA                                                                 </v>
          </cell>
        </row>
        <row r="12887">
          <cell r="O12887" t="str">
            <v xml:space="preserve">INGENIEROS ASOCIADOS CONTRATISTAS LTDA                                                              </v>
          </cell>
        </row>
        <row r="12888">
          <cell r="O12888" t="str">
            <v xml:space="preserve">INGENIEROS CALDERON Y JARAMILLO S.A.                                                                </v>
          </cell>
        </row>
        <row r="12889">
          <cell r="O12889" t="str">
            <v xml:space="preserve">INGENIEROS CAMACHO HERMANOS LTDA.                                                                   </v>
          </cell>
        </row>
        <row r="12890">
          <cell r="O12890" t="str">
            <v xml:space="preserve">INGENIEROS CAÑAS CONSTRUCTORES LTDA                                                                 </v>
          </cell>
        </row>
        <row r="12891">
          <cell r="O12891" t="str">
            <v xml:space="preserve">INGENIEROS CIVILES ASOCIADOS MEXICO S.A.                                                            </v>
          </cell>
        </row>
        <row r="12892">
          <cell r="O12892" t="str">
            <v xml:space="preserve">INGENIEROS CIVILES CONTRATISTAS LTDA                                                                </v>
          </cell>
        </row>
        <row r="12893">
          <cell r="O12893" t="str">
            <v xml:space="preserve">INGENIEROS CIVILES ROMERO BAUTISTA COMPAÑIA LTDA. INCIROB LTDA.                                     </v>
          </cell>
        </row>
        <row r="12894">
          <cell r="O12894" t="str">
            <v xml:space="preserve">INGENIEROS CONSTRUCTORES E INTERVENTORES ICEIN S.A.                                                 </v>
          </cell>
        </row>
        <row r="12895">
          <cell r="O12895" t="str">
            <v xml:space="preserve">INGENIEROS CONSTRUCTORES EN VIAS Y CONCRETOS LTDA                                                   </v>
          </cell>
        </row>
        <row r="12896">
          <cell r="O12896" t="str">
            <v xml:space="preserve">INGENIEROS CONSTRUCTORES GAYCO S A                                                                  </v>
          </cell>
        </row>
        <row r="12897">
          <cell r="O12897" t="str">
            <v xml:space="preserve">INGENIEROS CONSTRUCTORES LTDA CIVILES Y SANITARIOS                                                  </v>
          </cell>
        </row>
        <row r="12898">
          <cell r="O12898" t="str">
            <v xml:space="preserve">INGENIEROS CONSTRUCTORES Y DE SERVICIOS LTDA.  CONSEING  LTDA.                                      </v>
          </cell>
        </row>
        <row r="12899">
          <cell r="O12899" t="str">
            <v xml:space="preserve">INGENIEROS CONSULTORES CIVILES Y ELECTRICOS S A                                                     </v>
          </cell>
        </row>
        <row r="12900">
          <cell r="O12900" t="str">
            <v xml:space="preserve">INGENIEROS CONSULTORES DE PERFORACION LTDA                                                          </v>
          </cell>
        </row>
        <row r="12901">
          <cell r="O12901" t="str">
            <v xml:space="preserve">INGENIEROS CONSULTORES S A EN ACUERDO DE REESTRUCTURACION                                           </v>
          </cell>
        </row>
        <row r="12902">
          <cell r="O12902" t="str">
            <v xml:space="preserve">INGENIEROS CONSULTORES Y CONSTRUCTORES ASOCIADOS LTDA                                               </v>
          </cell>
        </row>
        <row r="12903">
          <cell r="O12903" t="str">
            <v xml:space="preserve">INGENIEROS CONTRATISTAS  L M I SA                                                                   </v>
          </cell>
        </row>
        <row r="12904">
          <cell r="O12904" t="str">
            <v xml:space="preserve">INGENIEROS CONTRATISTAS ASOCIADOS S.A.S                                                             </v>
          </cell>
        </row>
        <row r="12905">
          <cell r="O12905" t="str">
            <v xml:space="preserve">INGENIEROS CONTRATISTAS CONSULTORES LTDA I.C.C. LTDA                                                </v>
          </cell>
        </row>
        <row r="12906">
          <cell r="O12906" t="str">
            <v xml:space="preserve">INGENIEROS CONTRATISTAS PRECISSA  LIMITADA                                                          </v>
          </cell>
        </row>
        <row r="12907">
          <cell r="O12907" t="str">
            <v xml:space="preserve">INGENIEROS DISENADORES ASOCIADOS SOCIEDAD ANONIMA                                                   </v>
          </cell>
        </row>
        <row r="12908">
          <cell r="O12908" t="str">
            <v xml:space="preserve">INGENIEROS INGECAM LTDA                                                                             </v>
          </cell>
        </row>
        <row r="12909">
          <cell r="O12909" t="str">
            <v xml:space="preserve">INGENIEROS MECANICOS S.A                                                                            </v>
          </cell>
        </row>
        <row r="12910">
          <cell r="O12910" t="str">
            <v xml:space="preserve">INGENIEROS PROYECTOS CONSULTORIAS IPC  S.A.                                                         </v>
          </cell>
        </row>
        <row r="12911">
          <cell r="O12911" t="str">
            <v xml:space="preserve">INGENIEROS QUIMICOS ASOCIADOS LTDA                                                                  </v>
          </cell>
        </row>
        <row r="12912">
          <cell r="O12912" t="str">
            <v xml:space="preserve">INGENIEROS SERVICIOS CONSTRUCTIVOS S.A.EN ACUERDO DE REESTRUCTURACION                               </v>
          </cell>
        </row>
        <row r="12913">
          <cell r="O12913" t="str">
            <v xml:space="preserve">INGENIEROS TORO &amp; CIA. S.A.                                                                         </v>
          </cell>
        </row>
        <row r="12914">
          <cell r="O12914" t="str">
            <v xml:space="preserve">INGENIEROS UNIDOS Y ASOCIADOS LTDA EN ACUERDO DE REESTRUCTURACION                                   </v>
          </cell>
        </row>
        <row r="12915">
          <cell r="O12915" t="str">
            <v xml:space="preserve">INGENIEROS Y ARQUITECTOS CONSTRUCTORES COMPAÑIA LTDA                                                </v>
          </cell>
        </row>
        <row r="12916">
          <cell r="O12916" t="str">
            <v xml:space="preserve">INGENIEROS Y ARQUITECTOS CONSULTORES CONSTRUC. ASOC LTDA EN ACUERDO DE REESTRUCTURA                 </v>
          </cell>
        </row>
        <row r="12917">
          <cell r="O12917" t="str">
            <v xml:space="preserve">INGENIEROS Y TECNICOS ELECTRICISTAS ASOCIADOS LTDA.                                                 </v>
          </cell>
        </row>
        <row r="12918">
          <cell r="O12918" t="str">
            <v xml:space="preserve">INGENIO CARMELITA S.A.                                                                              </v>
          </cell>
        </row>
        <row r="12919">
          <cell r="O12919" t="str">
            <v xml:space="preserve">INGENIO DEL CAUCA S A                                                                               </v>
          </cell>
        </row>
        <row r="12920">
          <cell r="O12920" t="str">
            <v xml:space="preserve">INGENIO LA CABAÑA S.A.                                                                              </v>
          </cell>
        </row>
        <row r="12921">
          <cell r="O12921" t="str">
            <v xml:space="preserve">INGENIO MARIA LUISA S A                                                                             </v>
          </cell>
        </row>
        <row r="12922">
          <cell r="O12922" t="str">
            <v xml:space="preserve">INGENIO PICHICHI S.A.                                                                               </v>
          </cell>
        </row>
        <row r="12923">
          <cell r="O12923" t="str">
            <v xml:space="preserve">INGENIO PROVIDENCIA S.A.                                                                            </v>
          </cell>
        </row>
        <row r="12924">
          <cell r="O12924" t="str">
            <v xml:space="preserve">INGENIO RIOPAILA S.A.                                                                               </v>
          </cell>
        </row>
        <row r="12925">
          <cell r="O12925" t="str">
            <v xml:space="preserve">INGENIO RISARALDA S.A                                                                               </v>
          </cell>
        </row>
        <row r="12926">
          <cell r="O12926" t="str">
            <v xml:space="preserve">INGENIO SOLUCIONES INFORMATICAS LTDA.                                                               </v>
          </cell>
        </row>
        <row r="12927">
          <cell r="O12927" t="str">
            <v xml:space="preserve">INGEOMEGA S.A.                                                                                      </v>
          </cell>
        </row>
        <row r="12928">
          <cell r="O12928" t="str">
            <v xml:space="preserve">INGEPROCOL LTDA                                                                                     </v>
          </cell>
        </row>
        <row r="12929">
          <cell r="O12929" t="str">
            <v xml:space="preserve">INGEPROYCO LTDA                                                                                     </v>
          </cell>
        </row>
        <row r="12930">
          <cell r="O12930" t="str">
            <v xml:space="preserve">INGERAL COMPAÑIA LIMITADA                                                                           </v>
          </cell>
        </row>
        <row r="12931">
          <cell r="O12931" t="str">
            <v xml:space="preserve">INGEREDES LTDA                                                                                      </v>
          </cell>
        </row>
        <row r="12932">
          <cell r="O12932" t="str">
            <v xml:space="preserve">INGERFOR S.A.                                                                                       </v>
          </cell>
        </row>
        <row r="12933">
          <cell r="O12933" t="str">
            <v xml:space="preserve">INGERUBE S.A.                                                                                       </v>
          </cell>
        </row>
        <row r="12934">
          <cell r="O12934" t="str">
            <v xml:space="preserve">INGESAT LTDA                                                                                        </v>
          </cell>
        </row>
        <row r="12935">
          <cell r="O12935" t="str">
            <v xml:space="preserve">INGESSA SA                                                                                          </v>
          </cell>
        </row>
        <row r="12936">
          <cell r="O12936" t="str">
            <v xml:space="preserve">INGESTRUCTURAS DE OCCIDENTE LTDA                                                                    </v>
          </cell>
        </row>
        <row r="12937">
          <cell r="O12937" t="str">
            <v xml:space="preserve">INGESUELOS LTDA                                                                                     </v>
          </cell>
        </row>
        <row r="12938">
          <cell r="O12938" t="str">
            <v xml:space="preserve">INGETEC GERENCIA &amp; SUPERVISION S.A.                                                                 </v>
          </cell>
        </row>
        <row r="12939">
          <cell r="O12939" t="str">
            <v xml:space="preserve">INGETEC INGENIERIA &amp; DISEÑO S.A.                                                                    </v>
          </cell>
        </row>
        <row r="12940">
          <cell r="O12940" t="str">
            <v xml:space="preserve">INGETIERRAS DE COLOMBIA S.A                                                                         </v>
          </cell>
        </row>
        <row r="12941">
          <cell r="O12941" t="str">
            <v xml:space="preserve">INGETRANS S.A.                                                                                      </v>
          </cell>
        </row>
        <row r="12942">
          <cell r="O12942" t="str">
            <v xml:space="preserve">INGEVIVIENDAS S.A                                                                                   </v>
          </cell>
        </row>
        <row r="12943">
          <cell r="O12943" t="str">
            <v xml:space="preserve">INGMETEL INGENIEROS ASOCIADOS S.A                                                                   </v>
          </cell>
        </row>
        <row r="12944">
          <cell r="O12944" t="str">
            <v xml:space="preserve">INGOMON S.A.S.                                                                                      </v>
          </cell>
        </row>
        <row r="12945">
          <cell r="O12945" t="str">
            <v xml:space="preserve">INGRECO LTDA                                                                                        </v>
          </cell>
        </row>
        <row r="12946">
          <cell r="O12946" t="str">
            <v xml:space="preserve">INGREDIENTES Y PRODUCTOS FUNCIONALES S.A.                                                           </v>
          </cell>
        </row>
        <row r="12947">
          <cell r="O12947" t="str">
            <v xml:space="preserve">INGTROMOL LTDA                                                                                      </v>
          </cell>
        </row>
        <row r="12948">
          <cell r="O12948" t="str">
            <v xml:space="preserve">INHISA S.A.                                                                                         </v>
          </cell>
        </row>
        <row r="12949">
          <cell r="O12949" t="str">
            <v xml:space="preserve">INHUR S.A.                                                                                          </v>
          </cell>
        </row>
        <row r="12950">
          <cell r="O12950" t="str">
            <v xml:space="preserve">INIRCO S. A.                                                                                        </v>
          </cell>
        </row>
        <row r="12951">
          <cell r="O12951" t="str">
            <v xml:space="preserve">INMACULADA GUADALUPE Y AMIGOS EN CIA S.A.                                                           </v>
          </cell>
        </row>
        <row r="12952">
          <cell r="O12952" t="str">
            <v xml:space="preserve">INMARAL LTDA.                                                                                       </v>
          </cell>
        </row>
        <row r="12953">
          <cell r="O12953" t="str">
            <v xml:space="preserve">INMECOLSA S. A.                                                                                     </v>
          </cell>
        </row>
        <row r="12954">
          <cell r="O12954" t="str">
            <v xml:space="preserve">INMEPRO LTDA                                                                                        </v>
          </cell>
        </row>
        <row r="12955">
          <cell r="O12955" t="str">
            <v xml:space="preserve">INMETSA LTDA.                                                                                       </v>
          </cell>
        </row>
        <row r="12956">
          <cell r="O12956" t="str">
            <v xml:space="preserve">INMOBILIA S.A.                                                                                      </v>
          </cell>
        </row>
        <row r="12957">
          <cell r="O12957" t="str">
            <v xml:space="preserve">INMOBILIAIRIA LA PROVIDENCIA S.A.                                                                   </v>
          </cell>
        </row>
        <row r="12958">
          <cell r="O12958" t="str">
            <v xml:space="preserve">INMOBILIARE LTDA                                                                                    </v>
          </cell>
        </row>
        <row r="12959">
          <cell r="O12959" t="str">
            <v xml:space="preserve">INMOBILIARIA ALOJAR SA                                                                              </v>
          </cell>
        </row>
        <row r="12960">
          <cell r="O12960" t="str">
            <v xml:space="preserve">INMOBILIARIA ASOCIADOS S.A.                                                                         </v>
          </cell>
        </row>
        <row r="12961">
          <cell r="O12961" t="str">
            <v xml:space="preserve">INMOBILIARIA ATRIUM S.A.                                                                            </v>
          </cell>
        </row>
        <row r="12962">
          <cell r="O12962" t="str">
            <v xml:space="preserve">INMOBILIARIA BANCOL S.A.                                                                            </v>
          </cell>
        </row>
        <row r="12963">
          <cell r="O12963" t="str">
            <v xml:space="preserve">INMOBILIARIA BOGOTA Y CIA LTDA                                                                      </v>
          </cell>
        </row>
        <row r="12964">
          <cell r="O12964" t="str">
            <v xml:space="preserve">INMOBILIARIA BORNEO S.A.                                                                            </v>
          </cell>
        </row>
        <row r="12965">
          <cell r="O12965" t="str">
            <v xml:space="preserve">INMOBILIARIA BOTERO SERNA S EN C.S.                                                                 </v>
          </cell>
        </row>
        <row r="12966">
          <cell r="O12966" t="str">
            <v xml:space="preserve">INMOBILIARIA BOZZIMBETT LTDA                                                                        </v>
          </cell>
        </row>
        <row r="12967">
          <cell r="O12967" t="str">
            <v xml:space="preserve">INMOBILIARIA CACERES Y FERRO LTDA                                                                   </v>
          </cell>
        </row>
        <row r="12968">
          <cell r="O12968" t="str">
            <v xml:space="preserve">INMOBILIARIA CANTABRIA S.A                                                                          </v>
          </cell>
        </row>
        <row r="12969">
          <cell r="O12969" t="str">
            <v xml:space="preserve">INMOBILIARIA CARBONE &amp; ASOCIADOS S.C.A.                                                             </v>
          </cell>
        </row>
        <row r="12970">
          <cell r="O12970" t="str">
            <v xml:space="preserve">INMOBILIARIA CARSON S.A.                                                                            </v>
          </cell>
        </row>
        <row r="12971">
          <cell r="O12971" t="str">
            <v xml:space="preserve">INMOBILIARIA CEYLAN S.A.                                                                            </v>
          </cell>
        </row>
        <row r="12972">
          <cell r="O12972" t="str">
            <v xml:space="preserve">INMOBILIARIA CHIPALO LTDA                                                                           </v>
          </cell>
        </row>
        <row r="12973">
          <cell r="O12973" t="str">
            <v xml:space="preserve">INMOBILIARIA CMB S.A.                                                                               </v>
          </cell>
        </row>
        <row r="12974">
          <cell r="O12974" t="str">
            <v xml:space="preserve">INMOBILIARIA CONDOR LIMITADA                                                                        </v>
          </cell>
        </row>
        <row r="12975">
          <cell r="O12975" t="str">
            <v xml:space="preserve">INMOBILIARIA COSTA NORTE LTDA                                                                       </v>
          </cell>
        </row>
        <row r="12976">
          <cell r="O12976" t="str">
            <v xml:space="preserve">INMOBILIARIA DEL ESTADO S.A.                                                                        </v>
          </cell>
        </row>
        <row r="12977">
          <cell r="O12977" t="str">
            <v xml:space="preserve">INMOBILIARIA DIONISIO BARRERO LTDA.                                                                 </v>
          </cell>
        </row>
        <row r="12978">
          <cell r="O12978" t="str">
            <v xml:space="preserve">INMOBILIARIA E INGENIERIA ARANA &amp; CIA. S. EN C.S.                                                   </v>
          </cell>
        </row>
        <row r="12979">
          <cell r="O12979" t="str">
            <v xml:space="preserve">INMOBILIARIA E INVERSIONES ASA S.A.                                                                 </v>
          </cell>
        </row>
        <row r="12980">
          <cell r="O12980" t="str">
            <v xml:space="preserve">INMOBILIARIA E INVERSIONES LOS ANDES LTDA                                                           </v>
          </cell>
        </row>
        <row r="12981">
          <cell r="O12981" t="str">
            <v xml:space="preserve">INMOBILIARIA E Y E S A                                                                              </v>
          </cell>
        </row>
        <row r="12982">
          <cell r="O12982" t="str">
            <v xml:space="preserve">INMOBILIARIA ECHAVARRIA Y CIA. S. EN C.                                                             </v>
          </cell>
        </row>
        <row r="12983">
          <cell r="O12983" t="str">
            <v xml:space="preserve">INMOBILIARIA EL GALEON CIA LIMITADA                                                                 </v>
          </cell>
        </row>
        <row r="12984">
          <cell r="O12984" t="str">
            <v xml:space="preserve">INMOBILIARIA ESTEBAN RIOS LIMITADA                                                                  </v>
          </cell>
        </row>
        <row r="12985">
          <cell r="O12985" t="str">
            <v xml:space="preserve">INMOBILIARIA EVEREST S.A.                                                                           </v>
          </cell>
        </row>
        <row r="12986">
          <cell r="O12986" t="str">
            <v xml:space="preserve">INMOBILIARIA EXCELSIOR S.A.                                                                         </v>
          </cell>
        </row>
        <row r="12987">
          <cell r="O12987" t="str">
            <v xml:space="preserve">INMOBILIARIA FINANCIERA S.A.                                                                        </v>
          </cell>
        </row>
        <row r="12988">
          <cell r="O12988" t="str">
            <v xml:space="preserve">INMOBILIARIA FINCA RAIZ S.A.                                                                        </v>
          </cell>
        </row>
        <row r="12989">
          <cell r="O12989" t="str">
            <v xml:space="preserve">INMOBILIARIA FINCATEX LTDA.                                                                         </v>
          </cell>
        </row>
        <row r="12990">
          <cell r="O12990" t="str">
            <v xml:space="preserve">INMOBILIARIA FIXX S.A. EN LIQUIDACION                                                               </v>
          </cell>
        </row>
        <row r="12991">
          <cell r="O12991" t="str">
            <v xml:space="preserve">INMOBILIARIA GADU LTDA                                                                              </v>
          </cell>
        </row>
        <row r="12992">
          <cell r="O12992" t="str">
            <v xml:space="preserve">INMOBILIARIA GILSA LTDA                                                                             </v>
          </cell>
        </row>
        <row r="12993">
          <cell r="O12993" t="str">
            <v xml:space="preserve">INMOBILIARIA GOMEZ ASOCIADOS LTDA                                                                   </v>
          </cell>
        </row>
        <row r="12994">
          <cell r="O12994" t="str">
            <v xml:space="preserve">INMOBILIARIA GOMEZ PRIETO Y ROJAS LTDA                                                              </v>
          </cell>
        </row>
        <row r="12995">
          <cell r="O12995" t="str">
            <v xml:space="preserve">INMOBILIARIA HERNANDEZ OTERO Y CIA S.C.S                                                            </v>
          </cell>
        </row>
        <row r="12996">
          <cell r="O12996" t="str">
            <v xml:space="preserve">INMOBILIARIA HEVIOS S.A.                                                                            </v>
          </cell>
        </row>
        <row r="12997">
          <cell r="O12997" t="str">
            <v xml:space="preserve">INMOBILIARIA IMESCA S.A.                                                                            </v>
          </cell>
        </row>
        <row r="12998">
          <cell r="O12998" t="str">
            <v xml:space="preserve">INMOBILIARIA INDUGEVI S.A.                                                                          </v>
          </cell>
        </row>
        <row r="12999">
          <cell r="O12999" t="str">
            <v xml:space="preserve">INMOBILIARIA INGENIARCO LTDA                                                                        </v>
          </cell>
        </row>
        <row r="13000">
          <cell r="O13000" t="str">
            <v xml:space="preserve">INMOBILIARIA IRCA S.A.                                                                              </v>
          </cell>
        </row>
        <row r="13001">
          <cell r="O13001" t="str">
            <v xml:space="preserve">INMOBILIARIA J D LTDA                                                                               </v>
          </cell>
        </row>
        <row r="13002">
          <cell r="O13002" t="str">
            <v xml:space="preserve">INMOBILIARIA J Y L SA                                                                               </v>
          </cell>
        </row>
        <row r="13003">
          <cell r="O13003" t="str">
            <v xml:space="preserve">INMOBILIARIA J. GUTIERREZ S.A.                                                                      </v>
          </cell>
        </row>
        <row r="13004">
          <cell r="O13004" t="str">
            <v xml:space="preserve">INMOBILIARIA JANNA &amp; CIA. S. EN C.                                                                  </v>
          </cell>
        </row>
        <row r="13005">
          <cell r="O13005" t="str">
            <v xml:space="preserve">INMOBILIARIA JOSE DAVID NARANJO M Y CIA S C S EN CONCORDATO                                         </v>
          </cell>
        </row>
        <row r="13006">
          <cell r="O13006" t="str">
            <v xml:space="preserve">INMOBILIARIA KENWORTH SA                                                                            </v>
          </cell>
        </row>
        <row r="13007">
          <cell r="O13007" t="str">
            <v xml:space="preserve">INMOBILIARIA LA COFRADIA S.A.                                                                       </v>
          </cell>
        </row>
        <row r="13008">
          <cell r="O13008" t="str">
            <v xml:space="preserve">INMOBILIARIA LA DOCTORA S.A EN LIQUIDACION                                                          </v>
          </cell>
        </row>
        <row r="13009">
          <cell r="O13009" t="str">
            <v xml:space="preserve">INMOBILIARIA LA SIRENA S.A.                                                                         </v>
          </cell>
        </row>
        <row r="13010">
          <cell r="O13010" t="str">
            <v xml:space="preserve">INMOBILIARIA LATINOAMERICANA S.A.                                                                   </v>
          </cell>
        </row>
        <row r="13011">
          <cell r="O13011" t="str">
            <v xml:space="preserve">INMOBILIARIA LOMONACO LTDA                                                                          </v>
          </cell>
        </row>
        <row r="13012">
          <cell r="O13012" t="str">
            <v xml:space="preserve">INMOBILIARIA LOS ALTOS S.A.                                                                         </v>
          </cell>
        </row>
        <row r="13013">
          <cell r="O13013" t="str">
            <v xml:space="preserve">INMOBILIARIA LOS ARRAYANES LTDA                                                                     </v>
          </cell>
        </row>
        <row r="13014">
          <cell r="O13014" t="str">
            <v xml:space="preserve">INMOBILIARIA LUMALI S.A                                                                             </v>
          </cell>
        </row>
        <row r="13015">
          <cell r="O13015" t="str">
            <v xml:space="preserve">INMOBILIARIA MCHAILEH Y CIA LTDA                                                                    </v>
          </cell>
        </row>
        <row r="13016">
          <cell r="O13016" t="str">
            <v xml:space="preserve">INMOBILIARIA MEM EMPRESA UNIPERSONAL                                                                </v>
          </cell>
        </row>
        <row r="13017">
          <cell r="O13017" t="str">
            <v xml:space="preserve">INMOBILIARIA MESTIZAL S.A.                                                                          </v>
          </cell>
        </row>
        <row r="13018">
          <cell r="O13018" t="str">
            <v xml:space="preserve">INMOBILIARIA MOBILIA S. A. MOBILIA S. A.                                                            </v>
          </cell>
        </row>
        <row r="13019">
          <cell r="O13019" t="str">
            <v xml:space="preserve">INMOBILIARIA MULTIOBRAS LTDA.                                                                       </v>
          </cell>
        </row>
        <row r="13020">
          <cell r="O13020" t="str">
            <v xml:space="preserve">INMOBILIARIA NUEVA VISION S.A.                                                                      </v>
          </cell>
        </row>
        <row r="13021">
          <cell r="O13021" t="str">
            <v xml:space="preserve">INMOBILIARIA OJEDA Y HADDAD LTDA                                                                    </v>
          </cell>
        </row>
        <row r="13022">
          <cell r="O13022" t="str">
            <v xml:space="preserve">INMOBILIARIA OLAYA S.A                                                                              </v>
          </cell>
        </row>
        <row r="13023">
          <cell r="O13023" t="str">
            <v xml:space="preserve">INMOBILIARIA OSPINA &amp; CIA LTDA                                                                      </v>
          </cell>
        </row>
        <row r="13024">
          <cell r="O13024" t="str">
            <v xml:space="preserve">INMOBILIARIA PASADENA LIMITADA                                                                      </v>
          </cell>
        </row>
        <row r="13025">
          <cell r="O13025" t="str">
            <v xml:space="preserve">INMOBILIARIA PEREIRA LTDA                                                                           </v>
          </cell>
        </row>
        <row r="13026">
          <cell r="O13026" t="str">
            <v xml:space="preserve">INMOBILIARIA PIGAR S.A.                                                                             </v>
          </cell>
        </row>
        <row r="13027">
          <cell r="O13027" t="str">
            <v xml:space="preserve">INMOBILIARIA R T M LTDA                                                                             </v>
          </cell>
        </row>
        <row r="13028">
          <cell r="O13028" t="str">
            <v xml:space="preserve">INMOBILIARIA REMAR LTDA                                                                             </v>
          </cell>
        </row>
        <row r="13029">
          <cell r="O13029" t="str">
            <v xml:space="preserve">INMOBILIARIA RENTAR LTDA                                                                            </v>
          </cell>
        </row>
        <row r="13030">
          <cell r="O13030" t="str">
            <v xml:space="preserve">INMOBILIARIA RESTREPO PEREZ Y CIA S.C.A.                                                            </v>
          </cell>
        </row>
        <row r="13031">
          <cell r="O13031" t="str">
            <v xml:space="preserve">INMOBILIARIA ROBERTO ESCALLON ESCALLON &amp; CIA LTDA                                                   </v>
          </cell>
        </row>
        <row r="13032">
          <cell r="O13032" t="str">
            <v xml:space="preserve">INMOBILIARIA ROYAL LTDA                                                                             </v>
          </cell>
        </row>
        <row r="13033">
          <cell r="O13033" t="str">
            <v xml:space="preserve">INMOBILIARIA SAIEH MUVDI Y CIA. S. EN C.                                                            </v>
          </cell>
        </row>
        <row r="13034">
          <cell r="O13034" t="str">
            <v xml:space="preserve">INMOBILIARIA SALOMON SALES &amp; COMPAÑIA S.A.                                                          </v>
          </cell>
        </row>
        <row r="13035">
          <cell r="O13035" t="str">
            <v xml:space="preserve">INMOBILIARIA SAN AGUSTIN LTDA                                                                       </v>
          </cell>
        </row>
        <row r="13036">
          <cell r="O13036" t="str">
            <v xml:space="preserve">INMOBILIARIA SAN NICOLAS S.A.                                                                       </v>
          </cell>
        </row>
        <row r="13037">
          <cell r="O13037" t="str">
            <v xml:space="preserve">INMOBILIARIA SANITAS LIMITADA                                                                       </v>
          </cell>
        </row>
        <row r="13038">
          <cell r="O13038" t="str">
            <v xml:space="preserve">INMOBILIARIA SANTA PAULA S.A.                                                                       </v>
          </cell>
        </row>
        <row r="13039">
          <cell r="O13039" t="str">
            <v xml:space="preserve">INMOBILIARIA SELECTA S.A.                                                                           </v>
          </cell>
        </row>
        <row r="13040">
          <cell r="O13040" t="str">
            <v xml:space="preserve">INMOBILIARIA SOTAVENTO S.A                                                                          </v>
          </cell>
        </row>
        <row r="13041">
          <cell r="O13041" t="str">
            <v xml:space="preserve">INMOBILIARIA SREDNI Y CO S.C.                                                                       </v>
          </cell>
        </row>
        <row r="13042">
          <cell r="O13042" t="str">
            <v xml:space="preserve">INMOBILIARIA SUMA S.A.                                                                              </v>
          </cell>
        </row>
        <row r="13043">
          <cell r="O13043" t="str">
            <v xml:space="preserve">INMOBILIARIA TAMI LTDA                                                                              </v>
          </cell>
        </row>
        <row r="13044">
          <cell r="O13044" t="str">
            <v xml:space="preserve">INMOBILIARIA TAVA LIMITADA                                                                          </v>
          </cell>
        </row>
        <row r="13045">
          <cell r="O13045" t="str">
            <v xml:space="preserve">INMOBILIARIA TELEPORT SA                                                                            </v>
          </cell>
        </row>
        <row r="13046">
          <cell r="O13046" t="str">
            <v xml:space="preserve">INMOBILIARIA URGO S.A.                                                                              </v>
          </cell>
        </row>
        <row r="13047">
          <cell r="O13047" t="str">
            <v xml:space="preserve">INMOBILIARIA VENUS  S.A.                                                                            </v>
          </cell>
        </row>
        <row r="13048">
          <cell r="O13048" t="str">
            <v xml:space="preserve">INMOBILIARIA VILLAFLORES S.A.                                                                       </v>
          </cell>
        </row>
        <row r="13049">
          <cell r="O13049" t="str">
            <v xml:space="preserve">INMOBILIARIA Y ARRENDAMIENTOS LIMITADA                                                              </v>
          </cell>
        </row>
        <row r="13050">
          <cell r="O13050" t="str">
            <v xml:space="preserve">INMOBILIARIA Y CONSTRUCTORA EL GRECO LTDA                                                           </v>
          </cell>
        </row>
        <row r="13051">
          <cell r="O13051" t="str">
            <v xml:space="preserve">INMOBILIARIA Y CONSTRUCTORA IRASU S.A.S.                                                            </v>
          </cell>
        </row>
        <row r="13052">
          <cell r="O13052" t="str">
            <v xml:space="preserve">INMOBILIARIA Y SERVICIOS ADMINISTRATIVOS LTDA                                                       </v>
          </cell>
        </row>
        <row r="13053">
          <cell r="O13053" t="str">
            <v xml:space="preserve">INMOBILIARIA ZUCA LTDA.                                                                             </v>
          </cell>
        </row>
        <row r="13054">
          <cell r="O13054" t="str">
            <v xml:space="preserve">INMOBILIARIAS ALIADAS Y CIA LTDA                                                                    </v>
          </cell>
        </row>
        <row r="13055">
          <cell r="O13055" t="str">
            <v xml:space="preserve">INMORIOJA S.A.S.                                                                                    </v>
          </cell>
        </row>
        <row r="13056">
          <cell r="O13056" t="str">
            <v xml:space="preserve">INMUEBLES ANDINOS LTDA                                                                              </v>
          </cell>
        </row>
        <row r="13057">
          <cell r="O13057" t="str">
            <v xml:space="preserve">INMUEBLES COMERCIALES S.A.                                                                          </v>
          </cell>
        </row>
        <row r="13058">
          <cell r="O13058" t="str">
            <v xml:space="preserve">INMUEBLES DEL PACIFICO S.A.                                                                         </v>
          </cell>
        </row>
        <row r="13059">
          <cell r="O13059" t="str">
            <v xml:space="preserve">INMUEBLES JAIME URIBE SAS                                                                           </v>
          </cell>
        </row>
        <row r="13060">
          <cell r="O13060" t="str">
            <v xml:space="preserve">INMUNIZADORA DE MADERAS SERRANO GOMEZ S.A.                                                          </v>
          </cell>
        </row>
        <row r="13061">
          <cell r="O13061" t="str">
            <v xml:space="preserve">INMUNIZADORA RIONEGRO S.A                                                                           </v>
          </cell>
        </row>
        <row r="13062">
          <cell r="O13062" t="str">
            <v xml:space="preserve">INMUNIZADORA SERYE S.A.                                                                             </v>
          </cell>
        </row>
        <row r="13063">
          <cell r="O13063" t="str">
            <v xml:space="preserve">INMUNOPHARMOS LTDA.                                                                                 </v>
          </cell>
        </row>
        <row r="13064">
          <cell r="O13064" t="str">
            <v xml:space="preserve">INMUNOSYN S. A.                                                                                     </v>
          </cell>
        </row>
        <row r="13065">
          <cell r="O13065" t="str">
            <v xml:space="preserve">INMUNOVIDA BIOMEDICINA Y COMPAÑIA LIMITADA                                                          </v>
          </cell>
        </row>
        <row r="13066">
          <cell r="O13066" t="str">
            <v xml:space="preserve">INNDUSTRIA INDO COLOMBIANA  S A                                                                     </v>
          </cell>
        </row>
        <row r="13067">
          <cell r="O13067" t="str">
            <v xml:space="preserve">INNERCIA LTDA.                                                                                      </v>
          </cell>
        </row>
        <row r="13068">
          <cell r="O13068" t="str">
            <v xml:space="preserve">INNOFAR S.A.                                                                                        </v>
          </cell>
        </row>
        <row r="13069">
          <cell r="O13069" t="str">
            <v xml:space="preserve">INNOMED S.A.                                                                                        </v>
          </cell>
        </row>
        <row r="13070">
          <cell r="O13070" t="str">
            <v xml:space="preserve">INNOSOFT LTDA.EN ACUERDO DE REESTRUCTURACION                                                        </v>
          </cell>
        </row>
        <row r="13071">
          <cell r="O13071" t="str">
            <v xml:space="preserve">INNOVA TRAVEL SERVICES SA                                                                           </v>
          </cell>
        </row>
        <row r="13072">
          <cell r="O13072" t="str">
            <v xml:space="preserve">INNOVACION TECNOLOGICA LIMITADA                                                                     </v>
          </cell>
        </row>
        <row r="13073">
          <cell r="O13073" t="str">
            <v xml:space="preserve">INNOVACIONES MEDICAS LTDA                                                                           </v>
          </cell>
        </row>
        <row r="13074">
          <cell r="O13074" t="str">
            <v xml:space="preserve">INNOVACIONES PLASTICAS S.A.                                                                         </v>
          </cell>
        </row>
        <row r="13075">
          <cell r="O13075" t="str">
            <v xml:space="preserve">INNOVACIONES TECNOPLASTICAS S.A.                                                                    </v>
          </cell>
        </row>
        <row r="13076">
          <cell r="O13076" t="str">
            <v xml:space="preserve">INNOVAR ESPACIO CONSTRUCTIVO LTDA                                                                   </v>
          </cell>
        </row>
        <row r="13077">
          <cell r="O13077" t="str">
            <v xml:space="preserve">INNOVARQ CONSTRUCCIONES S.A.                                                                        </v>
          </cell>
        </row>
        <row r="13078">
          <cell r="O13078" t="str">
            <v xml:space="preserve">INNOVATEC LTDA                                                                                      </v>
          </cell>
        </row>
        <row r="13079">
          <cell r="O13079" t="str">
            <v xml:space="preserve">INNOVATEQ S.A.                                                                                      </v>
          </cell>
        </row>
        <row r="13080">
          <cell r="O13080" t="str">
            <v xml:space="preserve">INNOVATIONS GAMES S.A                                                                               </v>
          </cell>
        </row>
        <row r="13081">
          <cell r="O13081" t="str">
            <v xml:space="preserve">INNOVATIVE CAPITAL SOLUTIONS INCAS S.A.                                                             </v>
          </cell>
        </row>
        <row r="13082">
          <cell r="O13082" t="str">
            <v xml:space="preserve">INOX INDUSTRIAL SA                                                                                  </v>
          </cell>
        </row>
        <row r="13083">
          <cell r="O13083" t="str">
            <v xml:space="preserve">INOXIDABLES DE COLOMBIA LTDA.                                                                       </v>
          </cell>
        </row>
        <row r="13084">
          <cell r="O13084" t="str">
            <v xml:space="preserve">INOXPHAL SUMINISTROS Y MONTAJES LTDA                                                                </v>
          </cell>
        </row>
        <row r="13085">
          <cell r="O13085" t="str">
            <v xml:space="preserve">INPARME S.A.                                                                                        </v>
          </cell>
        </row>
        <row r="13086">
          <cell r="O13086" t="str">
            <v xml:space="preserve">INPESCAR OMA LIMITADA                                                                               </v>
          </cell>
        </row>
        <row r="13087">
          <cell r="O13087" t="str">
            <v xml:space="preserve">INPLANT S.A.                                                                                        </v>
          </cell>
        </row>
        <row r="13088">
          <cell r="O13088" t="str">
            <v xml:space="preserve">INPLASCO LTDA.                                                                                      </v>
          </cell>
        </row>
        <row r="13089">
          <cell r="O13089" t="str">
            <v xml:space="preserve">INPREL INGENIERIA DE PROYECTOS S. A.                                                                </v>
          </cell>
        </row>
        <row r="13090">
          <cell r="O13090" t="str">
            <v xml:space="preserve">INPROICO S. A.                                                                                      </v>
          </cell>
        </row>
        <row r="13091">
          <cell r="O13091" t="str">
            <v xml:space="preserve">INPROQUIM S.A                                                                                       </v>
          </cell>
        </row>
        <row r="13092">
          <cell r="O13092" t="str">
            <v xml:space="preserve">INPROTEKTO LIMITADA                                                                                 </v>
          </cell>
        </row>
        <row r="13093">
          <cell r="O13093" t="str">
            <v xml:space="preserve">INPROVAL S.A.S.                                                                                     </v>
          </cell>
        </row>
        <row r="13094">
          <cell r="O13094" t="str">
            <v xml:space="preserve">INPROYEC  INGENIEROS  S . A                                                                         </v>
          </cell>
        </row>
        <row r="13095">
          <cell r="O13095" t="str">
            <v xml:space="preserve">INQUINOL S .A                                                                                       </v>
          </cell>
        </row>
        <row r="13096">
          <cell r="O13096" t="str">
            <v xml:space="preserve">INR INVERSIONES REINOSO Y CIA LTDA                                                                  </v>
          </cell>
        </row>
        <row r="13097">
          <cell r="O13097" t="str">
            <v xml:space="preserve">INRAMA S.A.                                                                                         </v>
          </cell>
        </row>
        <row r="13098">
          <cell r="O13098" t="str">
            <v xml:space="preserve">INSAD INTEGRAL DE SERVICIOS ADMINISTRATIVOS LTDA                                                    </v>
          </cell>
        </row>
        <row r="13099">
          <cell r="O13099" t="str">
            <v xml:space="preserve">INSADA LTDA                                                                                         </v>
          </cell>
        </row>
        <row r="13100">
          <cell r="O13100" t="str">
            <v xml:space="preserve">INSAGRO Y CIA LTDA                                                                                  </v>
          </cell>
        </row>
        <row r="13101">
          <cell r="O13101" t="str">
            <v xml:space="preserve">INSAR LTDA                                                                                          </v>
          </cell>
        </row>
        <row r="13102">
          <cell r="O13102" t="str">
            <v xml:space="preserve">INSARO LTDA                                                                                         </v>
          </cell>
        </row>
        <row r="13103">
          <cell r="O13103" t="str">
            <v xml:space="preserve">INSEC AGROPECUARIA LTDA.                                                                            </v>
          </cell>
        </row>
        <row r="13104">
          <cell r="O13104" t="str">
            <v xml:space="preserve">INSEMINAR DE COLOMBIA G.S. CIA. LTDA.                                                               </v>
          </cell>
        </row>
        <row r="13105">
          <cell r="O13105" t="str">
            <v xml:space="preserve">INSER LTDA.                                                                                         </v>
          </cell>
        </row>
        <row r="13106">
          <cell r="O13106" t="str">
            <v xml:space="preserve">INSERCOL LTDA - INVERSIONES Y SERVICIOS DE COLOMBIA                                                 </v>
          </cell>
        </row>
        <row r="13107">
          <cell r="O13107" t="str">
            <v xml:space="preserve">INSERCOP DISTRILAN &amp; CIA.  LTDA.                                                                    </v>
          </cell>
        </row>
        <row r="13108">
          <cell r="O13108" t="str">
            <v xml:space="preserve">INSERCOR LTDA                                                                                       </v>
          </cell>
        </row>
        <row r="13109">
          <cell r="O13109" t="str">
            <v xml:space="preserve">INSERMA LIMITADA-SERVICIOS DE INGENIERIA Y MANTENIMIENTO                                            </v>
          </cell>
        </row>
        <row r="13110">
          <cell r="O13110" t="str">
            <v xml:space="preserve">INSIGMA ASOCIADOS LTDA                                                                              </v>
          </cell>
        </row>
        <row r="13111">
          <cell r="O13111" t="str">
            <v xml:space="preserve">INSOFT LTDA                                                                                         </v>
          </cell>
        </row>
        <row r="13112">
          <cell r="O13112" t="str">
            <v xml:space="preserve">INSONORIZANTES DE COLOMBIA LTDA                                                                     </v>
          </cell>
        </row>
        <row r="13113">
          <cell r="O13113" t="str">
            <v xml:space="preserve">INSPECCION Y DIAGNOSTICO TECNICO ISOTEC LTDA                                                        </v>
          </cell>
        </row>
        <row r="13114">
          <cell r="O13114" t="str">
            <v xml:space="preserve">INSPECTORATE COLOMBIA LTDA                                                                          </v>
          </cell>
        </row>
        <row r="13115">
          <cell r="O13115" t="str">
            <v xml:space="preserve">INSPEQ INGENIERIA LTDA                                                                              </v>
          </cell>
        </row>
        <row r="13116">
          <cell r="O13116" t="str">
            <v xml:space="preserve">INSTACIVILES INSTALACIONES CIVILES LTDA                                                             </v>
          </cell>
        </row>
        <row r="13117">
          <cell r="O13117" t="str">
            <v xml:space="preserve">INSTAGRAMAR S.A.                                                                                    </v>
          </cell>
        </row>
        <row r="13118">
          <cell r="O13118" t="str">
            <v xml:space="preserve">INSTALACIONES DIGITALES LTDA                                                                        </v>
          </cell>
        </row>
        <row r="13119">
          <cell r="O13119" t="str">
            <v xml:space="preserve">INSTALACIONES E T  S A                                                                              </v>
          </cell>
        </row>
        <row r="13120">
          <cell r="O13120" t="str">
            <v xml:space="preserve">INSTALACIONES ELECTRICAS Y COMPUTADORES INELCO LTDA                                                 </v>
          </cell>
        </row>
        <row r="13121">
          <cell r="O13121" t="str">
            <v xml:space="preserve">INSTALACIONES GARCIA LIMITADA                                                                       </v>
          </cell>
        </row>
        <row r="13122">
          <cell r="O13122" t="str">
            <v xml:space="preserve">INSTALACIONES HIDRAULICAS Y SANITARIAS W.C. LTDA.                                                   </v>
          </cell>
        </row>
        <row r="13123">
          <cell r="O13123" t="str">
            <v xml:space="preserve">INSTALAIRE LTDA                                                                                     </v>
          </cell>
        </row>
        <row r="13124">
          <cell r="O13124" t="str">
            <v xml:space="preserve">INSTELEC LTDA                                                                                       </v>
          </cell>
        </row>
        <row r="13125">
          <cell r="O13125" t="str">
            <v xml:space="preserve">INSTITUCIONAL STAR SERVICES LTDA                                                                    </v>
          </cell>
        </row>
        <row r="13126">
          <cell r="O13126" t="str">
            <v xml:space="preserve">INSTITUTO BRITANICO LTDA                                                                            </v>
          </cell>
        </row>
        <row r="13127">
          <cell r="O13127" t="str">
            <v xml:space="preserve">INSTITUTO COLOMBIANO DE APRENDIZAJE - INCAP SCA                                                     </v>
          </cell>
        </row>
        <row r="13128">
          <cell r="O13128" t="str">
            <v xml:space="preserve">INSTITUTO COLOMBIANO FARMACEUTICO ICOFARMA LTDA                                                     </v>
          </cell>
        </row>
        <row r="13129">
          <cell r="O13129" t="str">
            <v xml:space="preserve">INSTITUTO COMERCIAL DEL PACIFICO INCODELPA LTDA.                                                    </v>
          </cell>
        </row>
        <row r="13130">
          <cell r="O13130" t="str">
            <v xml:space="preserve">INSTITUTO DE ESTETICA EUROPEA METODO CEM LTDA                                                       </v>
          </cell>
        </row>
        <row r="13131">
          <cell r="O13131" t="str">
            <v xml:space="preserve">INSTITUTO DE ESTUDIOS COMERCIALES LTDA INESCO LTDA                                                  </v>
          </cell>
        </row>
        <row r="13132">
          <cell r="O13132" t="str">
            <v xml:space="preserve">INSTITUTO DE ESTUDIOS TECNICOS AERONAUTICOS LTDA                                                    </v>
          </cell>
        </row>
        <row r="13133">
          <cell r="O13133" t="str">
            <v xml:space="preserve">INSTITUTO DE INVERSIONES ESTRATEGICAS LTDA.                                                         </v>
          </cell>
        </row>
        <row r="13134">
          <cell r="O13134" t="str">
            <v xml:space="preserve">INSTITUTO DE REFERENCIA ANDINO S A                                                                  </v>
          </cell>
        </row>
        <row r="13135">
          <cell r="O13135" t="str">
            <v xml:space="preserve">INSTITUTO DE SISTEMAS DE COLOMBIA LTDA                                                              </v>
          </cell>
        </row>
        <row r="13136">
          <cell r="O13136" t="str">
            <v xml:space="preserve">INSTITUTO DEL CORAZON DE BUCARAMANGA S.A.                                                           </v>
          </cell>
        </row>
        <row r="13137">
          <cell r="O13137" t="str">
            <v xml:space="preserve">INSTITUTO DEL CORAZON S.A.                                                                          </v>
          </cell>
        </row>
        <row r="13138">
          <cell r="O13138" t="str">
            <v xml:space="preserve">INSTITUTO EMPRESARIAL LATINOAMERICANO LTDA                                                          </v>
          </cell>
        </row>
        <row r="13139">
          <cell r="O13139" t="str">
            <v xml:space="preserve">INSTITUTO PARA EL SERVICIO S.A.                                                                     </v>
          </cell>
        </row>
        <row r="13140">
          <cell r="O13140" t="str">
            <v xml:space="preserve">INSTITUTO PARA LA CIRUGIA PLASTICA S.A.                                                             </v>
          </cell>
        </row>
        <row r="13141">
          <cell r="O13141" t="str">
            <v xml:space="preserve">INSTITUTO POLITECNICO BOLIVARIANO LTDA.                                                             </v>
          </cell>
        </row>
        <row r="13142">
          <cell r="O13142" t="str">
            <v xml:space="preserve">INSTITUTO TERAPEUTICO DE LA CONDUCTA INFANTIL                                                       </v>
          </cell>
        </row>
        <row r="13143">
          <cell r="O13143" t="str">
            <v xml:space="preserve">INSTITUTO TRIANGULO S.A.                                                                            </v>
          </cell>
        </row>
        <row r="13144">
          <cell r="O13144" t="str">
            <v xml:space="preserve">INSTRU ELECTRONIC COLOMBIA S.A.                                                                     </v>
          </cell>
        </row>
        <row r="13145">
          <cell r="O13145" t="str">
            <v xml:space="preserve">INSTRUMENTACION LTDA.                                                                               </v>
          </cell>
        </row>
        <row r="13146">
          <cell r="O13146" t="str">
            <v xml:space="preserve">INSTRUMENTOS ELECTRONICOS LIMITADA INSTELEC LTDA                                                    </v>
          </cell>
        </row>
        <row r="13147">
          <cell r="O13147" t="str">
            <v xml:space="preserve">INSTRUMENTOS MUSICALES SERRANO LTDA                                                                 </v>
          </cell>
        </row>
        <row r="13148">
          <cell r="O13148" t="str">
            <v xml:space="preserve">INSTRUMENTOS Y AUTOMATISMOS LTDA                                                                    </v>
          </cell>
        </row>
        <row r="13149">
          <cell r="O13149" t="str">
            <v xml:space="preserve">INSTRUMENTOS Y CONTROLES S A                                                                        </v>
          </cell>
        </row>
        <row r="13150">
          <cell r="O13150" t="str">
            <v xml:space="preserve">INSUALIMENTOS LTDA                                                                                  </v>
          </cell>
        </row>
        <row r="13151">
          <cell r="O13151" t="str">
            <v xml:space="preserve">INSUBER LTDA                                                                                        </v>
          </cell>
        </row>
        <row r="13152">
          <cell r="O13152" t="str">
            <v xml:space="preserve">INSUGAN LTDA                                                                                        </v>
          </cell>
        </row>
        <row r="13153">
          <cell r="O13153" t="str">
            <v xml:space="preserve">INSUGRAS LTDA                                                                                       </v>
          </cell>
        </row>
        <row r="13154">
          <cell r="O13154" t="str">
            <v xml:space="preserve">INSUMINER S.A                                                                                       </v>
          </cell>
        </row>
        <row r="13155">
          <cell r="O13155" t="str">
            <v xml:space="preserve">INSUMOS AGRICOLAS DE COLOMBIA S. A.                                                                 </v>
          </cell>
        </row>
        <row r="13156">
          <cell r="O13156" t="str">
            <v xml:space="preserve">INSUMOS AGRICOLAS DEL SUR LIMITADA                                                                  </v>
          </cell>
        </row>
        <row r="13157">
          <cell r="O13157" t="str">
            <v xml:space="preserve">INSUMOS AGRICOLAS LTDA                                                                              </v>
          </cell>
        </row>
        <row r="13158">
          <cell r="O13158" t="str">
            <v xml:space="preserve">INSUMOS BUENOS AIRES LTDA                                                                           </v>
          </cell>
        </row>
        <row r="13159">
          <cell r="O13159" t="str">
            <v xml:space="preserve">INSUMOS HUILA LTDA                                                                                  </v>
          </cell>
        </row>
        <row r="13160">
          <cell r="O13160" t="str">
            <v xml:space="preserve">INSUMOS TECNICOS INSUTEC LIMITADA                                                                   </v>
          </cell>
        </row>
        <row r="13161">
          <cell r="O13161" t="str">
            <v xml:space="preserve">INSUMOS VETERIANARIOS Y FARMACEUTICOS DE COLOMBIA IVF DE DCOLOMBIA LTDA                             </v>
          </cell>
        </row>
        <row r="13162">
          <cell r="O13162" t="str">
            <v xml:space="preserve">INSUMOS Y ADITIVOS S A                                                                              </v>
          </cell>
        </row>
        <row r="13163">
          <cell r="O13163" t="str">
            <v xml:space="preserve">INSUMOS Y TEXTILES S.A.                                                                             </v>
          </cell>
        </row>
        <row r="13164">
          <cell r="O13164" t="str">
            <v xml:space="preserve">INTALPEL S A                                                                                        </v>
          </cell>
        </row>
        <row r="13165">
          <cell r="O13165" t="str">
            <v xml:space="preserve">INTANGIBLES MADERKIT S.A. EN LIQUIDACION                                                            </v>
          </cell>
        </row>
        <row r="13166">
          <cell r="O13166" t="str">
            <v xml:space="preserve">INTCOMEX COLOMBIA LTDA.                                                                             </v>
          </cell>
        </row>
        <row r="13167">
          <cell r="O13167" t="str">
            <v xml:space="preserve">INTEC LTDA                                                                                          </v>
          </cell>
        </row>
        <row r="13168">
          <cell r="O13168" t="str">
            <v xml:space="preserve">INTECMECOL Y CIA LTDA                                                                               </v>
          </cell>
        </row>
        <row r="13169">
          <cell r="O13169" t="str">
            <v xml:space="preserve">INTECO LIMITADA                                                                                     </v>
          </cell>
        </row>
        <row r="13170">
          <cell r="O13170" t="str">
            <v xml:space="preserve">INTECO S.A.                                                                                         </v>
          </cell>
        </row>
        <row r="13171">
          <cell r="O13171" t="str">
            <v xml:space="preserve">INTECOM LTDA INGENIERIA Y TECNOLOGIA EN COMPUTACION LIMITADA                                        </v>
          </cell>
        </row>
        <row r="13172">
          <cell r="O13172" t="str">
            <v xml:space="preserve">INTECPLAST - INYECCION TECNICA DE PLASTICOS S A                                                     </v>
          </cell>
        </row>
        <row r="13173">
          <cell r="O13173" t="str">
            <v xml:space="preserve">INTEGRA DISEÑO LTDA                                                                                 </v>
          </cell>
        </row>
        <row r="13174">
          <cell r="O13174" t="str">
            <v xml:space="preserve">INTEGRA IMPRESORES S EN C.S                                                                         </v>
          </cell>
        </row>
        <row r="13175">
          <cell r="O13175" t="str">
            <v xml:space="preserve">INTEGRACION DE LA INGENIERIA QUIMICA MECANICA Y AFINES S.A.                                         </v>
          </cell>
        </row>
        <row r="13176">
          <cell r="O13176" t="str">
            <v xml:space="preserve">INTEGRACION DE PROYECTOS DOLMEN S.A.                                                                </v>
          </cell>
        </row>
        <row r="13177">
          <cell r="O13177" t="str">
            <v xml:space="preserve">INTEGRACION RADIAL INDEPENDIENTE LTDA                                                               </v>
          </cell>
        </row>
        <row r="13178">
          <cell r="O13178" t="str">
            <v xml:space="preserve">INTEGRACION S.A.                                                                                    </v>
          </cell>
        </row>
        <row r="13179">
          <cell r="O13179" t="str">
            <v xml:space="preserve">INTEGRACION TECNOLOGIA INDUSTRIAL S.A.                                                              </v>
          </cell>
        </row>
        <row r="13180">
          <cell r="O13180" t="str">
            <v xml:space="preserve">INTEGRADOR DE SOLUCIONES TECNOLOGICAS LTDA                                                          </v>
          </cell>
        </row>
        <row r="13181">
          <cell r="O13181" t="str">
            <v xml:space="preserve">INTEGRAL DE DISTRIBUCIONES Y SERVICIOS LTDA                                                         </v>
          </cell>
        </row>
        <row r="13182">
          <cell r="O13182" t="str">
            <v xml:space="preserve">INTEGRAL DE IOMPERMEABLES INTEIMPER LTDA                                                            </v>
          </cell>
        </row>
        <row r="13183">
          <cell r="O13183" t="str">
            <v xml:space="preserve">INTEGRAL GESTION AMBIENTAL S.A.                                                                     </v>
          </cell>
        </row>
        <row r="13184">
          <cell r="O13184" t="str">
            <v xml:space="preserve">INTEGRAL INGENIERIA DE CONSULTA S.A.                                                                </v>
          </cell>
        </row>
        <row r="13185">
          <cell r="O13185" t="str">
            <v xml:space="preserve">INTEGRAL INGENIERIA DE SUPERVISION S.A.                                                             </v>
          </cell>
        </row>
        <row r="13186">
          <cell r="O13186" t="str">
            <v xml:space="preserve">INTEGRAL S A.EN ACUERDO DE REESTRUCTURACION                                                         </v>
          </cell>
        </row>
        <row r="13187">
          <cell r="O13187" t="str">
            <v xml:space="preserve">INTEGRALES COLOMBIA S A                                                                             </v>
          </cell>
        </row>
        <row r="13188">
          <cell r="O13188" t="str">
            <v xml:space="preserve">INTEGRANDO LTDA                                                                                     </v>
          </cell>
        </row>
        <row r="13189">
          <cell r="O13189" t="str">
            <v xml:space="preserve">INTEGRANDO MERCADEO Y PUBLICIDAD S.A.                                                               </v>
          </cell>
        </row>
        <row r="13190">
          <cell r="O13190" t="str">
            <v xml:space="preserve">INTEGRAR CONSTRUCTORES S.A.                                                                         </v>
          </cell>
        </row>
        <row r="13191">
          <cell r="O13191" t="str">
            <v xml:space="preserve">INTEGRAR S A                                                                                        </v>
          </cell>
        </row>
        <row r="13192">
          <cell r="O13192" t="str">
            <v xml:space="preserve">INTEGRATED CONSULTING SERVICES INTERNATIONAL  CA                                                    </v>
          </cell>
        </row>
        <row r="13193">
          <cell r="O13193" t="str">
            <v xml:space="preserve">INTEL TECNOLOGIA DE COLOMBIA S A                                                                    </v>
          </cell>
        </row>
        <row r="13194">
          <cell r="O13194" t="str">
            <v xml:space="preserve">INTELCA PROYECTOS SERVICIOS Y TECNOLOGIA S A                                                        </v>
          </cell>
        </row>
        <row r="13195">
          <cell r="O13195" t="str">
            <v xml:space="preserve">INTELIGENSA ANDINA LTDA.                                                                            </v>
          </cell>
        </row>
        <row r="13196">
          <cell r="O13196" t="str">
            <v xml:space="preserve">INTELIOFFICE S.A.                                                                                   </v>
          </cell>
        </row>
        <row r="13197">
          <cell r="O13197" t="str">
            <v xml:space="preserve">INTELLIGENT BUILDINGS CORPORATION - ZORTEK SYSTEMS                                                  </v>
          </cell>
        </row>
        <row r="13198">
          <cell r="O13198" t="str">
            <v xml:space="preserve">INTELNET MEDICA LTDA                                                                                </v>
          </cell>
        </row>
        <row r="13199">
          <cell r="O13199" t="str">
            <v xml:space="preserve">INTELSERVICE DE OCCIDENTE LIMITADA                                                                  </v>
          </cell>
        </row>
        <row r="13200">
          <cell r="O13200" t="str">
            <v xml:space="preserve">INTER  CARIBE LIMITADA                                                                              </v>
          </cell>
        </row>
        <row r="13201">
          <cell r="O13201" t="str">
            <v xml:space="preserve">INTER AMERICAN IMPORT LTDA                                                                          </v>
          </cell>
        </row>
        <row r="13202">
          <cell r="O13202" t="str">
            <v xml:space="preserve">INTER C O N DE COLOMBIA S.A.                                                                        </v>
          </cell>
        </row>
        <row r="13203">
          <cell r="O13203" t="str">
            <v xml:space="preserve">INTER COFFEE TRADE (COLOMBIAN BRANCH)                                                               </v>
          </cell>
        </row>
        <row r="13204">
          <cell r="O13204" t="str">
            <v xml:space="preserve">INTER EXPO S.A.                                                                                     </v>
          </cell>
        </row>
        <row r="13205">
          <cell r="O13205" t="str">
            <v xml:space="preserve">INTER RADIOS COMUNICACIONES LTDA.                                                                   </v>
          </cell>
        </row>
        <row r="13206">
          <cell r="O13206" t="str">
            <v xml:space="preserve">INTER RAPIDISIMO S.A.                                                                               </v>
          </cell>
        </row>
        <row r="13207">
          <cell r="O13207" t="str">
            <v xml:space="preserve">INTER REP LTDA.                                                                                     </v>
          </cell>
        </row>
        <row r="13208">
          <cell r="O13208" t="str">
            <v xml:space="preserve">INTER SERVICIOS LTDA                                                                                </v>
          </cell>
        </row>
        <row r="13209">
          <cell r="O13209" t="str">
            <v xml:space="preserve">INTER STAFF S.I.A. S. EN C. S.                                                                      </v>
          </cell>
        </row>
        <row r="13210">
          <cell r="O13210" t="str">
            <v xml:space="preserve">INTERACTIVE GAME TRADING INC                                                                        </v>
          </cell>
        </row>
        <row r="13211">
          <cell r="O13211" t="str">
            <v xml:space="preserve">INTERAMERICAN COAL INVESTMENTS COLOMBIA SA                                                          </v>
          </cell>
        </row>
        <row r="13212">
          <cell r="O13212" t="str">
            <v xml:space="preserve">INTER-AMERICAN DIVISION PUBLISHING ASSOCIATION INC                                                  </v>
          </cell>
        </row>
        <row r="13213">
          <cell r="O13213" t="str">
            <v xml:space="preserve">INTERAMERICANA DE CONSTRUCCIONES S A                                                                </v>
          </cell>
        </row>
        <row r="13214">
          <cell r="O13214" t="str">
            <v xml:space="preserve">INTERAMERICANA DE LICORES ESCOBAR C.Y.CIA.S.C.A                                                     </v>
          </cell>
        </row>
        <row r="13215">
          <cell r="O13215" t="str">
            <v xml:space="preserve">INTERAMERICANA DE SISTEMAS Y SEGURIDAD S.A                                                          </v>
          </cell>
        </row>
        <row r="13216">
          <cell r="O13216" t="str">
            <v xml:space="preserve">INTERANDINA DE CONDUCTORES LTDA.                                                                    </v>
          </cell>
        </row>
        <row r="13217">
          <cell r="O13217" t="str">
            <v xml:space="preserve">INTERANDINA INTERNACIONAL LTDA                                                                      </v>
          </cell>
        </row>
        <row r="13218">
          <cell r="O13218" t="str">
            <v xml:space="preserve">INTERASESORES ASESORES EMPRESARIALES ADMINISTRATIVOS S. A.                                          </v>
          </cell>
        </row>
        <row r="13219">
          <cell r="O13219" t="str">
            <v xml:space="preserve">INTERAUDIT S.A.                                                                                     </v>
          </cell>
        </row>
        <row r="13220">
          <cell r="O13220" t="str">
            <v xml:space="preserve">INTERBIKE LTDA.                                                                                     </v>
          </cell>
        </row>
        <row r="13221">
          <cell r="O13221" t="str">
            <v xml:space="preserve">INTERBOLSA S.A COMISIONISTA DE BOLSA                                                                </v>
          </cell>
        </row>
        <row r="13222">
          <cell r="O13222" t="str">
            <v xml:space="preserve">INTERCAFE COLOMBIA LTDA                                                                             </v>
          </cell>
        </row>
        <row r="13223">
          <cell r="O13223" t="str">
            <v xml:space="preserve">INTERCALCO IMPRESORES S.A                                                                           </v>
          </cell>
        </row>
        <row r="13224">
          <cell r="O13224" t="str">
            <v xml:space="preserve">INTERCAR COLOMBIA LTDA.                                                                             </v>
          </cell>
        </row>
        <row r="13225">
          <cell r="O13225" t="str">
            <v xml:space="preserve">INTERCARBON MINING S.A.                                                                             </v>
          </cell>
        </row>
        <row r="13226">
          <cell r="O13226" t="str">
            <v xml:space="preserve">INTERCARIBE S.A.                                                                                    </v>
          </cell>
        </row>
        <row r="13227">
          <cell r="O13227" t="str">
            <v xml:space="preserve">INTERCHEM LTDA.                                                                                     </v>
          </cell>
        </row>
        <row r="13228">
          <cell r="O13228" t="str">
            <v xml:space="preserve">INTERCOLOR S.A                                                                                      </v>
          </cell>
        </row>
        <row r="13229">
          <cell r="O13229" t="str">
            <v xml:space="preserve">INTERCOM CAJA RAPIDA LIMITADA                                                                       </v>
          </cell>
        </row>
        <row r="13230">
          <cell r="O13230" t="str">
            <v xml:space="preserve">INTERCOM LIMITADA                                                                                   </v>
          </cell>
        </row>
        <row r="13231">
          <cell r="O13231" t="str">
            <v xml:space="preserve">INTERCOMERCIAL ANDINA LTDA.                                                                         </v>
          </cell>
        </row>
        <row r="13232">
          <cell r="O13232" t="str">
            <v xml:space="preserve">INTERCREDITO DE COLOMBIA S.A.                                                                       </v>
          </cell>
        </row>
        <row r="13233">
          <cell r="O13233" t="str">
            <v xml:space="preserve">INTERDESPRO S.A.                                                                                    </v>
          </cell>
        </row>
        <row r="13234">
          <cell r="O13234" t="str">
            <v xml:space="preserve">INTERDICO LTDA                                                                                      </v>
          </cell>
        </row>
        <row r="13235">
          <cell r="O13235" t="str">
            <v xml:space="preserve">INTERDIESEL LIMITADA                                                                                </v>
          </cell>
        </row>
        <row r="13236">
          <cell r="O13236" t="str">
            <v xml:space="preserve">INTERDINCO S.A.                                                                                     </v>
          </cell>
        </row>
        <row r="13237">
          <cell r="O13237" t="str">
            <v xml:space="preserve">INTERDRAGADOS S.A.                                                                                  </v>
          </cell>
        </row>
        <row r="13238">
          <cell r="O13238" t="str">
            <v xml:space="preserve">INTERENZIMAS LIMITADA                                                                               </v>
          </cell>
        </row>
        <row r="13239">
          <cell r="O13239" t="str">
            <v xml:space="preserve">INTERESTUDIOS INGENIERIA LTDA                                                                       </v>
          </cell>
        </row>
        <row r="13240">
          <cell r="O13240" t="str">
            <v xml:space="preserve">INTERFABRICS LTDA                                                                                   </v>
          </cell>
        </row>
        <row r="13241">
          <cell r="O13241" t="str">
            <v xml:space="preserve">INTERFIN ASOCIADOS LTDA                                                                             </v>
          </cell>
        </row>
        <row r="13242">
          <cell r="O13242" t="str">
            <v xml:space="preserve">INTERFLAX S.A.                                                                                      </v>
          </cell>
        </row>
        <row r="13243">
          <cell r="O13243" t="str">
            <v xml:space="preserve">INTERGRAFIC DE OCCIDENTE S.A.                                                                       </v>
          </cell>
        </row>
        <row r="13244">
          <cell r="O13244" t="str">
            <v xml:space="preserve">INTERGRAFICAS S.A.                                                                                  </v>
          </cell>
        </row>
        <row r="13245">
          <cell r="O13245" t="str">
            <v xml:space="preserve">INTERGRIFOS LTDA                                                                                    </v>
          </cell>
        </row>
        <row r="13246">
          <cell r="O13246" t="str">
            <v xml:space="preserve">INTERGRUPO S.A.                                                                                     </v>
          </cell>
        </row>
        <row r="13247">
          <cell r="O13247" t="str">
            <v xml:space="preserve">INTERMARCAS S.A.                                                                                    </v>
          </cell>
        </row>
        <row r="13248">
          <cell r="O13248" t="str">
            <v xml:space="preserve">INTERMARKEITNG DIRECT SA                                                                            </v>
          </cell>
        </row>
        <row r="13249">
          <cell r="O13249" t="str">
            <v xml:space="preserve">INTERMARKETING EXPRESS S.A.                                                                         </v>
          </cell>
        </row>
        <row r="13250">
          <cell r="O13250" t="str">
            <v xml:space="preserve">INTERMATEX BOGOTA LTDA                                                                              </v>
          </cell>
        </row>
        <row r="13251">
          <cell r="O13251" t="str">
            <v xml:space="preserve">INTERMATEX MEDELLIN LTDA                                                                            </v>
          </cell>
        </row>
        <row r="13252">
          <cell r="O13252" t="str">
            <v xml:space="preserve">INTERMEC LIMITADA                                                                                   </v>
          </cell>
        </row>
        <row r="13253">
          <cell r="O13253" t="str">
            <v xml:space="preserve">INTERMEDIA INTERAVES S.A.                                                                           </v>
          </cell>
        </row>
        <row r="13254">
          <cell r="O13254" t="str">
            <v xml:space="preserve">INTERMEDIO EDITORES LTDA.                                                                           </v>
          </cell>
        </row>
        <row r="13255">
          <cell r="O13255" t="str">
            <v xml:space="preserve">INTERMEZZO S.A                                                                                      </v>
          </cell>
        </row>
        <row r="13256">
          <cell r="O13256" t="str">
            <v xml:space="preserve">INTERMOTORS UPEGUI HOYOS HERMANOS LTDA                                                              </v>
          </cell>
        </row>
        <row r="13257">
          <cell r="O13257" t="str">
            <v xml:space="preserve">INTERMOVILES LIMITADA                                                                               </v>
          </cell>
        </row>
        <row r="13258">
          <cell r="O13258" t="str">
            <v xml:space="preserve">INTERNACIONAL DE BELLEZA LTDA                                                                       </v>
          </cell>
        </row>
        <row r="13259">
          <cell r="O13259" t="str">
            <v xml:space="preserve">INTERNACIONAL DE CAMARAS Y LENTES LTDA                                                              </v>
          </cell>
        </row>
        <row r="13260">
          <cell r="O13260" t="str">
            <v xml:space="preserve">INTERNACIONAL DE CELULARES  S A                                                                     </v>
          </cell>
        </row>
        <row r="13261">
          <cell r="O13261" t="str">
            <v xml:space="preserve">INTERNACIONAL DE COMERCIO LIBAR S A S                                                               </v>
          </cell>
        </row>
        <row r="13262">
          <cell r="O13262" t="str">
            <v xml:space="preserve">INTERNACIONAL DE DESARROLLO HOTELERO SA                                                             </v>
          </cell>
        </row>
        <row r="13263">
          <cell r="O13263" t="str">
            <v xml:space="preserve">INTERNACIONAL DE DROGAS S. A.                                                                       </v>
          </cell>
        </row>
        <row r="13264">
          <cell r="O13264" t="str">
            <v xml:space="preserve">INTERNACIONAL DE ELECTRICOS LTDA                                                                    </v>
          </cell>
        </row>
        <row r="13265">
          <cell r="O13265" t="str">
            <v xml:space="preserve">INTERNACIONAL DE GAS DE COLOMBIA Y CIA. S.C.A.                                                      </v>
          </cell>
        </row>
        <row r="13266">
          <cell r="O13266" t="str">
            <v xml:space="preserve">INTERNACIONAL DE INGENIERIA LTDA.                                                                   </v>
          </cell>
        </row>
        <row r="13267">
          <cell r="O13267" t="str">
            <v xml:space="preserve">INTERNACIONAL DE LUMINARIAS  S.A. EN ACUERDO DE REESTRUCTURACIÓN.                                   </v>
          </cell>
        </row>
        <row r="13268">
          <cell r="O13268" t="str">
            <v xml:space="preserve">INTERNACIONAL DE MAQUINARIA LTDA                                                                    </v>
          </cell>
        </row>
        <row r="13269">
          <cell r="O13269" t="str">
            <v xml:space="preserve">INTERNACIONAL DE MAQUINARIA PARA CALZADO LIMITADA                                                   </v>
          </cell>
        </row>
        <row r="13270">
          <cell r="O13270" t="str">
            <v xml:space="preserve">INTERNACIONAL DE NEGOCIOS S.A.                                                                      </v>
          </cell>
        </row>
        <row r="13271">
          <cell r="O13271" t="str">
            <v xml:space="preserve">INTERNACIONAL DE PERFUMERIA Y ESPECIALIDADES FARMACEUTICAS LTDA                                     </v>
          </cell>
        </row>
        <row r="13272">
          <cell r="O13272" t="str">
            <v xml:space="preserve">INTERNACIONAL DE PLASTICOS S.A.                                                                     </v>
          </cell>
        </row>
        <row r="13273">
          <cell r="O13273" t="str">
            <v xml:space="preserve">INTERNACIONAL DE REPRESENTACIONES Y SERVICIOS DE INGENIERIA TEREG DE C                              </v>
          </cell>
        </row>
        <row r="13274">
          <cell r="O13274" t="str">
            <v xml:space="preserve">INTERNACIONAL DE RODAMIENTOS Y TRANSMISION LTDA.                                                    </v>
          </cell>
        </row>
        <row r="13275">
          <cell r="O13275" t="str">
            <v xml:space="preserve">INTERNACIONAL DE SUELAS LTDA                                                                        </v>
          </cell>
        </row>
        <row r="13276">
          <cell r="O13276" t="str">
            <v xml:space="preserve">INTERNACIONAL DE TELECOMUNICACIONES DE COLOMBIA LIMITADA                                            </v>
          </cell>
        </row>
        <row r="13277">
          <cell r="O13277" t="str">
            <v xml:space="preserve">INTERNACIONAL DE TELEMERCADEO S.A                                                                   </v>
          </cell>
        </row>
        <row r="13278">
          <cell r="O13278" t="str">
            <v xml:space="preserve">INTERNACIONAL DE TURISMO LIMITADA                                                                   </v>
          </cell>
        </row>
        <row r="13279">
          <cell r="O13279" t="str">
            <v xml:space="preserve">INTERNACIONAL DE VEHICULOS LTDA.                                                                    </v>
          </cell>
        </row>
        <row r="13280">
          <cell r="O13280" t="str">
            <v xml:space="preserve">INTERNACIONAL DE ZAPATOS LTDA                                                                       </v>
          </cell>
        </row>
        <row r="13281">
          <cell r="O13281" t="str">
            <v xml:space="preserve">INTERNACIONAL MARCALI S.A.                                                                          </v>
          </cell>
        </row>
        <row r="13282">
          <cell r="O13282" t="str">
            <v xml:space="preserve">INTERNACIONAL SAENZ GOMEZ LIMITADA                                                                  </v>
          </cell>
        </row>
        <row r="13283">
          <cell r="O13283" t="str">
            <v xml:space="preserve">INTERNATIONAL  LATINOAMERICAN SECURITY LTDA                                                         </v>
          </cell>
        </row>
        <row r="13284">
          <cell r="O13284" t="str">
            <v xml:space="preserve">INTERNATIONAL BUSINESS CENTER S.A.                                                                  </v>
          </cell>
        </row>
        <row r="13285">
          <cell r="O13285" t="str">
            <v xml:space="preserve">INTERNATIONAL ELEVATOR INC                                                                          </v>
          </cell>
        </row>
        <row r="13286">
          <cell r="O13286" t="str">
            <v xml:space="preserve">INTERNATIONAL FOOTWEAR CORPORATION S.A                                                              </v>
          </cell>
        </row>
        <row r="13287">
          <cell r="O13287" t="str">
            <v xml:space="preserve">INTERNATIONAL GREEN PRODUCTS CORP                                                                   </v>
          </cell>
        </row>
        <row r="13288">
          <cell r="O13288" t="str">
            <v xml:space="preserve">INTERNATIONAL LOGGINS SA  SUSCURSAL COLOMBIA                                                        </v>
          </cell>
        </row>
        <row r="13289">
          <cell r="O13289" t="str">
            <v xml:space="preserve">INTERNATIONAL PARTS SERVICE LTDA                                                                    </v>
          </cell>
        </row>
        <row r="13290">
          <cell r="O13290" t="str">
            <v xml:space="preserve">INTERNATIONAL REAL ESTATE S.A.                                                                      </v>
          </cell>
        </row>
        <row r="13291">
          <cell r="O13291" t="str">
            <v xml:space="preserve">INTERNATIONAL ROAD DINAMICS INC SUCURSAL COLOMBIA                                                   </v>
          </cell>
        </row>
        <row r="13292">
          <cell r="O13292" t="str">
            <v xml:space="preserve">INTERNATIONAL ROULETTE TECHNOGY S.A.                                                                </v>
          </cell>
        </row>
        <row r="13293">
          <cell r="O13293" t="str">
            <v xml:space="preserve">INTERNATIONAL STAMPI AMERICA S.A.                                                                   </v>
          </cell>
        </row>
        <row r="13294">
          <cell r="O13294" t="str">
            <v xml:space="preserve">INTERNATIONAL STUFF LIMITADA                                                                        </v>
          </cell>
        </row>
        <row r="13295">
          <cell r="O13295" t="str">
            <v xml:space="preserve">INTERNATIONAL SUPPLIES LTDA                                                                         </v>
          </cell>
        </row>
        <row r="13296">
          <cell r="O13296" t="str">
            <v xml:space="preserve">INTERNATIONAL TRADE AND LOGISTIC S.A. SUCURSAL COLOMBIA-BARRANQUILLA                                </v>
          </cell>
        </row>
        <row r="13297">
          <cell r="O13297" t="str">
            <v xml:space="preserve">INTERNATIONAL TRADE S.A. INTERTRADE S.A.                                                            </v>
          </cell>
        </row>
        <row r="13298">
          <cell r="O13298" t="str">
            <v xml:space="preserve">INTERNET POR AMERICA S.A.                                                                           </v>
          </cell>
        </row>
        <row r="13299">
          <cell r="O13299" t="str">
            <v xml:space="preserve">INTERNET POR COLOMBIA S.A.                                                                          </v>
          </cell>
        </row>
        <row r="13300">
          <cell r="O13300" t="str">
            <v xml:space="preserve">INTERNET SOLUTIONS  LTDA                                                                            </v>
          </cell>
        </row>
        <row r="13301">
          <cell r="O13301" t="str">
            <v xml:space="preserve">INTEROC S A SUCURSAL COLOMBIA                                                                       </v>
          </cell>
        </row>
        <row r="13302">
          <cell r="O13302" t="str">
            <v xml:space="preserve">INTEROIL COLOMBIA EXPLORATION AND PRODUCTION                                                        </v>
          </cell>
        </row>
        <row r="13303">
          <cell r="O13303" t="str">
            <v xml:space="preserve">INTERPACK S.A.                                                                                      </v>
          </cell>
        </row>
        <row r="13304">
          <cell r="O13304" t="str">
            <v xml:space="preserve">INTERPESAJE S.A.                                                                                    </v>
          </cell>
        </row>
        <row r="13305">
          <cell r="O13305" t="str">
            <v xml:space="preserve">INTERPHARM DE COLOMBIA LTDA                                                                         </v>
          </cell>
        </row>
        <row r="13306">
          <cell r="O13306" t="str">
            <v xml:space="preserve">INTERPLAST  OVERSEAS COLOMBIA LIMITED                                                               </v>
          </cell>
        </row>
        <row r="13307">
          <cell r="O13307" t="str">
            <v xml:space="preserve">INTERPOLAR LTDA                                                                                     </v>
          </cell>
        </row>
        <row r="13308">
          <cell r="O13308" t="str">
            <v xml:space="preserve">INTERPRO S.A.S                                                                                      </v>
          </cell>
        </row>
        <row r="13309">
          <cell r="O13309" t="str">
            <v xml:space="preserve">INTERQUIM S.A                                                                                       </v>
          </cell>
        </row>
        <row r="13310">
          <cell r="O13310" t="str">
            <v xml:space="preserve">INTERRECAUDO S.A.                                                                                   </v>
          </cell>
        </row>
        <row r="13311">
          <cell r="O13311" t="str">
            <v xml:space="preserve">INTERRENOS LTDA                                                                                     </v>
          </cell>
        </row>
        <row r="13312">
          <cell r="O13312" t="str">
            <v xml:space="preserve">INTERSA S.A.                                                                                        </v>
          </cell>
        </row>
        <row r="13313">
          <cell r="O13313" t="str">
            <v xml:space="preserve">INTERSHIP AGENCY SAS                                                                                </v>
          </cell>
        </row>
        <row r="13314">
          <cell r="O13314" t="str">
            <v xml:space="preserve">INTERSOFT SA                                                                                        </v>
          </cell>
        </row>
        <row r="13315">
          <cell r="O13315" t="str">
            <v xml:space="preserve">INTERTALLERES LTDA                                                                                  </v>
          </cell>
        </row>
        <row r="13316">
          <cell r="O13316" t="str">
            <v xml:space="preserve">INTERTEK  INTERNATIONAL LIMITED                                                                     </v>
          </cell>
        </row>
        <row r="13317">
          <cell r="O13317" t="str">
            <v xml:space="preserve">INTERTEK CALEB BRETT COLOMBIA S.A.                                                                  </v>
          </cell>
        </row>
        <row r="13318">
          <cell r="O13318" t="str">
            <v xml:space="preserve">INTERTEX S.A.                                                                                       </v>
          </cell>
        </row>
        <row r="13319">
          <cell r="O13319" t="str">
            <v xml:space="preserve">INTERTRAC LTDA.                                                                                     </v>
          </cell>
        </row>
        <row r="13320">
          <cell r="O13320" t="str">
            <v xml:space="preserve">INTERTRADE FILTER LTDA COMERCIALIZADORA INTERNACIONAL                                               </v>
          </cell>
        </row>
        <row r="13321">
          <cell r="O13321" t="str">
            <v xml:space="preserve">INTERTRADING ZF S A S                                                                               </v>
          </cell>
        </row>
        <row r="13322">
          <cell r="O13322" t="str">
            <v xml:space="preserve">INTERVAL INTERNATIONAL DE COLOMBIA S A                                                              </v>
          </cell>
        </row>
        <row r="13323">
          <cell r="O13323" t="str">
            <v xml:space="preserve">INTERVENTORIAS Y CONSTRUCCIONES LTDA                                                                </v>
          </cell>
        </row>
        <row r="13324">
          <cell r="O13324" t="str">
            <v xml:space="preserve">INTERVENTORIAS Y DISEÑOS  S . A                                                                     </v>
          </cell>
        </row>
        <row r="13325">
          <cell r="O13325" t="str">
            <v xml:space="preserve">INTERVENTORÖA, DISEÑOS Y CONTRATOS S.A.                                                             </v>
          </cell>
        </row>
        <row r="13326">
          <cell r="O13326" t="str">
            <v xml:space="preserve">INTERVET COLOMBIA LTDA                                                                              </v>
          </cell>
        </row>
        <row r="13327">
          <cell r="O13327" t="str">
            <v xml:space="preserve">INTEXMODA S.A USUARIO OPERADOR DE ZONA FRANCA                                                       </v>
          </cell>
        </row>
        <row r="13328">
          <cell r="O13328" t="str">
            <v xml:space="preserve">INTIMOS ALMA LTDA                                                                                   </v>
          </cell>
        </row>
        <row r="13329">
          <cell r="O13329" t="str">
            <v xml:space="preserve">INTORDI LTDA                                                                                        </v>
          </cell>
        </row>
        <row r="13330">
          <cell r="O13330" t="str">
            <v xml:space="preserve">INTRACON  S. EN C.                                                                                  </v>
          </cell>
        </row>
        <row r="13331">
          <cell r="O13331" t="str">
            <v xml:space="preserve">INTRNACIONAL DENTAL DISTRIBUIDORES LTDA                                                             </v>
          </cell>
        </row>
        <row r="13332">
          <cell r="O13332" t="str">
            <v xml:space="preserve">INV INTERNACIONAL  S.A                                                                              </v>
          </cell>
        </row>
        <row r="13333">
          <cell r="O13333" t="str">
            <v xml:space="preserve">INVAMELI LTDA                                                                                       </v>
          </cell>
        </row>
        <row r="13334">
          <cell r="O13334" t="str">
            <v xml:space="preserve">INVARCO S.A.                                                                                        </v>
          </cell>
        </row>
        <row r="13335">
          <cell r="O13335" t="str">
            <v xml:space="preserve">INVASA MAQUINARIA LIMITADA                                                                          </v>
          </cell>
        </row>
        <row r="13336">
          <cell r="O13336" t="str">
            <v xml:space="preserve">INVATAL S.A.                                                                                        </v>
          </cell>
        </row>
        <row r="13337">
          <cell r="O13337" t="str">
            <v xml:space="preserve">INVATINA S.A.                                                                                       </v>
          </cell>
        </row>
        <row r="13338">
          <cell r="O13338" t="str">
            <v xml:space="preserve">INVECOMERCIAL S.A.                                                                                  </v>
          </cell>
        </row>
        <row r="13339">
          <cell r="O13339" t="str">
            <v xml:space="preserve">INVELER LTDA                                                                                        </v>
          </cell>
        </row>
        <row r="13340">
          <cell r="O13340" t="str">
            <v xml:space="preserve">INVELEY S.A                                                                                         </v>
          </cell>
        </row>
        <row r="13341">
          <cell r="O13341" t="str">
            <v xml:space="preserve">INVEMAC LTDA.                                                                                       </v>
          </cell>
        </row>
        <row r="13342">
          <cell r="O13342" t="str">
            <v xml:space="preserve">INVENSYS SYSTEMS L A COLOMBIA                                                                       </v>
          </cell>
        </row>
        <row r="13343">
          <cell r="O13343" t="str">
            <v xml:space="preserve">INVENT S.A.                                                                                         </v>
          </cell>
        </row>
        <row r="13344">
          <cell r="O13344" t="str">
            <v xml:space="preserve">INVENTOR ILUMINACION COLOMBIA SA                                                                    </v>
          </cell>
        </row>
        <row r="13345">
          <cell r="O13345" t="str">
            <v xml:space="preserve">INVENTORY &amp; PRODUCTION ASSESSMENT LTDA.                                                             </v>
          </cell>
        </row>
        <row r="13346">
          <cell r="O13346" t="str">
            <v xml:space="preserve">INVEOS S.A.S.                                                                                       </v>
          </cell>
        </row>
        <row r="13347">
          <cell r="O13347" t="str">
            <v xml:space="preserve">INVEQUIMICA S.A.-INVESA                                                                             </v>
          </cell>
        </row>
        <row r="13348">
          <cell r="O13348" t="str">
            <v xml:space="preserve">INVER CH S.A.                                                                                       </v>
          </cell>
        </row>
        <row r="13349">
          <cell r="O13349" t="str">
            <v xml:space="preserve">INVER H Y L LTDA                                                                                    </v>
          </cell>
        </row>
        <row r="13350">
          <cell r="O13350" t="str">
            <v xml:space="preserve">INVER HE S EN C                                                                                     </v>
          </cell>
        </row>
        <row r="13351">
          <cell r="O13351" t="str">
            <v xml:space="preserve">INVER PRESS LTDA                                                                                    </v>
          </cell>
        </row>
        <row r="13352">
          <cell r="O13352" t="str">
            <v xml:space="preserve">INVER ROBERCA SAS                                                                                   </v>
          </cell>
        </row>
        <row r="13353">
          <cell r="O13353" t="str">
            <v xml:space="preserve">INVERACTIVA S A                                                                                     </v>
          </cell>
        </row>
        <row r="13354">
          <cell r="O13354" t="str">
            <v xml:space="preserve">INVERAGRO BAEZ PALENCIA Y CIA S EN C                                                                </v>
          </cell>
        </row>
        <row r="13355">
          <cell r="O13355" t="str">
            <v xml:space="preserve">INVERAGRO S.A                                                                                       </v>
          </cell>
        </row>
        <row r="13356">
          <cell r="O13356" t="str">
            <v xml:space="preserve">INVERANDINO S.A.                                                                                    </v>
          </cell>
        </row>
        <row r="13357">
          <cell r="O13357" t="str">
            <v xml:space="preserve">INVERAPUESTAS DE LA GUAJIRA S.A.                                                                    </v>
          </cell>
        </row>
        <row r="13358">
          <cell r="O13358" t="str">
            <v xml:space="preserve">INVERAUTOS S.A.                                                                                     </v>
          </cell>
        </row>
        <row r="13359">
          <cell r="O13359" t="str">
            <v xml:space="preserve">INVERBIENES LTDA                                                                                    </v>
          </cell>
        </row>
        <row r="13360">
          <cell r="O13360" t="str">
            <v xml:space="preserve">INVERBIENES S.A                                                                                     </v>
          </cell>
        </row>
        <row r="13361">
          <cell r="O13361" t="str">
            <v xml:space="preserve">INVERCARDENAS S.A.                                                                                  </v>
          </cell>
        </row>
        <row r="13362">
          <cell r="O13362" t="str">
            <v xml:space="preserve">INVERCIM Y CIA S EN C                                                                               </v>
          </cell>
        </row>
        <row r="13363">
          <cell r="O13363" t="str">
            <v xml:space="preserve">INVERCINTAS LTDA                                                                                    </v>
          </cell>
        </row>
        <row r="13364">
          <cell r="O13364" t="str">
            <v xml:space="preserve">INVERCO LTDA                                                                                        </v>
          </cell>
        </row>
        <row r="13365">
          <cell r="O13365" t="str">
            <v xml:space="preserve">INVERCOR S.A.                                                                                       </v>
          </cell>
        </row>
        <row r="13366">
          <cell r="O13366" t="str">
            <v xml:space="preserve">INVERCOROSAN LTDA                                                                                   </v>
          </cell>
        </row>
        <row r="13367">
          <cell r="O13367" t="str">
            <v xml:space="preserve">INVERDESA COMERCIAL S.A.                                                                            </v>
          </cell>
        </row>
        <row r="13368">
          <cell r="O13368" t="str">
            <v xml:space="preserve">INVERFAM S.A                                                                                        </v>
          </cell>
        </row>
        <row r="13369">
          <cell r="O13369" t="str">
            <v xml:space="preserve">INVERFAMA LTDA.                                                                                     </v>
          </cell>
        </row>
        <row r="13370">
          <cell r="O13370" t="str">
            <v xml:space="preserve">INVERFARMA LTDA                                                                                     </v>
          </cell>
        </row>
        <row r="13371">
          <cell r="O13371" t="str">
            <v xml:space="preserve">INVERFAS S.A.                                                                                       </v>
          </cell>
        </row>
        <row r="13372">
          <cell r="O13372" t="str">
            <v xml:space="preserve">INVERFRIO LTDA                                                                                      </v>
          </cell>
        </row>
        <row r="13373">
          <cell r="O13373" t="str">
            <v xml:space="preserve">INVERGARCES LTDA                                                                                    </v>
          </cell>
        </row>
        <row r="13374">
          <cell r="O13374" t="str">
            <v xml:space="preserve">INVERGINKO S A                                                                                      </v>
          </cell>
        </row>
        <row r="13375">
          <cell r="O13375" t="str">
            <v xml:space="preserve">INVERGRAN S.A.                                                                                      </v>
          </cell>
        </row>
        <row r="13376">
          <cell r="O13376" t="str">
            <v xml:space="preserve">INVERGRUP S.A                                                                                       </v>
          </cell>
        </row>
        <row r="13377">
          <cell r="O13377" t="str">
            <v xml:space="preserve">INVERGRUPO S.A.                                                                                     </v>
          </cell>
        </row>
        <row r="13378">
          <cell r="O13378" t="str">
            <v xml:space="preserve">INVERHAS LIMITADA                                                                                   </v>
          </cell>
        </row>
        <row r="13379">
          <cell r="O13379" t="str">
            <v xml:space="preserve">INVERHAY S.A.                                                                                       </v>
          </cell>
        </row>
        <row r="13380">
          <cell r="O13380" t="str">
            <v xml:space="preserve">INVERHAZZI SOCIEDAD ANONIMA                                                                         </v>
          </cell>
        </row>
        <row r="13381">
          <cell r="O13381" t="str">
            <v xml:space="preserve">INVERHEALTH CORP                                                                                    </v>
          </cell>
        </row>
        <row r="13382">
          <cell r="O13382" t="str">
            <v xml:space="preserve">INVERHNN S.A.                                                                                       </v>
          </cell>
        </row>
        <row r="13383">
          <cell r="O13383" t="str">
            <v xml:space="preserve">INVERHOTELES SOCIEDAD POR ACCIONES SIMPLIFICADA.                                                    </v>
          </cell>
        </row>
        <row r="13384">
          <cell r="O13384" t="str">
            <v xml:space="preserve">INVERJOTA  S.A.S                                                                                    </v>
          </cell>
        </row>
        <row r="13385">
          <cell r="O13385" t="str">
            <v xml:space="preserve">INVERKAV S.A.S                                                                                      </v>
          </cell>
        </row>
        <row r="13386">
          <cell r="O13386" t="str">
            <v xml:space="preserve">INVERKEEN LTDA.                                                                                     </v>
          </cell>
        </row>
        <row r="13387">
          <cell r="O13387" t="str">
            <v xml:space="preserve">INVERLAND S.A.                                                                                      </v>
          </cell>
        </row>
        <row r="13388">
          <cell r="O13388" t="str">
            <v xml:space="preserve">INVERLANDER LIMITADA                                                                                </v>
          </cell>
        </row>
        <row r="13389">
          <cell r="O13389" t="str">
            <v xml:space="preserve">INVERLEOKA S.A.                                                                                     </v>
          </cell>
        </row>
        <row r="13390">
          <cell r="O13390" t="str">
            <v xml:space="preserve">INVERLLANES AGROGANADERIA LIMITADA                                                                  </v>
          </cell>
        </row>
        <row r="13391">
          <cell r="O13391" t="str">
            <v xml:space="preserve">INVERLUNA Y CIA S EN C.A.                                                                           </v>
          </cell>
        </row>
        <row r="13392">
          <cell r="O13392" t="str">
            <v xml:space="preserve">INVERLUZ Y CIA S EN C.A.                                                                            </v>
          </cell>
        </row>
        <row r="13393">
          <cell r="O13393" t="str">
            <v xml:space="preserve">INVERMAS S.A.                                                                                       </v>
          </cell>
        </row>
        <row r="13394">
          <cell r="O13394" t="str">
            <v xml:space="preserve">INVERMCC Y CIA S. EN C.                                                                             </v>
          </cell>
        </row>
        <row r="13395">
          <cell r="O13395" t="str">
            <v xml:space="preserve">INVERMON LTDA                                                                                       </v>
          </cell>
        </row>
        <row r="13396">
          <cell r="O13396" t="str">
            <v xml:space="preserve">INVERMONT LIMITADA                                                                                  </v>
          </cell>
        </row>
        <row r="13397">
          <cell r="O13397" t="str">
            <v xml:space="preserve">INVERMONT LTDA                                                                                      </v>
          </cell>
        </row>
        <row r="13398">
          <cell r="O13398" t="str">
            <v xml:space="preserve">INVERMUR LTDA                                                                                       </v>
          </cell>
        </row>
        <row r="13399">
          <cell r="O13399" t="str">
            <v xml:space="preserve">INVERMUSIC GE SA                                                                                    </v>
          </cell>
        </row>
        <row r="13400">
          <cell r="O13400" t="str">
            <v xml:space="preserve">INVERNAC &amp; CIA. S.C.A.                                                                              </v>
          </cell>
        </row>
        <row r="13401">
          <cell r="O13401" t="str">
            <v xml:space="preserve">INVERNEB S.A.                                                                                       </v>
          </cell>
        </row>
        <row r="13402">
          <cell r="O13402" t="str">
            <v xml:space="preserve">INVERNEUSA S.A.                                                                                     </v>
          </cell>
        </row>
        <row r="13403">
          <cell r="O13403" t="str">
            <v xml:space="preserve">INVEROBRAS LTDA                                                                                     </v>
          </cell>
        </row>
        <row r="13404">
          <cell r="O13404" t="str">
            <v xml:space="preserve">INVERPCC Y CIA S.EN C.                                                                              </v>
          </cell>
        </row>
        <row r="13405">
          <cell r="O13405" t="str">
            <v xml:space="preserve">INVERPIN S.A.                                                                                       </v>
          </cell>
        </row>
        <row r="13406">
          <cell r="O13406" t="str">
            <v xml:space="preserve">INVERPIZZA S.A                                                                                      </v>
          </cell>
        </row>
        <row r="13407">
          <cell r="O13407" t="str">
            <v xml:space="preserve">INVERPLANES LTDA                                                                                    </v>
          </cell>
        </row>
        <row r="13408">
          <cell r="O13408" t="str">
            <v xml:space="preserve">INVERPRA S.A.                                                                                       </v>
          </cell>
        </row>
        <row r="13409">
          <cell r="O13409" t="str">
            <v xml:space="preserve">INVERPRIME SANTANDER S.A                                                                            </v>
          </cell>
        </row>
        <row r="13410">
          <cell r="O13410" t="str">
            <v xml:space="preserve">INVERPRIMOS CAICEDO DOUAT Y&amp; CIA S EN C                                                             </v>
          </cell>
        </row>
        <row r="13411">
          <cell r="O13411" t="str">
            <v xml:space="preserve">INVERPRIMOS S.A                                                                                     </v>
          </cell>
        </row>
        <row r="13412">
          <cell r="O13412" t="str">
            <v xml:space="preserve">INVERPROGRESO S.A.                                                                                  </v>
          </cell>
        </row>
        <row r="13413">
          <cell r="O13413" t="str">
            <v xml:space="preserve">INVERPROYECTOS DEL CARIBE LIMITADA                                                                  </v>
          </cell>
        </row>
        <row r="13414">
          <cell r="O13414" t="str">
            <v xml:space="preserve">INVERPUL S.A                                                                                        </v>
          </cell>
        </row>
        <row r="13415">
          <cell r="O13415" t="str">
            <v xml:space="preserve">INVERSAN BIENES RAICES S.A.                                                                         </v>
          </cell>
        </row>
        <row r="13416">
          <cell r="O13416" t="str">
            <v xml:space="preserve">INVERSANCHEZ S.A.                                                                                   </v>
          </cell>
        </row>
        <row r="13417">
          <cell r="O13417" t="str">
            <v xml:space="preserve">INVERSANTAMONICA S. A.                                                                              </v>
          </cell>
        </row>
        <row r="13418">
          <cell r="O13418" t="str">
            <v xml:space="preserve">INVERSEGOVIA S.A.                                                                                   </v>
          </cell>
        </row>
        <row r="13419">
          <cell r="O13419" t="str">
            <v xml:space="preserve">INVERSER LTDA INVERSIONES Y SERVICIOS                                                               </v>
          </cell>
        </row>
        <row r="13420">
          <cell r="O13420" t="str">
            <v xml:space="preserve">INVERSION EN AUTOMOTORES SA                                                                         </v>
          </cell>
        </row>
        <row r="13421">
          <cell r="O13421" t="str">
            <v xml:space="preserve">INVERSION Y DESARROLLO BARRANCO &amp; CURE S.A.                                                         </v>
          </cell>
        </row>
        <row r="13422">
          <cell r="O13422" t="str">
            <v xml:space="preserve">INVERSIONES   PENDERISCO   LTDA                                                                     </v>
          </cell>
        </row>
        <row r="13423">
          <cell r="O13423" t="str">
            <v xml:space="preserve">INVERSIONES  AJEN S EN C                                                                            </v>
          </cell>
        </row>
        <row r="13424">
          <cell r="O13424" t="str">
            <v xml:space="preserve">INVERSIONES  LA BRISA S.A.                                                                          </v>
          </cell>
        </row>
        <row r="13425">
          <cell r="O13425" t="str">
            <v xml:space="preserve">INVERSIONES  LORENA SANIN  LTDA                                                                     </v>
          </cell>
        </row>
        <row r="13426">
          <cell r="O13426" t="str">
            <v xml:space="preserve">INVERSIONES  MONTERREDONDO S.A.                                                                     </v>
          </cell>
        </row>
        <row r="13427">
          <cell r="O13427" t="str">
            <v xml:space="preserve">INVERSIONES  NACE  LIMITADA                                                                         </v>
          </cell>
        </row>
        <row r="13428">
          <cell r="O13428" t="str">
            <v xml:space="preserve">INVERSIONES  PRIMERA LTDA                                                                           </v>
          </cell>
        </row>
        <row r="13429">
          <cell r="O13429" t="str">
            <v xml:space="preserve">INVERSIONES  SANTA MARIA CARDENAS  S.A.                                                             </v>
          </cell>
        </row>
        <row r="13430">
          <cell r="O13430" t="str">
            <v xml:space="preserve">INVERSIONES 123 LIMITADA                                                                            </v>
          </cell>
        </row>
        <row r="13431">
          <cell r="O13431" t="str">
            <v xml:space="preserve">INVERSIONES 140 E U                                                                                 </v>
          </cell>
        </row>
        <row r="13432">
          <cell r="O13432" t="str">
            <v xml:space="preserve">INVERSIONES 2M LTDA.                                                                                </v>
          </cell>
        </row>
        <row r="13433">
          <cell r="O13433" t="str">
            <v xml:space="preserve">INVERSIONES A JIMENEZ E.U.                                                                          </v>
          </cell>
        </row>
        <row r="13434">
          <cell r="O13434" t="str">
            <v xml:space="preserve">INVERSIONES A R A  E HIJOS S EN C                                                                   </v>
          </cell>
        </row>
        <row r="13435">
          <cell r="O13435" t="str">
            <v xml:space="preserve">INVERSIONES A. MATALLANA FLOREZ S A                                                                 </v>
          </cell>
        </row>
        <row r="13436">
          <cell r="O13436" t="str">
            <v xml:space="preserve">INVERSIONES A.L.C.S A                                                                               </v>
          </cell>
        </row>
        <row r="13437">
          <cell r="O13437" t="str">
            <v xml:space="preserve">INVERSIONES ABECAR LTDA.                                                                            </v>
          </cell>
        </row>
        <row r="13438">
          <cell r="O13438" t="str">
            <v xml:space="preserve">INVERSIONES ABUGAR LTDA                                                                             </v>
          </cell>
        </row>
        <row r="13439">
          <cell r="O13439" t="str">
            <v xml:space="preserve">INVERSIONES ACERO GIRALDO S EN C                                                                    </v>
          </cell>
        </row>
        <row r="13440">
          <cell r="O13440" t="str">
            <v xml:space="preserve">INVERSIONES ACEVEDO Y CIA LTDA                                                                      </v>
          </cell>
        </row>
        <row r="13441">
          <cell r="O13441" t="str">
            <v xml:space="preserve">INVERSIONES ACO S A S                                                                               </v>
          </cell>
        </row>
        <row r="13442">
          <cell r="O13442" t="str">
            <v xml:space="preserve">INVERSIONES ACOSTA ALLEN E HIJOS LTDA.                                                              </v>
          </cell>
        </row>
        <row r="13443">
          <cell r="O13443" t="str">
            <v xml:space="preserve">INVERSIONES ACUARELA CONSTRUCTORA DE OBRAS S.A                                                      </v>
          </cell>
        </row>
        <row r="13444">
          <cell r="O13444" t="str">
            <v xml:space="preserve">INVERSIONES ADK S . A                                                                               </v>
          </cell>
        </row>
        <row r="13445">
          <cell r="O13445" t="str">
            <v xml:space="preserve">INVERSIONES AEREAS INVERSA LTDA                                                                     </v>
          </cell>
        </row>
        <row r="13446">
          <cell r="O13446" t="str">
            <v xml:space="preserve">INVERSIONES AFIN S.A                                                                                </v>
          </cell>
        </row>
        <row r="13447">
          <cell r="O13447" t="str">
            <v xml:space="preserve">INVERSIONES AFIU S.A.                                                                               </v>
          </cell>
        </row>
        <row r="13448">
          <cell r="O13448" t="str">
            <v xml:space="preserve">INVERSIONES AGA S A                                                                                 </v>
          </cell>
        </row>
        <row r="13449">
          <cell r="O13449" t="str">
            <v xml:space="preserve">INVERSIONES AGENCIAS Y ASESORIAS SA                                                                 </v>
          </cell>
        </row>
        <row r="13450">
          <cell r="O13450" t="str">
            <v xml:space="preserve">INVERSIONES AGORA LTDA.                                                                             </v>
          </cell>
        </row>
        <row r="13451">
          <cell r="O13451" t="str">
            <v xml:space="preserve">INVERSIONES AGRICOLAS S.A.                                                                          </v>
          </cell>
        </row>
        <row r="13452">
          <cell r="O13452" t="str">
            <v xml:space="preserve">INVERSIONES AGRO URBE LTDA.                                                                         </v>
          </cell>
        </row>
        <row r="13453">
          <cell r="O13453" t="str">
            <v xml:space="preserve">INVERSIONES AGROGANADERAS VEGA APARICIO LTDA.                                                       </v>
          </cell>
        </row>
        <row r="13454">
          <cell r="O13454" t="str">
            <v xml:space="preserve">INVERSIONES AGROGRASAS LTDA                                                                         </v>
          </cell>
        </row>
        <row r="13455">
          <cell r="O13455" t="str">
            <v xml:space="preserve">INVERSIONES AGROGUADUA S.A.                                                                         </v>
          </cell>
        </row>
        <row r="13456">
          <cell r="O13456" t="str">
            <v xml:space="preserve">INVERSIONES AGROINDUSTRIALES DEL CAUCA LTDA.                                                        </v>
          </cell>
        </row>
        <row r="13457">
          <cell r="O13457" t="str">
            <v xml:space="preserve">INVERSIONES AGROPECUARIA LOZANO GAITAN LTDA                                                         </v>
          </cell>
        </row>
        <row r="13458">
          <cell r="O13458" t="str">
            <v xml:space="preserve">INVERSIONES AGROPECUARIAS  EJA S.A.                                                                 </v>
          </cell>
        </row>
        <row r="13459">
          <cell r="O13459" t="str">
            <v xml:space="preserve">INVERSIONES AGROPECUARIAS ALMAR LTDA.                                                               </v>
          </cell>
        </row>
        <row r="13460">
          <cell r="O13460" t="str">
            <v xml:space="preserve">INVERSIONES AGROPECUARIAS CATY K LTDA                                                               </v>
          </cell>
        </row>
        <row r="13461">
          <cell r="O13461" t="str">
            <v xml:space="preserve">INVERSIONES AGROPECUARIAS DEL NORTE S.A.                                                            </v>
          </cell>
        </row>
        <row r="13462">
          <cell r="O13462" t="str">
            <v xml:space="preserve">INVERSIONES AGROPECUARIAS DEL RETEN LTDA                                                            </v>
          </cell>
        </row>
        <row r="13463">
          <cell r="O13463" t="str">
            <v xml:space="preserve">INVERSIONES AGROPECUARIAS DOIMA S.A.                                                                </v>
          </cell>
        </row>
        <row r="13464">
          <cell r="O13464" t="str">
            <v xml:space="preserve">INVERSIONES AGROPECUARIAS GANASILO LIMITADA                                                         </v>
          </cell>
        </row>
        <row r="13465">
          <cell r="O13465" t="str">
            <v xml:space="preserve">INVERSIONES AGROPECUARIAS JARAMILLO MEJIA Y CIA S.A.                                                </v>
          </cell>
        </row>
        <row r="13466">
          <cell r="O13466" t="str">
            <v xml:space="preserve">INVERSIONES AGROPECUARIAS LA ARENOSA LTDA                                                           </v>
          </cell>
        </row>
        <row r="13467">
          <cell r="O13467" t="str">
            <v xml:space="preserve">INVERSIONES AGROPECUARIAS LA MESETA LIMITADA                                                        </v>
          </cell>
        </row>
        <row r="13468">
          <cell r="O13468" t="str">
            <v xml:space="preserve">INVERSIONES AGROPECUARIAS LOPEZ GARCIA LTDA                                                         </v>
          </cell>
        </row>
        <row r="13469">
          <cell r="O13469" t="str">
            <v xml:space="preserve">INVERSIONES AGROPECUARIAS MARIN &amp; HERNANDEZ LTDA.                                                   </v>
          </cell>
        </row>
        <row r="13470">
          <cell r="O13470" t="str">
            <v xml:space="preserve">INVERSIONES AGROPECUARIAS SANTA HELENA LTDA.                                                        </v>
          </cell>
        </row>
        <row r="13471">
          <cell r="O13471" t="str">
            <v xml:space="preserve">INVERSIONES AGROPECUARIAS ZUÑIGA RESTREPO LIMITADA                                                  </v>
          </cell>
        </row>
        <row r="13472">
          <cell r="O13472" t="str">
            <v xml:space="preserve">INVERSIONES AGROPPECUARIAS LA PIRAMIDE LTDA                                                         </v>
          </cell>
        </row>
        <row r="13473">
          <cell r="O13473" t="str">
            <v xml:space="preserve">INVERSIONES AGUDELO Y CIA LTDA                                                                      </v>
          </cell>
        </row>
        <row r="13474">
          <cell r="O13474" t="str">
            <v xml:space="preserve">INVERSIONES AGUIRRE PERESSON Y CIA S EN C                                                           </v>
          </cell>
        </row>
        <row r="13475">
          <cell r="O13475" t="str">
            <v xml:space="preserve">INVERSIONES AICAL LTDA                                                                              </v>
          </cell>
        </row>
        <row r="13476">
          <cell r="O13476" t="str">
            <v xml:space="preserve">INVERSIONES AJOVECO S.A.                                                                            </v>
          </cell>
        </row>
        <row r="13477">
          <cell r="O13477" t="str">
            <v xml:space="preserve">INVERSIONES AKEBTA S A S                                                                            </v>
          </cell>
        </row>
        <row r="13478">
          <cell r="O13478" t="str">
            <v xml:space="preserve">INVERSIONES ALAMEDA LTDA.                                                                           </v>
          </cell>
        </row>
        <row r="13479">
          <cell r="O13479" t="str">
            <v xml:space="preserve">INVERSIONES ALASKA S.A.                                                                             </v>
          </cell>
        </row>
        <row r="13480">
          <cell r="O13480" t="str">
            <v xml:space="preserve">INVERSIONES ALBAIDA S.A.                                                                            </v>
          </cell>
        </row>
        <row r="13481">
          <cell r="O13481" t="str">
            <v xml:space="preserve">INVERSIONES ALCABAMA S.A.                                                                           </v>
          </cell>
        </row>
        <row r="13482">
          <cell r="O13482" t="str">
            <v xml:space="preserve">INVERSIONES ALEJANDRIA LIMITADA                                                                     </v>
          </cell>
        </row>
        <row r="13483">
          <cell r="O13483" t="str">
            <v xml:space="preserve">INVERSIONES ALFONSO GARCIA Y ASOCIADOS S.A                                                          </v>
          </cell>
        </row>
        <row r="13484">
          <cell r="O13484" t="str">
            <v xml:space="preserve">INVERSIONES ALHER HERNANDEZ C Y CIA SCA                                                             </v>
          </cell>
        </row>
        <row r="13485">
          <cell r="O13485" t="str">
            <v xml:space="preserve">INVERSIONES ALICANTEL S.A.                                                                          </v>
          </cell>
        </row>
        <row r="13486">
          <cell r="O13486" t="str">
            <v xml:space="preserve">INVERSIONES ALIS LTDA                                                                               </v>
          </cell>
        </row>
        <row r="13487">
          <cell r="O13487" t="str">
            <v xml:space="preserve">INVERSIONES ALJUANA Y CIA S C A                                                                     </v>
          </cell>
        </row>
        <row r="13488">
          <cell r="O13488" t="str">
            <v xml:space="preserve">INVERSIONES ALMIRANTE Y CIA LTDA                                                                    </v>
          </cell>
        </row>
        <row r="13489">
          <cell r="O13489" t="str">
            <v xml:space="preserve">INVERSIONES ALTOS DEL BOSQUE S. A.                                                                  </v>
          </cell>
        </row>
        <row r="13490">
          <cell r="O13490" t="str">
            <v xml:space="preserve">INVERSIONES ALTOVERO S.A                                                                            </v>
          </cell>
        </row>
        <row r="13491">
          <cell r="O13491" t="str">
            <v xml:space="preserve">INVERSIONES ALVALENA S.A.                                                                           </v>
          </cell>
        </row>
        <row r="13492">
          <cell r="O13492" t="str">
            <v xml:space="preserve">INVERSIONES ALVAREZ OSORNO &amp; CIA S.C.A.                                                             </v>
          </cell>
        </row>
        <row r="13493">
          <cell r="O13493" t="str">
            <v xml:space="preserve">INVERSIONES ALVEAR OROZCO S. EN C.S                                                                 </v>
          </cell>
        </row>
        <row r="13494">
          <cell r="O13494" t="str">
            <v xml:space="preserve">INVERSIONES AMALFI FERNANDEZ Y CIA. S.A.S.                                                          </v>
          </cell>
        </row>
        <row r="13495">
          <cell r="O13495" t="str">
            <v xml:space="preserve">INVERSIONES AMALGADENT LTDA                                                                         </v>
          </cell>
        </row>
        <row r="13496">
          <cell r="O13496" t="str">
            <v xml:space="preserve">INVERSIONES AMARETTO LTDA                                                                           </v>
          </cell>
        </row>
        <row r="13497">
          <cell r="O13497" t="str">
            <v xml:space="preserve">INVERSIONES AMBV &amp; CIA S.C.S.                                                                       </v>
          </cell>
        </row>
        <row r="13498">
          <cell r="O13498" t="str">
            <v xml:space="preserve">INVERSIONES AMIKOL LTDA                                                                             </v>
          </cell>
        </row>
        <row r="13499">
          <cell r="O13499" t="str">
            <v xml:space="preserve">INVERSIONES ANGEL HERMANOS S A                                                                      </v>
          </cell>
        </row>
        <row r="13500">
          <cell r="O13500" t="str">
            <v xml:space="preserve">INVERSIONES ANGI LTDA EN ACUERDO DE REESTRUCTURACION                                                </v>
          </cell>
        </row>
        <row r="13501">
          <cell r="O13501" t="str">
            <v xml:space="preserve">INVERSIONES ANHER LTDA                                                                              </v>
          </cell>
        </row>
        <row r="13502">
          <cell r="O13502" t="str">
            <v xml:space="preserve">INVERSIONES ANIRAJU LTDA                                                                            </v>
          </cell>
        </row>
        <row r="13503">
          <cell r="O13503" t="str">
            <v xml:space="preserve">INVERSIONES ANTONIO GOMEZ E HIJOS S EN C.                                                           </v>
          </cell>
        </row>
        <row r="13504">
          <cell r="O13504" t="str">
            <v xml:space="preserve">INVERSIONES ANTRI S .A                                                                              </v>
          </cell>
        </row>
        <row r="13505">
          <cell r="O13505" t="str">
            <v xml:space="preserve">INVERSIONES ANXICO LTDA.                                                                            </v>
          </cell>
        </row>
        <row r="13506">
          <cell r="O13506" t="str">
            <v xml:space="preserve">INVERSIONES ANZOLA PERDOMO Y CIA. S. EN C.                                                          </v>
          </cell>
        </row>
        <row r="13507">
          <cell r="O13507" t="str">
            <v xml:space="preserve">INVERSIONES APACHE Y COMPAÑIA S.C.A                                                                 </v>
          </cell>
        </row>
        <row r="13508">
          <cell r="O13508" t="str">
            <v xml:space="preserve">INVERSIONES APOLO LTDA                                                                              </v>
          </cell>
        </row>
        <row r="13509">
          <cell r="O13509" t="str">
            <v xml:space="preserve">INVERSIONES ARA LTDA                                                                                </v>
          </cell>
        </row>
        <row r="13510">
          <cell r="O13510" t="str">
            <v xml:space="preserve">INVERSIONES ARAMBURO SANTAMARIA Y CIA S EN C                                                        </v>
          </cell>
        </row>
        <row r="13511">
          <cell r="O13511" t="str">
            <v xml:space="preserve">INVERSIONES ARANGO CUARTAS &amp; CIA. S EN C                                                            </v>
          </cell>
        </row>
        <row r="13512">
          <cell r="O13512" t="str">
            <v xml:space="preserve">INVERSIONES ARANGO TAMAYO Y CIA LTDA                                                                </v>
          </cell>
        </row>
        <row r="13513">
          <cell r="O13513" t="str">
            <v xml:space="preserve">INVERSIONES ARANGOS RUDD Y CIA S EN C                                                               </v>
          </cell>
        </row>
        <row r="13514">
          <cell r="O13514" t="str">
            <v xml:space="preserve">INVERSIONES ARAR S.A.                                                                               </v>
          </cell>
        </row>
        <row r="13515">
          <cell r="O13515" t="str">
            <v xml:space="preserve">INVERSIONES ARBELAEZ TORRES Y CIA S.C.S                                                             </v>
          </cell>
        </row>
        <row r="13516">
          <cell r="O13516" t="str">
            <v xml:space="preserve">INVERSIONES ARBOLEDA Y CIA S. EN C.                                                                 </v>
          </cell>
        </row>
        <row r="13517">
          <cell r="O13517" t="str">
            <v xml:space="preserve">INVERSIONES ARCILA WOHLMUTH Y CIA S. EN C.                                                          </v>
          </cell>
        </row>
        <row r="13518">
          <cell r="O13518" t="str">
            <v xml:space="preserve">INVERSIONES ARCIOLI Y CIA S EN C                                                                    </v>
          </cell>
        </row>
        <row r="13519">
          <cell r="O13519" t="str">
            <v xml:space="preserve">INVERSIONES ARDILA PE¥A S EN C                                                                      </v>
          </cell>
        </row>
        <row r="13520">
          <cell r="O13520" t="str">
            <v xml:space="preserve">INVERSIONES ARDILA SIERRA S.A.                                                                      </v>
          </cell>
        </row>
        <row r="13521">
          <cell r="O13521" t="str">
            <v xml:space="preserve">INVERSIONES ARDUCO LTDA                                                                             </v>
          </cell>
        </row>
        <row r="13522">
          <cell r="O13522" t="str">
            <v xml:space="preserve">INVERSIONES ARENAS SERRANO LIMITADA                                                                 </v>
          </cell>
        </row>
        <row r="13523">
          <cell r="O13523" t="str">
            <v xml:space="preserve">INVERSIONES ARGOS S.A.                                                                              </v>
          </cell>
        </row>
        <row r="13524">
          <cell r="O13524" t="str">
            <v xml:space="preserve">INVERSIONES ARGOTY CANABAL S.A.                                                                     </v>
          </cell>
        </row>
        <row r="13525">
          <cell r="O13525" t="str">
            <v xml:space="preserve">INVERSIONES ARGU LTDA                                                                               </v>
          </cell>
        </row>
        <row r="13526">
          <cell r="O13526" t="str">
            <v xml:space="preserve">INVERSIONES ARISTIZABAL MESA Y CIA LTDA                                                             </v>
          </cell>
        </row>
        <row r="13527">
          <cell r="O13527" t="str">
            <v xml:space="preserve">INVERSIONES ARME LTDA                                                                               </v>
          </cell>
        </row>
        <row r="13528">
          <cell r="O13528" t="str">
            <v xml:space="preserve">INVERSIONES ARPE LTDA                                                                               </v>
          </cell>
        </row>
        <row r="13529">
          <cell r="O13529" t="str">
            <v xml:space="preserve">INVERSIONES ARRAZOLA VILLAZON Y CIA. LTDA                                                           </v>
          </cell>
        </row>
        <row r="13530">
          <cell r="O13530" t="str">
            <v xml:space="preserve">INVERSIONES ARROYOHONDO CALI E.U.                                                                   </v>
          </cell>
        </row>
        <row r="13531">
          <cell r="O13531" t="str">
            <v xml:space="preserve">INVERSIONES ARROZ CARIBE S.A.                                                                       </v>
          </cell>
        </row>
        <row r="13532">
          <cell r="O13532" t="str">
            <v xml:space="preserve">INVERSIONES ASCONA S.A.                                                                             </v>
          </cell>
        </row>
        <row r="13533">
          <cell r="O13533" t="str">
            <v xml:space="preserve">INVERSIONES ASG Y CIA. LTDA.                                                                        </v>
          </cell>
        </row>
        <row r="13534">
          <cell r="O13534" t="str">
            <v xml:space="preserve">INVERSIONES ATALIVAR PEREZ EFRAIN BARRAGAN LTDA.                                                    </v>
          </cell>
        </row>
        <row r="13535">
          <cell r="O13535" t="str">
            <v xml:space="preserve">INVERSIONES ATITE NIETOS AYA S.A.                                                                   </v>
          </cell>
        </row>
        <row r="13536">
          <cell r="O13536" t="str">
            <v xml:space="preserve">INVERSIONES ATUESTA MALDONADO LTDA                                                                  </v>
          </cell>
        </row>
        <row r="13537">
          <cell r="O13537" t="str">
            <v xml:space="preserve">INVERSIONES AUTO CELESTE LTDA                                                                       </v>
          </cell>
        </row>
        <row r="13538">
          <cell r="O13538" t="str">
            <v xml:space="preserve">INVERSIONES AUTOMOVILIARIAS LTDA  INVERAUTOS LTDA                                                   </v>
          </cell>
        </row>
        <row r="13539">
          <cell r="O13539" t="str">
            <v xml:space="preserve">INVERSIONES AVELLA Y CIA LTDA                                                                       </v>
          </cell>
        </row>
        <row r="13540">
          <cell r="O13540" t="str">
            <v xml:space="preserve">INVERSIONES AVESUR LTDA.                                                                            </v>
          </cell>
        </row>
        <row r="13541">
          <cell r="O13541" t="str">
            <v xml:space="preserve">INVERSIONES AVICOLAS KALIDAD LTDA                                                                   </v>
          </cell>
        </row>
        <row r="13542">
          <cell r="O13542" t="str">
            <v xml:space="preserve">INVERSIONES AVICOLAS S.A.                                                                           </v>
          </cell>
        </row>
        <row r="13543">
          <cell r="O13543" t="str">
            <v xml:space="preserve">INVERSIONES AVILA ROJAS C.I. LTDA.                                                                  </v>
          </cell>
        </row>
        <row r="13544">
          <cell r="O13544" t="str">
            <v xml:space="preserve">INVERSIONES AZUL PROFUNDO S.A.                                                                      </v>
          </cell>
        </row>
        <row r="13545">
          <cell r="O13545" t="str">
            <v xml:space="preserve">INVERSIONES B &amp; W S.A.                                                                              </v>
          </cell>
        </row>
        <row r="13546">
          <cell r="O13546" t="str">
            <v xml:space="preserve">INVERSIONES B F S LTDA                                                                              </v>
          </cell>
        </row>
        <row r="13547">
          <cell r="O13547" t="str">
            <v xml:space="preserve">INVERSIONES B J GONZALEZ Y CIA S C A                                                                </v>
          </cell>
        </row>
        <row r="13548">
          <cell r="O13548" t="str">
            <v xml:space="preserve">INVERSIONES B Y B S.A.                                                                              </v>
          </cell>
        </row>
        <row r="13549">
          <cell r="O13549" t="str">
            <v xml:space="preserve">INVERSIONES BALEARES S.A.                                                                           </v>
          </cell>
        </row>
        <row r="13550">
          <cell r="O13550" t="str">
            <v xml:space="preserve">INVERSIONES BALSORA S. A.                                                                           </v>
          </cell>
        </row>
        <row r="13551">
          <cell r="O13551" t="str">
            <v xml:space="preserve">INVERSIONES BAMER LTDA.                                                                             </v>
          </cell>
        </row>
        <row r="13552">
          <cell r="O13552" t="str">
            <v xml:space="preserve">INVERSIONES BAOL LTDA                                                                               </v>
          </cell>
        </row>
        <row r="13553">
          <cell r="O13553" t="str">
            <v xml:space="preserve">INVERSIONES BARBERI Y CIA S. EN C.                                                                  </v>
          </cell>
        </row>
        <row r="13554">
          <cell r="O13554" t="str">
            <v xml:space="preserve">INVERSIONES BARICHARA LTDA                                                                          </v>
          </cell>
        </row>
        <row r="13555">
          <cell r="O13555" t="str">
            <v xml:space="preserve">INVERSIONES BARROBLANCO S.A.                                                                        </v>
          </cell>
        </row>
        <row r="13556">
          <cell r="O13556" t="str">
            <v xml:space="preserve">INVERSIONES BASMAGI TORRES LTDA                                                                     </v>
          </cell>
        </row>
        <row r="13557">
          <cell r="O13557" t="str">
            <v xml:space="preserve">INVERSIONES BASSEL LIMITADA                                                                         </v>
          </cell>
        </row>
        <row r="13558">
          <cell r="O13558" t="str">
            <v xml:space="preserve">INVERSIONES BAZARA S.A. JMH Y CIA S EN C                                                            </v>
          </cell>
        </row>
        <row r="13559">
          <cell r="O13559" t="str">
            <v xml:space="preserve">INVERSIONES BAZARA S.A. Y CIA S EN C.                                                               </v>
          </cell>
        </row>
        <row r="13560">
          <cell r="O13560" t="str">
            <v xml:space="preserve">INVERSIONES BEJUQUERO S.A.                                                                          </v>
          </cell>
        </row>
        <row r="13561">
          <cell r="O13561" t="str">
            <v xml:space="preserve">INVERSIONES BELVEDERE LTDA                                                                          </v>
          </cell>
        </row>
        <row r="13562">
          <cell r="O13562" t="str">
            <v xml:space="preserve">INVERSIONES BERMAN 2001 LTDA                                                                        </v>
          </cell>
        </row>
        <row r="13563">
          <cell r="O13563" t="str">
            <v xml:space="preserve">INVERSIONES BERMAN LTDA                                                                             </v>
          </cell>
        </row>
        <row r="13564">
          <cell r="O13564" t="str">
            <v xml:space="preserve">INVERSIONES BERMEJAL LTDA                                                                           </v>
          </cell>
        </row>
        <row r="13565">
          <cell r="O13565" t="str">
            <v xml:space="preserve">INVERSIONES BERNAL SALGADO LTDA                                                                     </v>
          </cell>
        </row>
        <row r="13566">
          <cell r="O13566" t="str">
            <v xml:space="preserve">INVERSIONES BERRIO ACOSTA Y CIA LTDA                                                                </v>
          </cell>
        </row>
        <row r="13567">
          <cell r="O13567" t="str">
            <v xml:space="preserve">INVERSIONES BERRIO VILLARREAL S. A.                                                                 </v>
          </cell>
        </row>
        <row r="13568">
          <cell r="O13568" t="str">
            <v xml:space="preserve">INVERSIONES BETANCUR RIVERA S. EN C.                                                                </v>
          </cell>
        </row>
        <row r="13569">
          <cell r="O13569" t="str">
            <v xml:space="preserve">INVERSIONES BETCO S.A. REESTRUCTURADO                                                               </v>
          </cell>
        </row>
        <row r="13570">
          <cell r="O13570" t="str">
            <v xml:space="preserve">INVERSIONES BING-ZAREMBA LA TORRE LTDA                                                              </v>
          </cell>
        </row>
        <row r="13571">
          <cell r="O13571" t="str">
            <v xml:space="preserve">INVERSIONES BIS LTDA                                                                                </v>
          </cell>
        </row>
        <row r="13572">
          <cell r="O13572" t="str">
            <v xml:space="preserve">INVERSIONES BLANCO YNEGRO S.A.                                                                      </v>
          </cell>
        </row>
        <row r="13573">
          <cell r="O13573" t="str">
            <v xml:space="preserve">INVERSIONES BLASCHKE POLANIA LTDA                                                                   </v>
          </cell>
        </row>
        <row r="13574">
          <cell r="O13574" t="str">
            <v xml:space="preserve">INVERSIONES BLONAY Y COMPAÑIA LIMITADA                                                              </v>
          </cell>
        </row>
        <row r="13575">
          <cell r="O13575" t="str">
            <v xml:space="preserve">INVERSIONES BOCANEGRA ORJUELA Y CIA S EN C                                                          </v>
          </cell>
        </row>
        <row r="13576">
          <cell r="O13576" t="str">
            <v xml:space="preserve">INVERSIONES BOGA LTDA                                                                               </v>
          </cell>
        </row>
        <row r="13577">
          <cell r="O13577" t="str">
            <v xml:space="preserve">INVERSIONES BOIR S.A.S                                                                              </v>
          </cell>
        </row>
        <row r="13578">
          <cell r="O13578" t="str">
            <v xml:space="preserve">INVERSIONES BONDO S.A.                                                                              </v>
          </cell>
        </row>
        <row r="13579">
          <cell r="O13579" t="str">
            <v xml:space="preserve">INVERSIONES BONILLA MOSQUERA LTDA                                                                   </v>
          </cell>
        </row>
        <row r="13580">
          <cell r="O13580" t="str">
            <v xml:space="preserve">INVERSIONES BOSQUE IZQUIERDO S.A                                                                    </v>
          </cell>
        </row>
        <row r="13581">
          <cell r="O13581" t="str">
            <v xml:space="preserve">INVERSIONES BOTERO LORZA Y CIA S EN C A                                                             </v>
          </cell>
        </row>
        <row r="13582">
          <cell r="O13582" t="str">
            <v xml:space="preserve">INVERSIONES BOTERO VELEZ &amp; CIA S EN C                                                               </v>
          </cell>
        </row>
        <row r="13583">
          <cell r="O13583" t="str">
            <v xml:space="preserve">INVERSIONES BOYACA LTDA                                                                             </v>
          </cell>
        </row>
        <row r="13584">
          <cell r="O13584" t="str">
            <v xml:space="preserve">INVERSIONES BOYACA LTDA.                                                                            </v>
          </cell>
        </row>
        <row r="13585">
          <cell r="O13585" t="str">
            <v xml:space="preserve">INVERSIONES BREMBO S.A.                                                                             </v>
          </cell>
        </row>
        <row r="13586">
          <cell r="O13586" t="str">
            <v xml:space="preserve">INVERSIONES BRENES PINTO LTDA                                                                       </v>
          </cell>
        </row>
        <row r="13587">
          <cell r="O13587" t="str">
            <v xml:space="preserve">INVERSIONES BUENO Y CIA S EN C                                                                      </v>
          </cell>
        </row>
        <row r="13588">
          <cell r="O13588" t="str">
            <v xml:space="preserve">INVERSIONES BUENOS AIRES LTDA                                                                       </v>
          </cell>
        </row>
        <row r="13589">
          <cell r="O13589" t="str">
            <v xml:space="preserve">INVERSIONES BUGALLO HOYOS Y CIA S.C.A.                                                              </v>
          </cell>
        </row>
        <row r="13590">
          <cell r="O13590" t="str">
            <v xml:space="preserve">INVERSIONES BUIVEL S.A.                                                                             </v>
          </cell>
        </row>
        <row r="13591">
          <cell r="O13591" t="str">
            <v xml:space="preserve">INVERSIONES BURDEOS LTDA EN LIQUIDACION                                                             </v>
          </cell>
        </row>
        <row r="13592">
          <cell r="O13592" t="str">
            <v xml:space="preserve">INVERSIONES BURGOS MONSERRAT LTDA                                                                   </v>
          </cell>
        </row>
        <row r="13593">
          <cell r="O13593" t="str">
            <v xml:space="preserve">INVERSIONES BURSATILES DE COLOMBIA LTDA                                                             </v>
          </cell>
        </row>
        <row r="13594">
          <cell r="O13594" t="str">
            <v xml:space="preserve">INVERSIONES C.F.N.S. LTDA                                                                           </v>
          </cell>
        </row>
        <row r="13595">
          <cell r="O13595" t="str">
            <v xml:space="preserve">INVERSIONES C.G.S. S.A.                                                                             </v>
          </cell>
        </row>
        <row r="13596">
          <cell r="O13596" t="str">
            <v xml:space="preserve">INVERSIONES CABALLERO LTDA.                                                                         </v>
          </cell>
        </row>
        <row r="13597">
          <cell r="O13597" t="str">
            <v xml:space="preserve">INVERSIONES CABOGRANDE S A                                                                          </v>
          </cell>
        </row>
        <row r="13598">
          <cell r="O13598" t="str">
            <v xml:space="preserve">INVERSIONES CABRERA GUEVARA Y CIA S EN C                                                            </v>
          </cell>
        </row>
        <row r="13599">
          <cell r="O13599" t="str">
            <v xml:space="preserve">INVERSIONES CACIA S A                                                                               </v>
          </cell>
        </row>
        <row r="13600">
          <cell r="O13600" t="str">
            <v xml:space="preserve">INVERSIONES CADENA BALLESTEROS LIMITADA                                                             </v>
          </cell>
        </row>
        <row r="13601">
          <cell r="O13601" t="str">
            <v xml:space="preserve">INVERSIONES CAFE S. EN C. SIMPLE                                                                    </v>
          </cell>
        </row>
        <row r="13602">
          <cell r="O13602" t="str">
            <v xml:space="preserve">INVERSIONES CALAMO LTDA                                                                             </v>
          </cell>
        </row>
        <row r="13603">
          <cell r="O13603" t="str">
            <v xml:space="preserve">INVERSIONES CALASANZ LTDA                                                                           </v>
          </cell>
        </row>
        <row r="13604">
          <cell r="O13604" t="str">
            <v xml:space="preserve">INVERSIONES CALLE 145 LTDA                                                                          </v>
          </cell>
        </row>
        <row r="13605">
          <cell r="O13605" t="str">
            <v xml:space="preserve">INVERSIONES CALZATODO LIMITADA                                                                      </v>
          </cell>
        </row>
        <row r="13606">
          <cell r="O13606" t="str">
            <v xml:space="preserve">INVERSIONES CAMACHO BORDA Y CIA LTDA.                                                               </v>
          </cell>
        </row>
        <row r="13607">
          <cell r="O13607" t="str">
            <v xml:space="preserve">INVERSIONES CAMACHO ESTUPINAN Y CIA S EN C                                                          </v>
          </cell>
        </row>
        <row r="13608">
          <cell r="O13608" t="str">
            <v xml:space="preserve">INVERSIONES CAMARGO Y ORTIZ LTDA                                                                    </v>
          </cell>
        </row>
        <row r="13609">
          <cell r="O13609" t="str">
            <v xml:space="preserve">INVERSIONES CAMARONERAS S.A.                                                                        </v>
          </cell>
        </row>
        <row r="13610">
          <cell r="O13610" t="str">
            <v xml:space="preserve">INVERSIONES CAMBIA S.A.                                                                             </v>
          </cell>
        </row>
        <row r="13611">
          <cell r="O13611" t="str">
            <v xml:space="preserve">INVERSIONES CAMDEN LTDA                                                                             </v>
          </cell>
        </row>
        <row r="13612">
          <cell r="O13612" t="str">
            <v xml:space="preserve">INVERSIONES CAMELOT LTDA                                                                            </v>
          </cell>
        </row>
        <row r="13613">
          <cell r="O13613" t="str">
            <v xml:space="preserve">INVERSIONES CAMPANIA LTDA                                                                           </v>
          </cell>
        </row>
        <row r="13614">
          <cell r="O13614" t="str">
            <v xml:space="preserve">INVERSIONES CAMPI¥O BARRERA LTDA                                                                    </v>
          </cell>
        </row>
        <row r="13615">
          <cell r="O13615" t="str">
            <v xml:space="preserve">INVERSIONES CAMPO ALEGRE LTDA                                                                       </v>
          </cell>
        </row>
        <row r="13616">
          <cell r="O13616" t="str">
            <v xml:space="preserve">INVERSIONES CAMPO ISLEÑO S.A.                                                                       </v>
          </cell>
        </row>
        <row r="13617">
          <cell r="O13617" t="str">
            <v xml:space="preserve">INVERSIONES CAMPO RESTREPO Y CIA S. EN C. EN LIQUIDACION                                            </v>
          </cell>
        </row>
        <row r="13618">
          <cell r="O13618" t="str">
            <v xml:space="preserve">INVERSIONES CAMPOAMALIA S.A.                                                                        </v>
          </cell>
        </row>
        <row r="13619">
          <cell r="O13619" t="str">
            <v xml:space="preserve">INVERSIONES CAMPOMAR LTDA                                                                           </v>
          </cell>
        </row>
        <row r="13620">
          <cell r="O13620" t="str">
            <v xml:space="preserve">INVERSIONES CANAFE HNOS SCS                                                                         </v>
          </cell>
        </row>
        <row r="13621">
          <cell r="O13621" t="str">
            <v xml:space="preserve">INVERSIONES CANDELARIA S.A.                                                                         </v>
          </cell>
        </row>
        <row r="13622">
          <cell r="O13622" t="str">
            <v xml:space="preserve">INVERSIONES CANOAS LTDA                                                                             </v>
          </cell>
        </row>
        <row r="13623">
          <cell r="O13623" t="str">
            <v xml:space="preserve">INVERSIONES CAÑAVERALEJO S A                                                                        </v>
          </cell>
        </row>
        <row r="13624">
          <cell r="O13624" t="str">
            <v xml:space="preserve">INVERSIONES CAPITALINAS LTDA                                                                        </v>
          </cell>
        </row>
        <row r="13625">
          <cell r="O13625" t="str">
            <v xml:space="preserve">INVERSIONES CAPRICORNIO S A                                                                         </v>
          </cell>
        </row>
        <row r="13626">
          <cell r="O13626" t="str">
            <v xml:space="preserve">INVERSIONES CARDENAS SANTA MARIA S A                                                                </v>
          </cell>
        </row>
        <row r="13627">
          <cell r="O13627" t="str">
            <v xml:space="preserve">INVERSIONES CARDONA AMAYA LTDA                                                                      </v>
          </cell>
        </row>
        <row r="13628">
          <cell r="O13628" t="str">
            <v xml:space="preserve">INVERSIONES CARDONA LOPEZ Y CIA S. EN C.S.                                                          </v>
          </cell>
        </row>
        <row r="13629">
          <cell r="O13629" t="str">
            <v xml:space="preserve">INVERSIONES CARDONA S.A.S.                                                                          </v>
          </cell>
        </row>
        <row r="13630">
          <cell r="O13630" t="str">
            <v xml:space="preserve">INVERSIONES CARDONA SANCHEZ LTDA                                                                    </v>
          </cell>
        </row>
        <row r="13631">
          <cell r="O13631" t="str">
            <v xml:space="preserve">INVERSIONES CARLON LTDA                                                                             </v>
          </cell>
        </row>
        <row r="13632">
          <cell r="O13632" t="str">
            <v xml:space="preserve">INVERSIONES CARLOS ROVIDA Y CIA S. EN C.                                                            </v>
          </cell>
        </row>
        <row r="13633">
          <cell r="O13633" t="str">
            <v xml:space="preserve">INVERSIONES CARLOS S. OSPINA Y CIA S.EN C.                                                          </v>
          </cell>
        </row>
        <row r="13634">
          <cell r="O13634" t="str">
            <v xml:space="preserve">INVERSIONES CARLTON S A                                                                             </v>
          </cell>
        </row>
        <row r="13635">
          <cell r="O13635" t="str">
            <v xml:space="preserve">INVERSIONES CARMOHER. S.A                                                                           </v>
          </cell>
        </row>
        <row r="13636">
          <cell r="O13636" t="str">
            <v xml:space="preserve">INVERSIONES CARRENO GUTIERREZ LIMITADA                                                              </v>
          </cell>
        </row>
        <row r="13637">
          <cell r="O13637" t="str">
            <v xml:space="preserve">INVERSIONES CARRON S A                                                                              </v>
          </cell>
        </row>
        <row r="13638">
          <cell r="O13638" t="str">
            <v xml:space="preserve">INVERSIONES CARTAGENA DE INDIAS S A INDIASA                                                         </v>
          </cell>
        </row>
        <row r="13639">
          <cell r="O13639" t="str">
            <v xml:space="preserve">INVERSIONES CARUPANO S.A.                                                                           </v>
          </cell>
        </row>
        <row r="13640">
          <cell r="O13640" t="str">
            <v xml:space="preserve">INVERSIONES CASABLANCA LTDA                                                                         </v>
          </cell>
        </row>
        <row r="13641">
          <cell r="O13641" t="str">
            <v xml:space="preserve">INVERSIONES CASAFE LTDA                                                                             </v>
          </cell>
        </row>
        <row r="13642">
          <cell r="O13642" t="str">
            <v xml:space="preserve">INVERSIONES CASAGRANDE S.A.                                                                         </v>
          </cell>
        </row>
        <row r="13643">
          <cell r="O13643" t="str">
            <v xml:space="preserve">INVERSIONES CASCABEL S A                                                                            </v>
          </cell>
        </row>
        <row r="13644">
          <cell r="O13644" t="str">
            <v xml:space="preserve">INVERSIONES CASMON Y CIA LTDA OPERADORA DE FRANQUICIA KOKORIKO                                      </v>
          </cell>
        </row>
        <row r="13645">
          <cell r="O13645" t="str">
            <v xml:space="preserve">INVERSIONES CASOVA LTDA                                                                             </v>
          </cell>
        </row>
        <row r="13646">
          <cell r="O13646" t="str">
            <v xml:space="preserve">INVERSIONES CASTILLA HERNANDEZ Y CIA. S.A.                                                          </v>
          </cell>
        </row>
        <row r="13647">
          <cell r="O13647" t="str">
            <v xml:space="preserve">INVERSIONES CASTILLO &amp; CIA S EN C                                                                   </v>
          </cell>
        </row>
        <row r="13648">
          <cell r="O13648" t="str">
            <v xml:space="preserve">INVERSIONES CASTILLO DE LEGA Y CIA LTDA                                                             </v>
          </cell>
        </row>
        <row r="13649">
          <cell r="O13649" t="str">
            <v xml:space="preserve">INVERSIONES CATLEYA S.A                                                                             </v>
          </cell>
        </row>
        <row r="13650">
          <cell r="O13650" t="str">
            <v xml:space="preserve">INVERSIONES CAY S.A.                                                                                </v>
          </cell>
        </row>
        <row r="13651">
          <cell r="O13651" t="str">
            <v xml:space="preserve">INVERSIONES CAZARK S A                                                                              </v>
          </cell>
        </row>
        <row r="13652">
          <cell r="O13652" t="str">
            <v xml:space="preserve">INVERSIONES CBS S.A.                                                                                </v>
          </cell>
        </row>
        <row r="13653">
          <cell r="O13653" t="str">
            <v xml:space="preserve">INVERSIONES CC S.A.                                                                                 </v>
          </cell>
        </row>
        <row r="13654">
          <cell r="O13654" t="str">
            <v xml:space="preserve">INVERSIONES CELEFREY S.A.                                                                           </v>
          </cell>
        </row>
        <row r="13655">
          <cell r="O13655" t="str">
            <v xml:space="preserve">INVERSIONES CENTENARIO SOCIEDAD ANONIMA                                                             </v>
          </cell>
        </row>
        <row r="13656">
          <cell r="O13656" t="str">
            <v xml:space="preserve">INVERSIONES CENTROAMERICA S. EN C.                                                                  </v>
          </cell>
        </row>
        <row r="13657">
          <cell r="O13657" t="str">
            <v xml:space="preserve">INVERSIONES CERALCO S A                                                                             </v>
          </cell>
        </row>
        <row r="13658">
          <cell r="O13658" t="str">
            <v xml:space="preserve">INVERSIONES CERRO COLORADO S EN C S                                                                 </v>
          </cell>
        </row>
        <row r="13659">
          <cell r="O13659" t="str">
            <v xml:space="preserve">INVERSIONES CERRO VERDE LIMITADA                                                                    </v>
          </cell>
        </row>
        <row r="13660">
          <cell r="O13660" t="str">
            <v xml:space="preserve">INVERSIONES CHAGUI DE LA OSSA Y CIA S.C.A.                                                          </v>
          </cell>
        </row>
        <row r="13661">
          <cell r="O13661" t="str">
            <v xml:space="preserve">INVERSIONES CHAHIN Y COMPAÑIA C.S.                                                                  </v>
          </cell>
        </row>
        <row r="13662">
          <cell r="O13662" t="str">
            <v xml:space="preserve">INVERSIONES CHAVELA LIMITADA                                                                        </v>
          </cell>
        </row>
        <row r="13663">
          <cell r="O13663" t="str">
            <v xml:space="preserve">INVERSIONES CHEMAR Y CIA LTDA.                                                                      </v>
          </cell>
        </row>
        <row r="13664">
          <cell r="O13664" t="str">
            <v xml:space="preserve">INVERSIONES CHOPINAR S A                                                                            </v>
          </cell>
        </row>
        <row r="13665">
          <cell r="O13665" t="str">
            <v xml:space="preserve">INVERSIONES CHORRITOS S.A.                                                                          </v>
          </cell>
        </row>
        <row r="13666">
          <cell r="O13666" t="str">
            <v xml:space="preserve">INVERSIONES CICLOPE S A                                                                             </v>
          </cell>
        </row>
        <row r="13667">
          <cell r="O13667" t="str">
            <v xml:space="preserve">INVERSIONES CINCO M S LTDA                                                                          </v>
          </cell>
        </row>
        <row r="13668">
          <cell r="O13668" t="str">
            <v xml:space="preserve">INVERSIONES CIRCULO DE SOCIOS S.A.                                                                  </v>
          </cell>
        </row>
        <row r="13669">
          <cell r="O13669" t="str">
            <v xml:space="preserve">INVERSIONES CIUDADELA REAL S.A.                                                                     </v>
          </cell>
        </row>
        <row r="13670">
          <cell r="O13670" t="str">
            <v xml:space="preserve">INVERSIONES CIVILES S.A.                                                                            </v>
          </cell>
        </row>
        <row r="13671">
          <cell r="O13671" t="str">
            <v xml:space="preserve">INVERSIONES CLARO LTDA.                                                                             </v>
          </cell>
        </row>
        <row r="13672">
          <cell r="O13672" t="str">
            <v xml:space="preserve">INVERSIONES CLIMACUNA RV ACOSTA Y CIA. S.C.A.                                                       </v>
          </cell>
        </row>
        <row r="13673">
          <cell r="O13673" t="str">
            <v xml:space="preserve">INVERSIONES COAL LTDA                                                                               </v>
          </cell>
        </row>
        <row r="13674">
          <cell r="O13674" t="str">
            <v xml:space="preserve">INVERSIONES COCONUCOS S.A..                                                                         </v>
          </cell>
        </row>
        <row r="13675">
          <cell r="O13675" t="str">
            <v xml:space="preserve">INVERSIONES CODEGO S.A.                                                                             </v>
          </cell>
        </row>
        <row r="13676">
          <cell r="O13676" t="str">
            <v xml:space="preserve">INVERSIONES COLCERAMA LTDA.                                                                         </v>
          </cell>
        </row>
        <row r="13677">
          <cell r="O13677" t="str">
            <v xml:space="preserve">INVERSIONES COLCO S.A.                                                                              </v>
          </cell>
        </row>
        <row r="13678">
          <cell r="O13678" t="str">
            <v xml:space="preserve">INVERSIONES COLD STAR S.A.S                                                                         </v>
          </cell>
        </row>
        <row r="13679">
          <cell r="O13679" t="str">
            <v xml:space="preserve">INVERSIONES COLOMBO SAN MARCOS LTDA                                                                 </v>
          </cell>
        </row>
        <row r="13680">
          <cell r="O13680" t="str">
            <v xml:space="preserve">INVERSIONES COMERCIALES ANTIOQUE€AS LTDA                                                            </v>
          </cell>
        </row>
        <row r="13681">
          <cell r="O13681" t="str">
            <v xml:space="preserve">INVERSIONES COMERCIALES SAN CARLOS S.A.                                                             </v>
          </cell>
        </row>
        <row r="13682">
          <cell r="O13682" t="str">
            <v xml:space="preserve">INVERSIONES COMERCIALES SAN GERMAN S.A. COMERCIAL                                                   </v>
          </cell>
        </row>
        <row r="13683">
          <cell r="O13683" t="str">
            <v xml:space="preserve">INVERSIONES COMERCIALES Y AGRICOLAS LA LUISA S.A.                                                   </v>
          </cell>
        </row>
        <row r="13684">
          <cell r="O13684" t="str">
            <v xml:space="preserve">INVERSIONES COMERCIO Y CONSTRUCCIONES S.A.                                                          </v>
          </cell>
        </row>
        <row r="13685">
          <cell r="O13685" t="str">
            <v xml:space="preserve">INVERSIONES COMERFAR LTDA.                                                                          </v>
          </cell>
        </row>
        <row r="13686">
          <cell r="O13686" t="str">
            <v xml:space="preserve">INVERSIONES COMNALMICROS LIMITADA                                                                   </v>
          </cell>
        </row>
        <row r="13687">
          <cell r="O13687" t="str">
            <v xml:space="preserve">INVERSIONES COMPAS S.A.                                                                             </v>
          </cell>
        </row>
        <row r="13688">
          <cell r="O13688" t="str">
            <v xml:space="preserve">INVERSIONES CONECCIONES Y CIA. S. EN C.                                                             </v>
          </cell>
        </row>
        <row r="13689">
          <cell r="O13689" t="str">
            <v xml:space="preserve">INVERSIONES CONSOLIDADAS S.A                                                                        </v>
          </cell>
        </row>
        <row r="13690">
          <cell r="O13690" t="str">
            <v xml:space="preserve">INVERSIONES CONSTRUCPLAST LTDA                                                                      </v>
          </cell>
        </row>
        <row r="13691">
          <cell r="O13691" t="str">
            <v xml:space="preserve">INVERSIONES CONSTRUCTORES ASOCIADOS ZABANA LTDA                                                     </v>
          </cell>
        </row>
        <row r="13692">
          <cell r="O13692" t="str">
            <v xml:space="preserve">INVERSIONES CONTINENTAL LTDA                                                                        </v>
          </cell>
        </row>
        <row r="13693">
          <cell r="O13693" t="str">
            <v xml:space="preserve">INVERSIONES CONTINENTAL S. A.                                                                       </v>
          </cell>
        </row>
        <row r="13694">
          <cell r="O13694" t="str">
            <v xml:space="preserve">INVERSIONES COPRIM LTDA                                                                             </v>
          </cell>
        </row>
        <row r="13695">
          <cell r="O13695" t="str">
            <v xml:space="preserve">INVERSIONES CORAMA S.A.                                                                             </v>
          </cell>
        </row>
        <row r="13696">
          <cell r="O13696" t="str">
            <v xml:space="preserve">INVERSIONES CORMORAN S.A.                                                                           </v>
          </cell>
        </row>
        <row r="13697">
          <cell r="O13697" t="str">
            <v xml:space="preserve">INVERSIONES CORREA ECHANDIA Y COMPAÑIA S. EN. C.                                                    </v>
          </cell>
        </row>
        <row r="13698">
          <cell r="O13698" t="str">
            <v xml:space="preserve">INVERSIONES CORREA LIMITADA                                                                         </v>
          </cell>
        </row>
        <row r="13699">
          <cell r="O13699" t="str">
            <v xml:space="preserve">INVERSIONES CORREA MONTAÑO LTDA                                                                     </v>
          </cell>
        </row>
        <row r="13700">
          <cell r="O13700" t="str">
            <v xml:space="preserve">INVERSIONES CORREA RAMIREZ E HIJOS S EN CC S                                                        </v>
          </cell>
        </row>
        <row r="13701">
          <cell r="O13701" t="str">
            <v xml:space="preserve">INVERSIONES COSPIQUE LTDA                                                                           </v>
          </cell>
        </row>
        <row r="13702">
          <cell r="O13702" t="str">
            <v xml:space="preserve">INVERSIONES COSTA DE ORO S.A.                                                                       </v>
          </cell>
        </row>
        <row r="13703">
          <cell r="O13703" t="str">
            <v xml:space="preserve">INVERSIONES COTES S EN C                                                                            </v>
          </cell>
        </row>
        <row r="13704">
          <cell r="O13704" t="str">
            <v xml:space="preserve">INVERSIONES COVIN S.A.                                                                              </v>
          </cell>
        </row>
        <row r="13705">
          <cell r="O13705" t="str">
            <v xml:space="preserve">INVERSIONES CRESPO Y ESCOBEDO SOCIEDAD EN COMANDITA                                                 </v>
          </cell>
        </row>
        <row r="13706">
          <cell r="O13706" t="str">
            <v xml:space="preserve">INVERSIONES CROMOS S.A.                                                                             </v>
          </cell>
        </row>
        <row r="13707">
          <cell r="O13707" t="str">
            <v xml:space="preserve">INVERSIONES CUJAR TURISMO LTDA.                                                                     </v>
          </cell>
        </row>
        <row r="13708">
          <cell r="O13708" t="str">
            <v xml:space="preserve">INVERSIONES CULTURALES Y SOCIALES S.A INCUSOL S.A                                                   </v>
          </cell>
        </row>
        <row r="13709">
          <cell r="O13709" t="str">
            <v xml:space="preserve">INVERSIONES D C G LTDA                                                                              </v>
          </cell>
        </row>
        <row r="13710">
          <cell r="O13710" t="str">
            <v xml:space="preserve">INVERSIONES D ECHEONA S A                                                                           </v>
          </cell>
        </row>
        <row r="13711">
          <cell r="O13711" t="str">
            <v xml:space="preserve">INVERSIONES DAFFACH &amp; CIA LTDA                                                                      </v>
          </cell>
        </row>
        <row r="13712">
          <cell r="O13712" t="str">
            <v xml:space="preserve">INVERSIONES DAJUNI LTDA.                                                                            </v>
          </cell>
        </row>
        <row r="13713">
          <cell r="O13713" t="str">
            <v xml:space="preserve">INVERSIONES DANA LTDA                                                                               </v>
          </cell>
        </row>
        <row r="13714">
          <cell r="O13714" t="str">
            <v xml:space="preserve">INVERSIONES DANA S.A.                                                                               </v>
          </cell>
        </row>
        <row r="13715">
          <cell r="O13715" t="str">
            <v xml:space="preserve">INVERSIONES DANESMA Y COMPA¥IA S.A.                                                                 </v>
          </cell>
        </row>
        <row r="13716">
          <cell r="O13716" t="str">
            <v xml:space="preserve">INVERSIONES DANGNO S. EN C.                                                                         </v>
          </cell>
        </row>
        <row r="13717">
          <cell r="O13717" t="str">
            <v xml:space="preserve">INVERSIONES DANNPA S.EN C.S.                                                                        </v>
          </cell>
        </row>
        <row r="13718">
          <cell r="O13718" t="str">
            <v xml:space="preserve">INVERSIONES DARS LIMITADA                                                                           </v>
          </cell>
        </row>
        <row r="13719">
          <cell r="O13719" t="str">
            <v xml:space="preserve">INVERSIONES DARTA S.A.                                                                              </v>
          </cell>
        </row>
        <row r="13720">
          <cell r="O13720" t="str">
            <v xml:space="preserve">INVERSIONES DAVANIC SA                                                                              </v>
          </cell>
        </row>
        <row r="13721">
          <cell r="O13721" t="str">
            <v xml:space="preserve">INVERSIONES DAVILA CLAVIJO S EN C                                                                   </v>
          </cell>
        </row>
        <row r="13722">
          <cell r="O13722" t="str">
            <v xml:space="preserve">INVERSIONES DAZA FLOREZ &amp; CIA S. EN .C.                                                             </v>
          </cell>
        </row>
        <row r="13723">
          <cell r="O13723" t="str">
            <v xml:space="preserve">INVERSIONES DE BELEN LTDA                                                                           </v>
          </cell>
        </row>
        <row r="13724">
          <cell r="O13724" t="str">
            <v xml:space="preserve">INVERSIONES DE CASTRO P E HIJOS S EN C                                                              </v>
          </cell>
        </row>
        <row r="13725">
          <cell r="O13725" t="str">
            <v xml:space="preserve">INVERSIONES DE ENERGIA S.A.                                                                         </v>
          </cell>
        </row>
        <row r="13726">
          <cell r="O13726" t="str">
            <v xml:space="preserve">INVERSIONES DE FOMENTO COMERCIAL S.A.                                                               </v>
          </cell>
        </row>
        <row r="13727">
          <cell r="O13727" t="str">
            <v xml:space="preserve">INVERSIONES DE GAS NATURAL S.A.                                                                     </v>
          </cell>
        </row>
        <row r="13728">
          <cell r="O13728" t="str">
            <v xml:space="preserve">INVERSIONES DE GASES DE COLOMBIA S A  INVERCOLSA                                                    </v>
          </cell>
        </row>
        <row r="13729">
          <cell r="O13729" t="str">
            <v xml:space="preserve">INVERSIONES DE LA 23 LTDA                                                                           </v>
          </cell>
        </row>
        <row r="13730">
          <cell r="O13730" t="str">
            <v xml:space="preserve">INVERSIONES DE LOS ASEGURADORES COLOMBIANOS S.A.                                                    </v>
          </cell>
        </row>
        <row r="13731">
          <cell r="O13731" t="str">
            <v xml:space="preserve">INVERSIONES DE VILLE S.A.                                                                           </v>
          </cell>
        </row>
        <row r="13732">
          <cell r="O13732" t="str">
            <v xml:space="preserve">INVERSIONES DEL ALTIPLANO LTDA                                                                      </v>
          </cell>
        </row>
        <row r="13733">
          <cell r="O13733" t="str">
            <v xml:space="preserve">INVERSIONES DEL BAJO CAUCA LIMITADA                                                                 </v>
          </cell>
        </row>
        <row r="13734">
          <cell r="O13734" t="str">
            <v xml:space="preserve">INVERSIONES DEL CAUCASO S A                                                                         </v>
          </cell>
        </row>
        <row r="13735">
          <cell r="O13735" t="str">
            <v xml:space="preserve">INVERSIONES DEL DAGO S.A.                                                                           </v>
          </cell>
        </row>
        <row r="13736">
          <cell r="O13736" t="str">
            <v xml:space="preserve">INVERSIONES DEL GUARZO LTDA                                                                         </v>
          </cell>
        </row>
        <row r="13737">
          <cell r="O13737" t="str">
            <v xml:space="preserve">INVERSIONES DEL NORDESTE Y CIA S. C. A.                                                             </v>
          </cell>
        </row>
        <row r="13738">
          <cell r="O13738" t="str">
            <v xml:space="preserve">INVERSIONES DEL NORTE LTDA.                                                                         </v>
          </cell>
        </row>
        <row r="13739">
          <cell r="O13739" t="str">
            <v xml:space="preserve">INVERSIONES DEL PRADO ABDALA SAIEH Y CIA. S.C.A.                                                    </v>
          </cell>
        </row>
        <row r="13740">
          <cell r="O13740" t="str">
            <v xml:space="preserve">INVERSIONES DEL PUERTO LTDA.                                                                        </v>
          </cell>
        </row>
        <row r="13741">
          <cell r="O13741" t="str">
            <v xml:space="preserve">INVERSIONES DEL RIO LTDA.                                                                           </v>
          </cell>
        </row>
        <row r="13742">
          <cell r="O13742" t="str">
            <v xml:space="preserve">INVERSIONES DEL RIO PASOS &amp; COMPA¥IA S. EN C.S.                                                     </v>
          </cell>
        </row>
        <row r="13743">
          <cell r="O13743" t="str">
            <v xml:space="preserve">INVERSIONES DELGADO SUAREZ S EN C                                                                   </v>
          </cell>
        </row>
        <row r="13744">
          <cell r="O13744" t="str">
            <v xml:space="preserve">INVERSIONES DEMAN S. A.                                                                             </v>
          </cell>
        </row>
        <row r="13745">
          <cell r="O13745" t="str">
            <v xml:space="preserve">INVERSIONES DENPO LTDA                                                                              </v>
          </cell>
        </row>
        <row r="13746">
          <cell r="O13746" t="str">
            <v xml:space="preserve">INVERSIONES DERPAS LTDA                                                                             </v>
          </cell>
        </row>
        <row r="13747">
          <cell r="O13747" t="str">
            <v xml:space="preserve">INVERSIONES DESARROLLOS Y PROYECTOS LIMITADA                                                        </v>
          </cell>
        </row>
        <row r="13748">
          <cell r="O13748" t="str">
            <v xml:space="preserve">INVERSIONES DIA A DIA  LIMITADA                                                                     </v>
          </cell>
        </row>
        <row r="13749">
          <cell r="O13749" t="str">
            <v xml:space="preserve">INVERSIONES DIANA MILENA Y CIA LTDA                                                                 </v>
          </cell>
        </row>
        <row r="13750">
          <cell r="O13750" t="str">
            <v xml:space="preserve">INVERSIONES DIAZ &amp; CIA LTDA.                                                                        </v>
          </cell>
        </row>
        <row r="13751">
          <cell r="O13751" t="str">
            <v xml:space="preserve">INVERSIONES DIAZ CUBILLOS S EN C                                                                    </v>
          </cell>
        </row>
        <row r="13752">
          <cell r="O13752" t="str">
            <v xml:space="preserve">INVERSIONES DIAZ MEJIA LTDA                                                                         </v>
          </cell>
        </row>
        <row r="13753">
          <cell r="O13753" t="str">
            <v xml:space="preserve">INVERSIONES DIAZ RODRIGUEZ S. A.                                                                    </v>
          </cell>
        </row>
        <row r="13754">
          <cell r="O13754" t="str">
            <v xml:space="preserve">INVERSIONES DIMITRI S.A.                                                                            </v>
          </cell>
        </row>
        <row r="13755">
          <cell r="O13755" t="str">
            <v xml:space="preserve">INVERSIONES DIN S.A.                                                                                </v>
          </cell>
        </row>
        <row r="13756">
          <cell r="O13756" t="str">
            <v xml:space="preserve">INVERSIONES DIOMARDI S EN C                                                                         </v>
          </cell>
        </row>
        <row r="13757">
          <cell r="O13757" t="str">
            <v xml:space="preserve">INVERSIONES DISCOVERY S.A.                                                                          </v>
          </cell>
        </row>
        <row r="13758">
          <cell r="O13758" t="str">
            <v xml:space="preserve">INVERSIONES DIVATA LTDA                                                                             </v>
          </cell>
        </row>
        <row r="13759">
          <cell r="O13759" t="str">
            <v xml:space="preserve">INVERSIONES DOBLE COSTA LTDA CI                                                                     </v>
          </cell>
        </row>
        <row r="13760">
          <cell r="O13760" t="str">
            <v xml:space="preserve">INVERSIONES DON PEPE LTDA                                                                           </v>
          </cell>
        </row>
        <row r="13761">
          <cell r="O13761" t="str">
            <v xml:space="preserve">INVERSIONES DONADO S. EN C.S.                                                                       </v>
          </cell>
        </row>
        <row r="13762">
          <cell r="O13762" t="str">
            <v xml:space="preserve">INVERSIONES DRILLTEX S.A.                                                                           </v>
          </cell>
        </row>
        <row r="13763">
          <cell r="O13763" t="str">
            <v xml:space="preserve">INVERSIONES DROPOPULAR S.A.                                                                         </v>
          </cell>
        </row>
        <row r="13764">
          <cell r="O13764" t="str">
            <v xml:space="preserve">INVERSIONES DUPAR S EN C                                                                            </v>
          </cell>
        </row>
        <row r="13765">
          <cell r="O13765" t="str">
            <v xml:space="preserve">INVERSIONES DUQUES A. Y CIA. S. EN C.                                                               </v>
          </cell>
        </row>
        <row r="13766">
          <cell r="O13766" t="str">
            <v xml:space="preserve">INVERSIONES E INMOBILIARIA S.A.                                                                     </v>
          </cell>
        </row>
        <row r="13767">
          <cell r="O13767" t="str">
            <v xml:space="preserve">INVERSIONES E MEJIA Y CIA LTDA.                                                                     </v>
          </cell>
        </row>
        <row r="13768">
          <cell r="O13768" t="str">
            <v xml:space="preserve">INVERSIONES EBAQUE LTDA                                                                             </v>
          </cell>
        </row>
        <row r="13769">
          <cell r="O13769" t="str">
            <v xml:space="preserve">INVERSIONES ECHEVERRI &amp; AZCARATE Y CIA S EN C                                                       </v>
          </cell>
        </row>
        <row r="13770">
          <cell r="O13770" t="str">
            <v xml:space="preserve">INVERSIONES ECHEVERRIGOMEZ Y CIA S.A.                                                               </v>
          </cell>
        </row>
        <row r="13771">
          <cell r="O13771" t="str">
            <v xml:space="preserve">INVERSIONES ECHEVERRY BARSA Y COMPAÑIA S. EN C. S                                                   </v>
          </cell>
        </row>
        <row r="13772">
          <cell r="O13772" t="str">
            <v xml:space="preserve">INVERSIONES ECOLOGICAS S.A.                                                                         </v>
          </cell>
        </row>
        <row r="13773">
          <cell r="O13773" t="str">
            <v xml:space="preserve">INVERSIONES EDIMEDIA S.A                                                                            </v>
          </cell>
        </row>
        <row r="13774">
          <cell r="O13774" t="str">
            <v xml:space="preserve">INVERSIONES EDOM S.A.                                                                               </v>
          </cell>
        </row>
        <row r="13775">
          <cell r="O13775" t="str">
            <v xml:space="preserve">INVERSIONES EDUARDO HENAO RESTREPO Y CIA S C S                                                      </v>
          </cell>
        </row>
        <row r="13776">
          <cell r="O13776" t="str">
            <v xml:space="preserve">INVERSIONES EFICACES S.A.                                                                           </v>
          </cell>
        </row>
        <row r="13777">
          <cell r="O13777" t="str">
            <v xml:space="preserve">INVERSIONES EILAT LTDA                                                                              </v>
          </cell>
        </row>
        <row r="13778">
          <cell r="O13778" t="str">
            <v xml:space="preserve">INVERSIONES EJEMAR S A                                                                              </v>
          </cell>
        </row>
        <row r="13779">
          <cell r="O13779" t="str">
            <v xml:space="preserve">INVERSIONES EL AGRADO LTDA                                                                          </v>
          </cell>
        </row>
        <row r="13780">
          <cell r="O13780" t="str">
            <v xml:space="preserve">INVERSIONES EL ALCAPARRO LTDA                                                                       </v>
          </cell>
        </row>
        <row r="13781">
          <cell r="O13781" t="str">
            <v xml:space="preserve">INVERSIONES EL ALTO DE TAUSAQUIRA LTDA.                                                             </v>
          </cell>
        </row>
        <row r="13782">
          <cell r="O13782" t="str">
            <v xml:space="preserve">INVERSIONES EL ARBOL S.A.                                                                           </v>
          </cell>
        </row>
        <row r="13783">
          <cell r="O13783" t="str">
            <v xml:space="preserve">INVERSIONES EL ARRIERO Y CIA LTDA                                                                   </v>
          </cell>
        </row>
        <row r="13784">
          <cell r="O13784" t="str">
            <v xml:space="preserve">INVERSIONES EL BOSQUE LTDA.                                                                         </v>
          </cell>
        </row>
        <row r="13785">
          <cell r="O13785" t="str">
            <v xml:space="preserve">INVERSIONES EL CARNAL LTDA                                                                          </v>
          </cell>
        </row>
        <row r="13786">
          <cell r="O13786" t="str">
            <v xml:space="preserve">INVERSIONES EL CARRETONAL LTDA.                                                                     </v>
          </cell>
        </row>
        <row r="13787">
          <cell r="O13787" t="str">
            <v xml:space="preserve">INVERSIONES EL CERRITO LTDA                                                                         </v>
          </cell>
        </row>
        <row r="13788">
          <cell r="O13788" t="str">
            <v xml:space="preserve">INVERSIONES EL CHAGUALO VELEZ Y CIA S. EN C.                                                        </v>
          </cell>
        </row>
        <row r="13789">
          <cell r="O13789" t="str">
            <v xml:space="preserve">INVERSIONES EL CHAPARRO LTDA                                                                        </v>
          </cell>
        </row>
        <row r="13790">
          <cell r="O13790" t="str">
            <v xml:space="preserve">INVERSIONES EL CHARRASCAL LTDA                                                                      </v>
          </cell>
        </row>
        <row r="13791">
          <cell r="O13791" t="str">
            <v xml:space="preserve">INVERSIONES EL CHUSCAL LTDA                                                                         </v>
          </cell>
        </row>
        <row r="13792">
          <cell r="O13792" t="str">
            <v xml:space="preserve">INVERSIONES EL CISNE DORADO S.A.                                                                    </v>
          </cell>
        </row>
        <row r="13793">
          <cell r="O13793" t="str">
            <v xml:space="preserve">INVERSIONES EL COMINO S.A.                                                                          </v>
          </cell>
        </row>
        <row r="13794">
          <cell r="O13794" t="str">
            <v xml:space="preserve">INVERSIONES EL DIAMANTE S.A.                                                                        </v>
          </cell>
        </row>
        <row r="13795">
          <cell r="O13795" t="str">
            <v xml:space="preserve">INVERSIONES EL DORAL LTDA                                                                           </v>
          </cell>
        </row>
        <row r="13796">
          <cell r="O13796" t="str">
            <v xml:space="preserve">INVERSIONES EL DUERO S.A.                                                                           </v>
          </cell>
        </row>
        <row r="13797">
          <cell r="O13797" t="str">
            <v xml:space="preserve">INVERSIONES EL GRANERO LTDA.                                                                        </v>
          </cell>
        </row>
        <row r="13798">
          <cell r="O13798" t="str">
            <v xml:space="preserve">INVERSIONES EL OLIVO  S A S                                                                         </v>
          </cell>
        </row>
        <row r="13799">
          <cell r="O13799" t="str">
            <v xml:space="preserve">INVERSIONES EL PARAISO PARQUE CEMENTERIO S.A.                                                       </v>
          </cell>
        </row>
        <row r="13800">
          <cell r="O13800" t="str">
            <v xml:space="preserve">INVERSIONES EL PICACHO S.A.                                                                         </v>
          </cell>
        </row>
        <row r="13801">
          <cell r="O13801" t="str">
            <v xml:space="preserve">INVERSIONES EL PILAR S A S                                                                          </v>
          </cell>
        </row>
        <row r="13802">
          <cell r="O13802" t="str">
            <v xml:space="preserve">INVERSIONES EL PINAR PIZANO &amp; CIA S. EN C.                                                          </v>
          </cell>
        </row>
        <row r="13803">
          <cell r="O13803" t="str">
            <v xml:space="preserve">INVERSIONES EL PINO S A S                                                                           </v>
          </cell>
        </row>
        <row r="13804">
          <cell r="O13804" t="str">
            <v xml:space="preserve">INVERSIONES EL PODEROSO Y CIA LTDA                                                                  </v>
          </cell>
        </row>
        <row r="13805">
          <cell r="O13805" t="str">
            <v xml:space="preserve">INVERSIONES EL PORTAL LTDA                                                                          </v>
          </cell>
        </row>
        <row r="13806">
          <cell r="O13806" t="str">
            <v xml:space="preserve">INVERSIONES EL PORTAL S.A.                                                                          </v>
          </cell>
        </row>
        <row r="13807">
          <cell r="O13807" t="str">
            <v xml:space="preserve">INVERSIONES EL PORTICO LTDA                                                                         </v>
          </cell>
        </row>
        <row r="13808">
          <cell r="O13808" t="str">
            <v xml:space="preserve">INVERSIONES EL REMANZO  S .A                                                                        </v>
          </cell>
        </row>
        <row r="13809">
          <cell r="O13809" t="str">
            <v xml:space="preserve">INVERSIONES EL REPOSO LTDA.                                                                         </v>
          </cell>
        </row>
        <row r="13810">
          <cell r="O13810" t="str">
            <v xml:space="preserve">INVERSIONES EL ROSAL DE LA POLONIA LTDA                                                             </v>
          </cell>
        </row>
        <row r="13811">
          <cell r="O13811" t="str">
            <v xml:space="preserve">INVERSIONES EL ROSARIO LTDA.                                                                        </v>
          </cell>
        </row>
        <row r="13812">
          <cell r="O13812" t="str">
            <v xml:space="preserve">INVERSIONES EL SOCORRO OTERO Y CIA S EN C                                                           </v>
          </cell>
        </row>
        <row r="13813">
          <cell r="O13813" t="str">
            <v xml:space="preserve">INVERSIONES EL SOL DEL LLANO LTDA                                                                   </v>
          </cell>
        </row>
        <row r="13814">
          <cell r="O13814" t="str">
            <v xml:space="preserve">INVERSIONES EL SOSIEGO S.A.                                                                         </v>
          </cell>
        </row>
        <row r="13815">
          <cell r="O13815" t="str">
            <v xml:space="preserve">INVERSIONES EL TOPACIO  LTDA                                                                        </v>
          </cell>
        </row>
        <row r="13816">
          <cell r="O13816" t="str">
            <v xml:space="preserve">INVERSIONES EL TRIANGULO DE LA SABANA INTRISA S.A                                                   </v>
          </cell>
        </row>
        <row r="13817">
          <cell r="O13817" t="str">
            <v xml:space="preserve">INVERSIONES EL VOLCAN LTDA.                                                                         </v>
          </cell>
        </row>
        <row r="13818">
          <cell r="O13818" t="str">
            <v xml:space="preserve">INVERSIONES EL YARUMO S.A                                                                           </v>
          </cell>
        </row>
        <row r="13819">
          <cell r="O13819" t="str">
            <v xml:space="preserve">INVERSIONES ELDORADO S. A.                                                                          </v>
          </cell>
        </row>
        <row r="13820">
          <cell r="O13820" t="str">
            <v xml:space="preserve">INVERSIONES ELECTROCONFORT LIMITADA                                                                 </v>
          </cell>
        </row>
        <row r="13821">
          <cell r="O13821" t="str">
            <v xml:space="preserve">INVERSIONES EME E.U                                                                                 </v>
          </cell>
        </row>
        <row r="13822">
          <cell r="O13822" t="str">
            <v xml:space="preserve">INVERSIONES EMPRESARIALES CABALU LTDA                                                               </v>
          </cell>
        </row>
        <row r="13823">
          <cell r="O13823" t="str">
            <v xml:space="preserve">INVERSIONES EMSACO SA                                                                               </v>
          </cell>
        </row>
        <row r="13824">
          <cell r="O13824" t="str">
            <v xml:space="preserve">INVERSIONES EN ACTIVOS-INVERACTIVOS S.A.                                                            </v>
          </cell>
        </row>
        <row r="13825">
          <cell r="O13825" t="str">
            <v xml:space="preserve">INVERSIONES EN FINCA RAIZ LIMITADA                                                                  </v>
          </cell>
        </row>
        <row r="13826">
          <cell r="O13826" t="str">
            <v xml:space="preserve">INVERSIONES EN LOGISTICA Y SEGURIDAD DEL TRANSPORTE LTDA                                            </v>
          </cell>
        </row>
        <row r="13827">
          <cell r="O13827" t="str">
            <v xml:space="preserve">INVERSIONES EN SEGURO Y SEGURIDAD SOCIAL SURAMERICANA                                               </v>
          </cell>
        </row>
        <row r="13828">
          <cell r="O13828" t="str">
            <v xml:space="preserve">INVERSIONES EQUIPOS Y SERVICIOS SOCIEDAD ANONIMA INESA S.A.                                         </v>
          </cell>
        </row>
        <row r="13829">
          <cell r="O13829" t="str">
            <v xml:space="preserve">INVERSIONES ESCOLIAR SA                                                                             </v>
          </cell>
        </row>
        <row r="13830">
          <cell r="O13830" t="str">
            <v xml:space="preserve">INVERSIONES ESPINOSA BUILES Y CIA S EN C S                                                          </v>
          </cell>
        </row>
        <row r="13831">
          <cell r="O13831" t="str">
            <v xml:space="preserve">INVERSIONES ESTEBAN RODRIGUEZ E HIJOS Y COMPAÑIA S EN C                                             </v>
          </cell>
        </row>
        <row r="13832">
          <cell r="O13832" t="str">
            <v xml:space="preserve">INVERSIONES ESTRELLA S.A.                                                                           </v>
          </cell>
        </row>
        <row r="13833">
          <cell r="O13833" t="str">
            <v xml:space="preserve">INVERSIONES EURO S.A.                                                                               </v>
          </cell>
        </row>
        <row r="13834">
          <cell r="O13834" t="str">
            <v xml:space="preserve">INVERSIONES F.A.E. LTDA                                                                             </v>
          </cell>
        </row>
        <row r="13835">
          <cell r="O13835" t="str">
            <v xml:space="preserve">INVERSIONES F.E.S. LTDA.                                                                            </v>
          </cell>
        </row>
        <row r="13836">
          <cell r="O13836" t="str">
            <v xml:space="preserve">INVERSIONES FABADA Y CIA S.C.A.                                                                     </v>
          </cell>
        </row>
        <row r="13837">
          <cell r="O13837" t="str">
            <v xml:space="preserve">INVERSIONES FAJARDO Y RODRIGO INVERFARO LTDA.                                                       </v>
          </cell>
        </row>
        <row r="13838">
          <cell r="O13838" t="str">
            <v xml:space="preserve">INVERSIONES FALABELLA DE COLOMBIA SA                                                                </v>
          </cell>
        </row>
        <row r="13839">
          <cell r="O13839" t="str">
            <v xml:space="preserve">INVERSIONES FAMAROS LTDA                                                                            </v>
          </cell>
        </row>
        <row r="13840">
          <cell r="O13840" t="str">
            <v xml:space="preserve">INVERSIONES FASULAC LTDA                                                                            </v>
          </cell>
        </row>
        <row r="13841">
          <cell r="O13841" t="str">
            <v xml:space="preserve">INVERSIONES FERALVAN LTDA                                                                           </v>
          </cell>
        </row>
        <row r="13842">
          <cell r="O13842" t="str">
            <v xml:space="preserve">INVERSIONES FERBIENES S.A.                                                                          </v>
          </cell>
        </row>
        <row r="13843">
          <cell r="O13843" t="str">
            <v xml:space="preserve">INVERSIONES FERINES SOCIEDAD EN COMANDITA POR ACCIONES                                              </v>
          </cell>
        </row>
        <row r="13844">
          <cell r="O13844" t="str">
            <v xml:space="preserve">INVERSIONES FERNANDEZ G. S.A.                                                                       </v>
          </cell>
        </row>
        <row r="13845">
          <cell r="O13845" t="str">
            <v xml:space="preserve">INVERSIONES FINANCIERAS BOLIVAR SAS                                                                 </v>
          </cell>
        </row>
        <row r="13846">
          <cell r="O13846" t="str">
            <v xml:space="preserve">INVERSIONES FINANCIERAS INMOBILIARIAS Y AGROPECUARIAS S.A.                                          </v>
          </cell>
        </row>
        <row r="13847">
          <cell r="O13847" t="str">
            <v xml:space="preserve">INVERSIONES FLOR DE LIZ LIMITADA                                                                    </v>
          </cell>
        </row>
        <row r="13848">
          <cell r="O13848" t="str">
            <v xml:space="preserve">INVERSIONES FLOREZ BRICEÑO S. EN C.                                                                 </v>
          </cell>
        </row>
        <row r="13849">
          <cell r="O13849" t="str">
            <v xml:space="preserve">INVERSIONES FLORIDA LTDA                                                                            </v>
          </cell>
        </row>
        <row r="13850">
          <cell r="O13850" t="str">
            <v xml:space="preserve">INVERSIONES FLORMORADO S.A..                                                                        </v>
          </cell>
        </row>
        <row r="13851">
          <cell r="O13851" t="str">
            <v xml:space="preserve">INVERSIONES FONNEGRA ROCHA LTDA                                                                     </v>
          </cell>
        </row>
        <row r="13852">
          <cell r="O13852" t="str">
            <v xml:space="preserve">INVERSIONES FONSECA ELZE Y CIA LTDA.                                                                </v>
          </cell>
        </row>
        <row r="13853">
          <cell r="O13853" t="str">
            <v xml:space="preserve">INVERSIONES FORESTALES LA CABANA S.A.                                                               </v>
          </cell>
        </row>
        <row r="13854">
          <cell r="O13854" t="str">
            <v xml:space="preserve">INVERSIONES FORVI LTDA                                                                              </v>
          </cell>
        </row>
        <row r="13855">
          <cell r="O13855" t="str">
            <v xml:space="preserve">INVERSIONES FPG Y CIA S EN C                                                                        </v>
          </cell>
        </row>
        <row r="13856">
          <cell r="O13856" t="str">
            <v xml:space="preserve">INVERSIONES FRALER S.A.                                                                             </v>
          </cell>
        </row>
        <row r="13857">
          <cell r="O13857" t="str">
            <v xml:space="preserve">INVERSIONES FRANCO ECHAVARRIA S.A                                                                   </v>
          </cell>
        </row>
        <row r="13858">
          <cell r="O13858" t="str">
            <v xml:space="preserve">INVERSIONES FRANCO RUGELES LIMITADA                                                                 </v>
          </cell>
        </row>
        <row r="13859">
          <cell r="O13859" t="str">
            <v xml:space="preserve">INVERSIONES FRANCOMARE LTDA                                                                         </v>
          </cell>
        </row>
        <row r="13860">
          <cell r="O13860" t="str">
            <v xml:space="preserve">INVERSIONES FRS Y CIA S EN C                                                                        </v>
          </cell>
        </row>
        <row r="13861">
          <cell r="O13861" t="str">
            <v xml:space="preserve">INVERSIONES FURMANSKI LTDA                                                                          </v>
          </cell>
        </row>
        <row r="13862">
          <cell r="O13862" t="str">
            <v xml:space="preserve">INVERSIONES FUTURISTAS PGB &amp; CIA LTDA                                                               </v>
          </cell>
        </row>
        <row r="13863">
          <cell r="O13863" t="str">
            <v xml:space="preserve">INVERSIONES G H C LTDA                                                                              </v>
          </cell>
        </row>
        <row r="13864">
          <cell r="O13864" t="str">
            <v xml:space="preserve">INVERSIONES G H M M &amp; CIA S C A                                                                     </v>
          </cell>
        </row>
        <row r="13865">
          <cell r="O13865" t="str">
            <v xml:space="preserve">INVERSIONES G P A S.A.                                                                              </v>
          </cell>
        </row>
        <row r="13866">
          <cell r="O13866" t="str">
            <v xml:space="preserve">INVERSIONES G P M S A                                                                               </v>
          </cell>
        </row>
        <row r="13867">
          <cell r="O13867" t="str">
            <v xml:space="preserve">INVERSIONES G S LTDA                                                                                </v>
          </cell>
        </row>
        <row r="13868">
          <cell r="O13868" t="str">
            <v xml:space="preserve">INVERSIONES G. SERRANO M. AEROSERVICIOS CIA LTDA                                                    </v>
          </cell>
        </row>
        <row r="13869">
          <cell r="O13869" t="str">
            <v xml:space="preserve">INVERSIONES G.M.H. S.A.                                                                             </v>
          </cell>
        </row>
        <row r="13870">
          <cell r="O13870" t="str">
            <v xml:space="preserve">INVERSIONES GABRA S.A.                                                                              </v>
          </cell>
        </row>
        <row r="13871">
          <cell r="O13871" t="str">
            <v xml:space="preserve">INVERSIONES GALARCIO ARROYAVE Y CIA S.C.S.                                                          </v>
          </cell>
        </row>
        <row r="13872">
          <cell r="O13872" t="str">
            <v xml:space="preserve">INVERSIONES GALICIA Y CIA SCA                                                                       </v>
          </cell>
        </row>
        <row r="13873">
          <cell r="O13873" t="str">
            <v xml:space="preserve">INVERSIONES GALVEZ &amp; CIA. S.C.A.                                                                    </v>
          </cell>
        </row>
        <row r="13874">
          <cell r="O13874" t="str">
            <v xml:space="preserve">INVERSIONES GAMAR S A                                                                               </v>
          </cell>
        </row>
        <row r="13875">
          <cell r="O13875" t="str">
            <v xml:space="preserve">INVERSIONES GAMESA S.A.                                                                             </v>
          </cell>
        </row>
        <row r="13876">
          <cell r="O13876" t="str">
            <v xml:space="preserve">INVERSIONES GANADERAS AMO LTDA                                                                      </v>
          </cell>
        </row>
        <row r="13877">
          <cell r="O13877" t="str">
            <v xml:space="preserve">INVERSIONES GANADERAS Y PALMERAS S.A.                                                               </v>
          </cell>
        </row>
        <row r="13878">
          <cell r="O13878" t="str">
            <v xml:space="preserve">INVERSIONES GAO LTDA                                                                                </v>
          </cell>
        </row>
        <row r="13879">
          <cell r="O13879" t="str">
            <v xml:space="preserve">INVERSIONES GARA LTDA                                                                               </v>
          </cell>
        </row>
        <row r="13880">
          <cell r="O13880" t="str">
            <v xml:space="preserve">INVERSIONES GARCES EDER &amp; CIA. S. EN C.                                                             </v>
          </cell>
        </row>
        <row r="13881">
          <cell r="O13881" t="str">
            <v xml:space="preserve">INVERSIONES GARCIA CASTELLANOS LTDA                                                                 </v>
          </cell>
        </row>
        <row r="13882">
          <cell r="O13882" t="str">
            <v xml:space="preserve">INVERSIONES GARCIA VANEGAS Y CIA S. EN C.                                                           </v>
          </cell>
        </row>
        <row r="13883">
          <cell r="O13883" t="str">
            <v xml:space="preserve">INVERSIONES GARZON MURCIA LTDA                                                                      </v>
          </cell>
        </row>
        <row r="13884">
          <cell r="O13884" t="str">
            <v xml:space="preserve">INVERSIONES GAVIRIA RESTREPO S C A                                                                  </v>
          </cell>
        </row>
        <row r="13885">
          <cell r="O13885" t="str">
            <v xml:space="preserve">INVERSIONES GCV S.A.                                                                                </v>
          </cell>
        </row>
        <row r="13886">
          <cell r="O13886" t="str">
            <v xml:space="preserve">INVERSIONES GEBUSCH LIMITADA                                                                        </v>
          </cell>
        </row>
        <row r="13887">
          <cell r="O13887" t="str">
            <v xml:space="preserve">INVERSIONES GENERALES S.A                                                                           </v>
          </cell>
        </row>
        <row r="13888">
          <cell r="O13888" t="str">
            <v xml:space="preserve">INVERSIONES GENERALES S.A                                                                           </v>
          </cell>
        </row>
        <row r="13889">
          <cell r="O13889" t="str">
            <v xml:space="preserve">INVERSIONES GENERALES Y AGROPECUARIAS EL SECRETO S.A                                                </v>
          </cell>
        </row>
        <row r="13890">
          <cell r="O13890" t="str">
            <v xml:space="preserve">INVERSIONES GENERALES Y AGROPECUARIAS SANTA MARTA S A                                               </v>
          </cell>
        </row>
        <row r="13891">
          <cell r="O13891" t="str">
            <v xml:space="preserve">INVERSIONES GERMANA LTDA                                                                            </v>
          </cell>
        </row>
        <row r="13892">
          <cell r="O13892" t="str">
            <v xml:space="preserve">INVERSIONES GETRO Y CIA  LIMITADA                                                                   </v>
          </cell>
        </row>
        <row r="13893">
          <cell r="O13893" t="str">
            <v xml:space="preserve">INVERSIONES GIOVANELLI EDER S EN C                                                                  </v>
          </cell>
        </row>
        <row r="13894">
          <cell r="O13894" t="str">
            <v xml:space="preserve">INVERSIONES GIRALDO BETANCUR SOCIEDAD EN COMANDITA SIMPLE                                           </v>
          </cell>
        </row>
        <row r="13895">
          <cell r="O13895" t="str">
            <v xml:space="preserve">INVERSIONES GIRALDO GOMEZ LIMITADA                                                                  </v>
          </cell>
        </row>
        <row r="13896">
          <cell r="O13896" t="str">
            <v xml:space="preserve">INVERSIONES GIRALDO SANCHEZ LTDA                                                                    </v>
          </cell>
        </row>
        <row r="13897">
          <cell r="O13897" t="str">
            <v xml:space="preserve">INVERSIONES GIRARDOTA LTDA.                                                                         </v>
          </cell>
        </row>
        <row r="13898">
          <cell r="O13898" t="str">
            <v xml:space="preserve">INVERSIONES GIRATELL LTDA                                                                           </v>
          </cell>
        </row>
        <row r="13899">
          <cell r="O13899" t="str">
            <v xml:space="preserve">INVERSIONES GOBO S.A                                                                                </v>
          </cell>
        </row>
        <row r="13900">
          <cell r="O13900" t="str">
            <v xml:space="preserve">INVERSIONES GOBOTEX LTDA                                                                            </v>
          </cell>
        </row>
        <row r="13901">
          <cell r="O13901" t="str">
            <v xml:space="preserve">INVERSIONES GOCE LTDA                                                                               </v>
          </cell>
        </row>
        <row r="13902">
          <cell r="O13902" t="str">
            <v xml:space="preserve">INVERSIONES GODA LTDA                                                                               </v>
          </cell>
        </row>
        <row r="13903">
          <cell r="O13903" t="str">
            <v xml:space="preserve">INVERSIONES GODOY ORDO¥EZ Y CIA S. EN C.                                                            </v>
          </cell>
        </row>
        <row r="13904">
          <cell r="O13904" t="str">
            <v xml:space="preserve">INVERSIONES GOLF TENNIS S A                                                                         </v>
          </cell>
        </row>
        <row r="13905">
          <cell r="O13905" t="str">
            <v xml:space="preserve">INVERSIONES GOMEZ CHICA S. A.                                                                       </v>
          </cell>
        </row>
        <row r="13906">
          <cell r="O13906" t="str">
            <v xml:space="preserve">INVERSIONES GOMEZ JARAMILLO S.A.                                                                    </v>
          </cell>
        </row>
        <row r="13907">
          <cell r="O13907" t="str">
            <v xml:space="preserve">INVERSIONES GOMEZ LONDO¥O Y CIA S EN C                                                              </v>
          </cell>
        </row>
        <row r="13908">
          <cell r="O13908" t="str">
            <v xml:space="preserve">INVERSIONES GOMEZ PRIETO Y ROJAS LTDA                                                               </v>
          </cell>
        </row>
        <row r="13909">
          <cell r="O13909" t="str">
            <v xml:space="preserve">INVERSIONES GOMEZ VELASQUEZ S EN C                                                                  </v>
          </cell>
        </row>
        <row r="13910">
          <cell r="O13910" t="str">
            <v xml:space="preserve">INVERSIONES GONZALEZ LIMITADA                                                                       </v>
          </cell>
        </row>
        <row r="13911">
          <cell r="O13911" t="str">
            <v xml:space="preserve">INVERSIONES GONZALEZ MARRUGO Y CIA. S EN C.                                                         </v>
          </cell>
        </row>
        <row r="13912">
          <cell r="O13912" t="str">
            <v xml:space="preserve">INVERSIONES GORSIRA Y CIA S. EN C.                                                                  </v>
          </cell>
        </row>
        <row r="13913">
          <cell r="O13913" t="str">
            <v xml:space="preserve">INVERSIONES GRAN LIMONAR LTDA.                                                                      </v>
          </cell>
        </row>
        <row r="13914">
          <cell r="O13914" t="str">
            <v xml:space="preserve">INVERSIONES GRANO DE ORO S.A.                                                                       </v>
          </cell>
        </row>
        <row r="13915">
          <cell r="O13915" t="str">
            <v xml:space="preserve">INVERSIONES GREIFFENSTEIN URIBE HERMANOS LTDA                                                       </v>
          </cell>
        </row>
        <row r="13916">
          <cell r="O13916" t="str">
            <v xml:space="preserve">INVERSIONES GRISALES Y CHINEA S EN C S                                                              </v>
          </cell>
        </row>
        <row r="13917">
          <cell r="O13917" t="str">
            <v xml:space="preserve">INVERSIONES GROSSMAN MITRANI &amp; CIA S EN C                                                           </v>
          </cell>
        </row>
        <row r="13918">
          <cell r="O13918" t="str">
            <v xml:space="preserve">INVERSIONES GRUPO DE LA SABANA LTDA.                                                                </v>
          </cell>
        </row>
        <row r="13919">
          <cell r="O13919" t="str">
            <v xml:space="preserve">INVERSIONES GRUVAL S.A.                                                                             </v>
          </cell>
        </row>
        <row r="13920">
          <cell r="O13920" t="str">
            <v xml:space="preserve">INVERSIONES GSF LTDA                                                                                </v>
          </cell>
        </row>
        <row r="13921">
          <cell r="O13921" t="str">
            <v xml:space="preserve">INVERSIONES GUABINAS S.A                                                                            </v>
          </cell>
        </row>
        <row r="13922">
          <cell r="O13922" t="str">
            <v xml:space="preserve">INVERSIONES GUATAPURI LIMITADA                                                                      </v>
          </cell>
        </row>
        <row r="13923">
          <cell r="O13923" t="str">
            <v xml:space="preserve">INVERSIONES GUERFOR S A EN ACUERDO DE REESTRUCTURACION                                              </v>
          </cell>
        </row>
        <row r="13924">
          <cell r="O13924" t="str">
            <v xml:space="preserve">INVERSIONES GUHL Y CIA. S. EN C.                                                                    </v>
          </cell>
        </row>
        <row r="13925">
          <cell r="O13925" t="str">
            <v xml:space="preserve">INVERSIONES GUIMAR LTDA EN REORGANIZACION                                                           </v>
          </cell>
        </row>
        <row r="13926">
          <cell r="O13926" t="str">
            <v xml:space="preserve">INVERSIONES GUINER LTDA.                                                                            </v>
          </cell>
        </row>
        <row r="13927">
          <cell r="O13927" t="str">
            <v xml:space="preserve">INVERSIONES GUTIERREZ GARCIA Y CIA S EN C                                                           </v>
          </cell>
        </row>
        <row r="13928">
          <cell r="O13928" t="str">
            <v xml:space="preserve">INVERSIONES H Y L TABORDA &amp; CIA S EN C                                                              </v>
          </cell>
        </row>
        <row r="13929">
          <cell r="O13929" t="str">
            <v xml:space="preserve">INVERSIONES H.L.M. LTDA                                                                             </v>
          </cell>
        </row>
        <row r="13930">
          <cell r="O13930" t="str">
            <v xml:space="preserve">INVERSIONES HACARITAMA LTIMITADA                                                                    </v>
          </cell>
        </row>
        <row r="13931">
          <cell r="O13931" t="str">
            <v xml:space="preserve">INVERSIONES HANFLING Y CIA S. EN C.                                                                 </v>
          </cell>
        </row>
        <row r="13932">
          <cell r="O13932" t="str">
            <v xml:space="preserve">INVERSIONES HAVARD SA                                                                               </v>
          </cell>
        </row>
        <row r="13933">
          <cell r="O13933" t="str">
            <v xml:space="preserve">INVERSIONES HEINATZ REYES ASOCIADOS S EN C                                                          </v>
          </cell>
        </row>
        <row r="13934">
          <cell r="O13934" t="str">
            <v xml:space="preserve">INVERSIONES HERD LTDA.                                                                              </v>
          </cell>
        </row>
        <row r="13935">
          <cell r="O13935" t="str">
            <v xml:space="preserve">INVERSIONES HERNANDEZ SALAME Y CIA S EN C                                                           </v>
          </cell>
        </row>
        <row r="13936">
          <cell r="O13936" t="str">
            <v xml:space="preserve">INVERSIONES HERO S.A.                                                                               </v>
          </cell>
        </row>
        <row r="13937">
          <cell r="O13937" t="str">
            <v xml:space="preserve">INVERSIONES HERRAGO S.A.                                                                            </v>
          </cell>
        </row>
        <row r="13938">
          <cell r="O13938" t="str">
            <v xml:space="preserve">INVERSIONES HERRERA CURE S. EN C. S.                                                                </v>
          </cell>
        </row>
        <row r="13939">
          <cell r="O13939" t="str">
            <v xml:space="preserve">INVERSIONES HERRERA RUEDA LTDA                                                                      </v>
          </cell>
        </row>
        <row r="13940">
          <cell r="O13940" t="str">
            <v xml:space="preserve">INVERSIONES HERZAM S.A.                                                                             </v>
          </cell>
        </row>
        <row r="13941">
          <cell r="O13941" t="str">
            <v xml:space="preserve">INVERSIONES HOLGUIN HURTADO S A                                                                     </v>
          </cell>
        </row>
        <row r="13942">
          <cell r="O13942" t="str">
            <v xml:space="preserve">INVERSIONES HOLMERA LTDA                                                                            </v>
          </cell>
        </row>
        <row r="13943">
          <cell r="O13943" t="str">
            <v xml:space="preserve">INVERSIONES HORIZONTES MORENO &amp; CIA  S.C.A                                                          </v>
          </cell>
        </row>
        <row r="13944">
          <cell r="O13944" t="str">
            <v xml:space="preserve">INVERSIONES HOTELERAS ECO DE COLOMBIA S.A                                                           </v>
          </cell>
        </row>
        <row r="13945">
          <cell r="O13945" t="str">
            <v xml:space="preserve">INVERSIONES HUERTAS  LTDA                                                                           </v>
          </cell>
        </row>
        <row r="13946">
          <cell r="O13946" t="str">
            <v xml:space="preserve">INVERSIONES HUGO IVAN DIAGO M &amp; CIA S EN C                                                          </v>
          </cell>
        </row>
        <row r="13947">
          <cell r="O13947" t="str">
            <v xml:space="preserve">INVERSIONES HUMACHICA LTDA.                                                                         </v>
          </cell>
        </row>
        <row r="13948">
          <cell r="O13948" t="str">
            <v xml:space="preserve">INVERSIONES HUMALEKYOS UNIDOS S.A.                                                                  </v>
          </cell>
        </row>
        <row r="13949">
          <cell r="O13949" t="str">
            <v xml:space="preserve">INVERSIONES HUNA CI LTDA                                                                            </v>
          </cell>
        </row>
        <row r="13950">
          <cell r="O13950" t="str">
            <v xml:space="preserve">INVERSIONES IBAGO S.A.                                                                              </v>
          </cell>
        </row>
        <row r="13951">
          <cell r="O13951" t="str">
            <v xml:space="preserve">INVERSIONES IBERO-CARIBE LTDA                                                                       </v>
          </cell>
        </row>
        <row r="13952">
          <cell r="O13952" t="str">
            <v xml:space="preserve">INVERSIONES IDERNA S.A. - EN CONCORDATO                                                             </v>
          </cell>
        </row>
        <row r="13953">
          <cell r="O13953" t="str">
            <v xml:space="preserve">INVERSIONES IGSA LTDA.                                                                              </v>
          </cell>
        </row>
        <row r="13954">
          <cell r="O13954" t="str">
            <v xml:space="preserve">INVERSIONES INCA S C                                                                                </v>
          </cell>
        </row>
        <row r="13955">
          <cell r="O13955" t="str">
            <v xml:space="preserve">INVERSIONES INCA S.A.                                                                               </v>
          </cell>
        </row>
        <row r="13956">
          <cell r="O13956" t="str">
            <v xml:space="preserve">INVERSIONES INDAURA LTDA                                                                            </v>
          </cell>
        </row>
        <row r="13957">
          <cell r="O13957" t="str">
            <v xml:space="preserve">INVERSIONES INDAURA LTDA. Y CIA SCA                                                                 </v>
          </cell>
        </row>
        <row r="13958">
          <cell r="O13958" t="str">
            <v xml:space="preserve">INVERSIONES INDEPENDIENTES SIGLO XXI LTDA.                                                          </v>
          </cell>
        </row>
        <row r="13959">
          <cell r="O13959" t="str">
            <v xml:space="preserve">INVERSIONES INDUSTRIALES COMERCIALES Y FINANCIERAS S.A.                                             </v>
          </cell>
        </row>
        <row r="13960">
          <cell r="O13960" t="str">
            <v xml:space="preserve">INVERSIONES INDUSTRIALES DE COLOMBIA S.A.                                                           </v>
          </cell>
        </row>
        <row r="13961">
          <cell r="O13961" t="str">
            <v xml:space="preserve">INVERSIONES INDUSTRIALES LTDA INVIND LTDA                                                           </v>
          </cell>
        </row>
        <row r="13962">
          <cell r="O13962" t="str">
            <v xml:space="preserve">INVERSIONES INDUSTRIAS Y CONSTRUCCIONES LTDA                                                        </v>
          </cell>
        </row>
        <row r="13963">
          <cell r="O13963" t="str">
            <v xml:space="preserve">INVERSIONES INFORMATICAS ORGANOZACION SANITAS  INTERNACIONAL S A                                    </v>
          </cell>
        </row>
        <row r="13964">
          <cell r="O13964" t="str">
            <v xml:space="preserve">INVERSIONES INGENIO LA CABAÑA S.A.                                                                  </v>
          </cell>
        </row>
        <row r="13965">
          <cell r="O13965" t="str">
            <v xml:space="preserve">INVERSIONES INMOBILIARIA POSADA URIBE LIMITADA                                                      </v>
          </cell>
        </row>
        <row r="13966">
          <cell r="O13966" t="str">
            <v xml:space="preserve">INVERSIONES INMOBILIARIAS DE COLOMBIA  S A                                                          </v>
          </cell>
        </row>
        <row r="13967">
          <cell r="O13967" t="str">
            <v xml:space="preserve">INVERSIONES INMOBILIARIAS DE URABA S.A.                                                             </v>
          </cell>
        </row>
        <row r="13968">
          <cell r="O13968" t="str">
            <v xml:space="preserve">INVERSIONES INMOBILIARIAS INTERNACIONALES LTDA                                                      </v>
          </cell>
        </row>
        <row r="13969">
          <cell r="O13969" t="str">
            <v xml:space="preserve">INVERSIONES INMOBILIARIAS LANDCO S.A.                                                               </v>
          </cell>
        </row>
        <row r="13970">
          <cell r="O13970" t="str">
            <v xml:space="preserve">INVERSIONES INMOBILIARIAS NATIVAS SA                                                                </v>
          </cell>
        </row>
        <row r="13971">
          <cell r="O13971" t="str">
            <v xml:space="preserve">INVERSIONES INMOBILIARIAS PORTO LTDA                                                                </v>
          </cell>
        </row>
        <row r="13972">
          <cell r="O13972" t="str">
            <v xml:space="preserve">INVERSIONES INMOBILIARIAS VENDOME LTDA                                                              </v>
          </cell>
        </row>
        <row r="13973">
          <cell r="O13973" t="str">
            <v xml:space="preserve">INVERSIONES INMOBILIARIAS Y QUIMICAS HUASIPUNGO Y CIA S C A                                         </v>
          </cell>
        </row>
        <row r="13974">
          <cell r="O13974" t="str">
            <v xml:space="preserve">INVERSIONES INNOVAR DE COLOMBIA LTDA                                                                </v>
          </cell>
        </row>
        <row r="13975">
          <cell r="O13975" t="str">
            <v xml:space="preserve">INVERSIONES INRAI LTDA                                                                              </v>
          </cell>
        </row>
        <row r="13976">
          <cell r="O13976" t="str">
            <v xml:space="preserve">INVERSIONES INSULA S A                                                                              </v>
          </cell>
        </row>
        <row r="13977">
          <cell r="O13977" t="str">
            <v xml:space="preserve">INVERSIONES INTERCONTINENTALES LTDA                                                                 </v>
          </cell>
        </row>
        <row r="13978">
          <cell r="O13978" t="str">
            <v xml:space="preserve">INVERSIONES INTERGLOBAL LTDA                                                                        </v>
          </cell>
        </row>
        <row r="13979">
          <cell r="O13979" t="str">
            <v xml:space="preserve">INVERSIONES INVAMAS LTDA                                                                            </v>
          </cell>
        </row>
        <row r="13980">
          <cell r="O13980" t="str">
            <v xml:space="preserve">INVERSIONES INVAP Y CIA  S EN C                                                                     </v>
          </cell>
        </row>
        <row r="13981">
          <cell r="O13981" t="str">
            <v xml:space="preserve">INVERSIONES INVERCHI S.A.                                                                           </v>
          </cell>
        </row>
        <row r="13982">
          <cell r="O13982" t="str">
            <v xml:space="preserve">INVERSIONES IPSA S.A                                                                                </v>
          </cell>
        </row>
        <row r="13983">
          <cell r="O13983" t="str">
            <v xml:space="preserve">INVERSIONES IRALIX Y ASOCIADOS S.A.                                                                 </v>
          </cell>
        </row>
        <row r="13984">
          <cell r="O13984" t="str">
            <v xml:space="preserve">INVERSIONES IRISARRI FOSCHINI S.EN.C.                                                               </v>
          </cell>
        </row>
        <row r="13985">
          <cell r="O13985" t="str">
            <v xml:space="preserve">INVERSIONES ISAMAR LIMITADA                                                                         </v>
          </cell>
        </row>
        <row r="13986">
          <cell r="O13986" t="str">
            <v xml:space="preserve">INVERSIONES ISAZA CAMACHO &amp; CIA LTDA                                                                </v>
          </cell>
        </row>
        <row r="13987">
          <cell r="O13987" t="str">
            <v xml:space="preserve">INVERSIONES ISAZA S.A.                                                                              </v>
          </cell>
        </row>
        <row r="13988">
          <cell r="O13988" t="str">
            <v xml:space="preserve">INVERSIONES IVAN ZAHER &amp; CIA S. EN C. COMANDITA SIMPLE                                              </v>
          </cell>
        </row>
        <row r="13989">
          <cell r="O13989" t="str">
            <v xml:space="preserve">INVERSIONES J  CORREA G  Y CIA.  S. A.                                                              </v>
          </cell>
        </row>
        <row r="13990">
          <cell r="O13990" t="str">
            <v xml:space="preserve">INVERSIONES J R R LTDA                                                                              </v>
          </cell>
        </row>
        <row r="13991">
          <cell r="O13991" t="str">
            <v xml:space="preserve">INVERSIONES J.A.B.A LIMITADA                                                                        </v>
          </cell>
        </row>
        <row r="13992">
          <cell r="O13992" t="str">
            <v xml:space="preserve">INVERSIONES J.H.B. &amp; CIA. LTDA.                                                                     </v>
          </cell>
        </row>
        <row r="13993">
          <cell r="O13993" t="str">
            <v xml:space="preserve">INVERSIONES J.L. LTDA                                                                               </v>
          </cell>
        </row>
        <row r="13994">
          <cell r="O13994" t="str">
            <v xml:space="preserve">INVERSIONES J.V. LIMITADA                                                                           </v>
          </cell>
        </row>
        <row r="13995">
          <cell r="O13995" t="str">
            <v xml:space="preserve">INVERSIONES JABALI LTDA                                                                             </v>
          </cell>
        </row>
        <row r="13996">
          <cell r="O13996" t="str">
            <v xml:space="preserve">INVERSIONES JACK S. A.                                                                              </v>
          </cell>
        </row>
        <row r="13997">
          <cell r="O13997" t="str">
            <v xml:space="preserve">INVERSIONES JACKAMAN JUHA E HIJOS Y CIA S EN C                                                      </v>
          </cell>
        </row>
        <row r="13998">
          <cell r="O13998" t="str">
            <v xml:space="preserve">INVERSIONES JAER LIMITADA                                                                           </v>
          </cell>
        </row>
        <row r="13999">
          <cell r="O13999" t="str">
            <v xml:space="preserve">INVERSIONES JAIME LOPEZ BERNAL Y CIA S EN C                                                         </v>
          </cell>
        </row>
        <row r="14000">
          <cell r="O14000" t="str">
            <v xml:space="preserve">INVERSIONES JAIPUR S.A                                                                              </v>
          </cell>
        </row>
        <row r="14001">
          <cell r="O14001" t="str">
            <v xml:space="preserve">INVERSIONES JAIRO GONZALEZ E HIJAS Y CIA S EN C                                                     </v>
          </cell>
        </row>
        <row r="14002">
          <cell r="O14002" t="str">
            <v xml:space="preserve">INVERSIONES JARA Y CIA S. EN C.                                                                     </v>
          </cell>
        </row>
        <row r="14003">
          <cell r="O14003" t="str">
            <v xml:space="preserve">INVERSIONES JARAMILLO REY Y CIA LTDA                                                                </v>
          </cell>
        </row>
        <row r="14004">
          <cell r="O14004" t="str">
            <v xml:space="preserve">INVERSIONES JIMAR LTDA.                                                                             </v>
          </cell>
        </row>
        <row r="14005">
          <cell r="O14005" t="str">
            <v xml:space="preserve">INVERSIONES JISCA LTDA.                                                                             </v>
          </cell>
        </row>
        <row r="14006">
          <cell r="O14006" t="str">
            <v xml:space="preserve">INVERSIONES JOHN JAIRO MEJIA GUTIERREZ E HIJOS LTDA.                                                </v>
          </cell>
        </row>
        <row r="14007">
          <cell r="O14007" t="str">
            <v xml:space="preserve">INVERSIONES JONES DUQUE S.A.                                                                        </v>
          </cell>
        </row>
        <row r="14008">
          <cell r="O14008" t="str">
            <v xml:space="preserve">INVERSIONES JORGE FRANCISCO GAVIRIA E HIJOS Y CIA S.EN C.                                           </v>
          </cell>
        </row>
        <row r="14009">
          <cell r="O14009" t="str">
            <v xml:space="preserve">INVERSIONES JOSE LIBARDOR GOMEZ GIRALDO &amp; CIA S EN C S                                              </v>
          </cell>
        </row>
        <row r="14010">
          <cell r="O14010" t="str">
            <v xml:space="preserve">INVERSIONES JOVILUS S A                                                                             </v>
          </cell>
        </row>
        <row r="14011">
          <cell r="O14011" t="str">
            <v xml:space="preserve">INVERSIONES JR HERRERA SERNA Y CIA S EN C.S.                                                        </v>
          </cell>
        </row>
        <row r="14012">
          <cell r="O14012" t="str">
            <v xml:space="preserve">INVERSIONES JUAN FRANCISCO LTDA                                                                     </v>
          </cell>
        </row>
        <row r="14013">
          <cell r="O14013" t="str">
            <v xml:space="preserve">INVERSIONES JUANCHOANITA S.A                                                                        </v>
          </cell>
        </row>
        <row r="14014">
          <cell r="O14014" t="str">
            <v xml:space="preserve">INVERSIONES JUANFE LTDA                                                                             </v>
          </cell>
        </row>
        <row r="14015">
          <cell r="O14015" t="str">
            <v xml:space="preserve">INVERSIONES JUBILEE S.A.                                                                            </v>
          </cell>
        </row>
        <row r="14016">
          <cell r="O14016" t="str">
            <v xml:space="preserve">INVERSIONES JUGAR S.A                                                                               </v>
          </cell>
        </row>
        <row r="14017">
          <cell r="O14017" t="str">
            <v xml:space="preserve">INVERSIONES K DE B S A                                                                              </v>
          </cell>
        </row>
        <row r="14018">
          <cell r="O14018" t="str">
            <v xml:space="preserve">INVERSIONES KALIL &amp; CIA.S. EN C.                                                                    </v>
          </cell>
        </row>
        <row r="14019">
          <cell r="O14019" t="str">
            <v xml:space="preserve">INVERSIONES KARAMAN LIMITADA                                                                        </v>
          </cell>
        </row>
        <row r="14020">
          <cell r="O14020" t="str">
            <v xml:space="preserve">INVERSIONES KARIMAYA &amp; COMPAÑIA S. EN C. S.                                                         </v>
          </cell>
        </row>
        <row r="14021">
          <cell r="O14021" t="str">
            <v xml:space="preserve">INVERSIONES KHADDAJ LTDA                                                                            </v>
          </cell>
        </row>
        <row r="14022">
          <cell r="O14022" t="str">
            <v xml:space="preserve">INVERSIONES KUTNER LTDA                                                                             </v>
          </cell>
        </row>
        <row r="14023">
          <cell r="O14023" t="str">
            <v xml:space="preserve">INVERSIONES L Y L LTDA                                                                              </v>
          </cell>
        </row>
        <row r="14024">
          <cell r="O14024" t="str">
            <v xml:space="preserve">INVERSIONES LA 14 S. A.                                                                             </v>
          </cell>
        </row>
        <row r="14025">
          <cell r="O14025" t="str">
            <v xml:space="preserve">INVERSIONES LA BASTILLA S. A.                                                                       </v>
          </cell>
        </row>
        <row r="14026">
          <cell r="O14026" t="str">
            <v xml:space="preserve">INVERSIONES LA BOQUILLA LTDA.                                                                       </v>
          </cell>
        </row>
        <row r="14027">
          <cell r="O14027" t="str">
            <v xml:space="preserve">INVERSIONES LA CABA¥A LV ACOSTA Y CIA. S.C.A                                                        </v>
          </cell>
        </row>
        <row r="14028">
          <cell r="O14028" t="str">
            <v xml:space="preserve">INVERSIONES LA CASTELLANA S A                                                                       </v>
          </cell>
        </row>
        <row r="14029">
          <cell r="O14029" t="str">
            <v xml:space="preserve">INVERSIONES LA CEIBA LTDA.                                                                          </v>
          </cell>
        </row>
        <row r="14030">
          <cell r="O14030" t="str">
            <v xml:space="preserve">INVERSIONES LA CORDIALIDAD S.A.                                                                     </v>
          </cell>
        </row>
        <row r="14031">
          <cell r="O14031" t="str">
            <v xml:space="preserve">INVERSIONES LA COSTA S.A.                                                                           </v>
          </cell>
        </row>
        <row r="14032">
          <cell r="O14032" t="str">
            <v xml:space="preserve">INVERSIONES LA ESCUELA PALACIOS Y CIA S C A.                                                        </v>
          </cell>
        </row>
        <row r="14033">
          <cell r="O14033" t="str">
            <v xml:space="preserve">INVERSIONES LA FE LTDA                                                                              </v>
          </cell>
        </row>
        <row r="14034">
          <cell r="O14034" t="str">
            <v xml:space="preserve">INVERSIONES LA GLORIETA LTDA                                                                        </v>
          </cell>
        </row>
        <row r="14035">
          <cell r="O14035" t="str">
            <v xml:space="preserve">INVERSIONES LA GLORIETA Y DISTRIBUIDORA DE COMBUSTIBLES LTDA                                        </v>
          </cell>
        </row>
        <row r="14036">
          <cell r="O14036" t="str">
            <v xml:space="preserve">INVERSIONES LA HERRADURA S.A.                                                                       </v>
          </cell>
        </row>
        <row r="14037">
          <cell r="O14037" t="str">
            <v xml:space="preserve">INVERSIONES LA HONDURA LTDA                                                                         </v>
          </cell>
        </row>
        <row r="14038">
          <cell r="O14038" t="str">
            <v xml:space="preserve">INVERSIONES LA HUMAREDA MORENO Y CIA S.C.A.                                                         </v>
          </cell>
        </row>
        <row r="14039">
          <cell r="O14039" t="str">
            <v xml:space="preserve">INVERSIONES LA MEJORANA LTDA.                                                                       </v>
          </cell>
        </row>
        <row r="14040">
          <cell r="O14040" t="str">
            <v xml:space="preserve">INVERSIONES LA OPERA S.A.                                                                           </v>
          </cell>
        </row>
        <row r="14041">
          <cell r="O14041" t="str">
            <v xml:space="preserve">INVERSIONES LA PALMA S.A.                                                                           </v>
          </cell>
        </row>
        <row r="14042">
          <cell r="O14042" t="str">
            <v xml:space="preserve">INVERSIONES LA PENINSULA LTDA                                                                       </v>
          </cell>
        </row>
        <row r="14043">
          <cell r="O14043" t="str">
            <v xml:space="preserve">INVERSIONES LA PISINGA S. EN C. S.                                                                  </v>
          </cell>
        </row>
        <row r="14044">
          <cell r="O14044" t="str">
            <v xml:space="preserve">INVERSIONES LA PONDEROSA S.A.                                                                       </v>
          </cell>
        </row>
        <row r="14045">
          <cell r="O14045" t="str">
            <v xml:space="preserve">INVERSIONES LA PRADERA S . A                                                                        </v>
          </cell>
        </row>
        <row r="14046">
          <cell r="O14046" t="str">
            <v xml:space="preserve">INVERSIONES LA PRIMAVERA LIMITADA                                                                   </v>
          </cell>
        </row>
        <row r="14047">
          <cell r="O14047" t="str">
            <v xml:space="preserve">INVERSIONES LA RITA S.A.                                                                            </v>
          </cell>
        </row>
        <row r="14048">
          <cell r="O14048" t="str">
            <v xml:space="preserve">INVERSIONES LA TORRE LTDA.                                                                          </v>
          </cell>
        </row>
        <row r="14049">
          <cell r="O14049" t="str">
            <v xml:space="preserve">INVERSIONES LA TORTUGUITA LTDA                                                                      </v>
          </cell>
        </row>
        <row r="14050">
          <cell r="O14050" t="str">
            <v xml:space="preserve">INVERSIONES LA VIOLETA LTDA                                                                         </v>
          </cell>
        </row>
        <row r="14051">
          <cell r="O14051" t="str">
            <v xml:space="preserve">INVERSIONES LACHE Y COMPAÑIA LTDA                                                                   </v>
          </cell>
        </row>
        <row r="14052">
          <cell r="O14052" t="str">
            <v xml:space="preserve">INVERSIONES LADRILLOS  MAGONCIA S A                                                                 </v>
          </cell>
        </row>
        <row r="14053">
          <cell r="O14053" t="str">
            <v xml:space="preserve">INVERSIONES LAMY Y COMPAÑIA EN COMANDITA SIMPLE                                                     </v>
          </cell>
        </row>
        <row r="14054">
          <cell r="O14054" t="str">
            <v xml:space="preserve">INVERSIONES LANDU S.A.                                                                              </v>
          </cell>
        </row>
        <row r="14055">
          <cell r="O14055" t="str">
            <v xml:space="preserve">INVERSIONES LAS FLORES LTDA                                                                         </v>
          </cell>
        </row>
        <row r="14056">
          <cell r="O14056" t="str">
            <v xml:space="preserve">INVERSIONES LAS JOTAS LTDA                                                                          </v>
          </cell>
        </row>
        <row r="14057">
          <cell r="O14057" t="str">
            <v xml:space="preserve">INVERSIONES LAS PILAS CALLE ANGEL Y CIA S. EN C. S.                                                 </v>
          </cell>
        </row>
        <row r="14058">
          <cell r="O14058" t="str">
            <v xml:space="preserve">INVERSIONES LASERNA LTDA                                                                            </v>
          </cell>
        </row>
        <row r="14059">
          <cell r="O14059" t="str">
            <v xml:space="preserve">INVERSIONES LASSNER LTDA.                                                                           </v>
          </cell>
        </row>
        <row r="14060">
          <cell r="O14060" t="str">
            <v xml:space="preserve">INVERSIONES LATITUDE LTDA.                                                                          </v>
          </cell>
        </row>
        <row r="14061">
          <cell r="O14061" t="str">
            <v xml:space="preserve">INVERSIONES LAURELCO S A                                                                            </v>
          </cell>
        </row>
        <row r="14062">
          <cell r="O14062" t="str">
            <v xml:space="preserve">INVERSIONES LAVERDE ACERO LTDA                                                                      </v>
          </cell>
        </row>
        <row r="14063">
          <cell r="O14063" t="str">
            <v xml:space="preserve">INVERSIONES LAYTON &amp; HERRERA CIA LTDA                                                               </v>
          </cell>
        </row>
        <row r="14064">
          <cell r="O14064" t="str">
            <v xml:space="preserve">INVERSIONES LAZUS J.E. LIMITADA                                                                     </v>
          </cell>
        </row>
        <row r="14065">
          <cell r="O14065" t="str">
            <v xml:space="preserve">INVERSIONES LEAL LUNA LTDA                                                                          </v>
          </cell>
        </row>
        <row r="14066">
          <cell r="O14066" t="str">
            <v xml:space="preserve">INVERSIONES LEGA Y CIA S. EN C.                                                                     </v>
          </cell>
        </row>
        <row r="14067">
          <cell r="O14067" t="str">
            <v xml:space="preserve">INVERSIONES LEIGUS Y CIA LIMITADA                                                                   </v>
          </cell>
        </row>
        <row r="14068">
          <cell r="O14068" t="str">
            <v xml:space="preserve">INVERSIONES LEMAR S.A                                                                               </v>
          </cell>
        </row>
        <row r="14069">
          <cell r="O14069" t="str">
            <v xml:space="preserve">INVERSIONES LESA DE COLOMBIA S.A.                                                                   </v>
          </cell>
        </row>
        <row r="14070">
          <cell r="O14070" t="str">
            <v xml:space="preserve">INVERSIONES LEUGROS S.A. HOTEL PARQUE 97 SUITES                                                     </v>
          </cell>
        </row>
        <row r="14071">
          <cell r="O14071" t="str">
            <v xml:space="preserve">INVERSIONES LEVAL S.A.S.                                                                            </v>
          </cell>
        </row>
        <row r="14072">
          <cell r="O14072" t="str">
            <v xml:space="preserve">INVERSIONES LIBOS AUTOMOVILES Y CIA LTDA                                                            </v>
          </cell>
        </row>
        <row r="14073">
          <cell r="O14073" t="str">
            <v xml:space="preserve">INVERSIONES LIBOS Y CIA LTDA. S. EN C.                                                              </v>
          </cell>
        </row>
        <row r="14074">
          <cell r="O14074" t="str">
            <v xml:space="preserve">INVERSIONES LIBRA S.A                                                                               </v>
          </cell>
        </row>
        <row r="14075">
          <cell r="O14075" t="str">
            <v xml:space="preserve">INVERSIONES LIGHT LTDA                                                                              </v>
          </cell>
        </row>
        <row r="14076">
          <cell r="O14076" t="str">
            <v xml:space="preserve">INVERSIONES LILIANA S.A.                                                                            </v>
          </cell>
        </row>
        <row r="14077">
          <cell r="O14077" t="str">
            <v xml:space="preserve">INVERSIONES LIMOS URIBE Y CIA. S. EN C.                                                             </v>
          </cell>
        </row>
        <row r="14078">
          <cell r="O14078" t="str">
            <v xml:space="preserve">INVERSIONES LINA MARIA LTDA                                                                         </v>
          </cell>
        </row>
        <row r="14079">
          <cell r="O14079" t="str">
            <v xml:space="preserve">INVERSIONES LINEA ROJA S.A.                                                                         </v>
          </cell>
        </row>
        <row r="14080">
          <cell r="O14080" t="str">
            <v xml:space="preserve">INVERSIONES LINEA Y CIA LTDA.                                                                       </v>
          </cell>
        </row>
        <row r="14081">
          <cell r="O14081" t="str">
            <v xml:space="preserve">INVERSIONES LINERO URIBE LTDA                                                                       </v>
          </cell>
        </row>
        <row r="14082">
          <cell r="O14082" t="str">
            <v xml:space="preserve">INVERSIONES LOGOS S A                                                                               </v>
          </cell>
        </row>
        <row r="14083">
          <cell r="O14083" t="str">
            <v xml:space="preserve">INVERSIONES LOGROS SA                                                                               </v>
          </cell>
        </row>
        <row r="14084">
          <cell r="O14084" t="str">
            <v xml:space="preserve">INVERSIONES LOMA FRESCA LIMITADA                                                                    </v>
          </cell>
        </row>
        <row r="14085">
          <cell r="O14085" t="str">
            <v xml:space="preserve">INVERSIONES LONDOÑO GAVIRIA Y CIA LTDA                                                              </v>
          </cell>
        </row>
        <row r="14086">
          <cell r="O14086" t="str">
            <v xml:space="preserve">INVERSIONES LOPEZ ALFONSO Y CIA S EN C                                                              </v>
          </cell>
        </row>
        <row r="14087">
          <cell r="O14087" t="str">
            <v xml:space="preserve">INVERSIONES LOPEZ ASOCIADOS Y CIA S EN C S                                                          </v>
          </cell>
        </row>
        <row r="14088">
          <cell r="O14088" t="str">
            <v xml:space="preserve">INVERSIONES LOPEZ CADAVID Y CIA LTDA                                                                </v>
          </cell>
        </row>
        <row r="14089">
          <cell r="O14089" t="str">
            <v xml:space="preserve">INVERSIONES LOPEZ IMBETT Y CIA S EN C                                                               </v>
          </cell>
        </row>
        <row r="14090">
          <cell r="O14090" t="str">
            <v xml:space="preserve">INVERSIONES LOPEZ LTDA                                                                              </v>
          </cell>
        </row>
        <row r="14091">
          <cell r="O14091" t="str">
            <v xml:space="preserve">INVERSIONES LOPEZ MORAD S A                                                                         </v>
          </cell>
        </row>
        <row r="14092">
          <cell r="O14092" t="str">
            <v xml:space="preserve">INVERSIONES LOPEZ PINEROS LTDA                                                                      </v>
          </cell>
        </row>
        <row r="14093">
          <cell r="O14093" t="str">
            <v xml:space="preserve">INVERSIONES LORA MARTIN LEYES &amp; CIA S EN C.S.                                                       </v>
          </cell>
        </row>
        <row r="14094">
          <cell r="O14094" t="str">
            <v xml:space="preserve">INVERSIONES LOS ALISOS TORRES TOBAR S EN C S                                                        </v>
          </cell>
        </row>
        <row r="14095">
          <cell r="O14095" t="str">
            <v xml:space="preserve">INVERSIONES LOS CINCUENTA Y NUEVE S.A.                                                              </v>
          </cell>
        </row>
        <row r="14096">
          <cell r="O14096" t="str">
            <v xml:space="preserve">INVERSIONES LOS CUATRO LTDA                                                                         </v>
          </cell>
        </row>
        <row r="14097">
          <cell r="O14097" t="str">
            <v xml:space="preserve">INVERSIONES LOS DOCE S.A.                                                                           </v>
          </cell>
        </row>
        <row r="14098">
          <cell r="O14098" t="str">
            <v xml:space="preserve">INVERSIONES LOS HATICOS LTDA                                                                        </v>
          </cell>
        </row>
        <row r="14099">
          <cell r="O14099" t="str">
            <v xml:space="preserve">INVERSIONES LOS LIRIOS S. A. EN ACUERDO DE REESTRUCTURACION                                         </v>
          </cell>
        </row>
        <row r="14100">
          <cell r="O14100" t="str">
            <v xml:space="preserve">INVERSIONES LOS SAUCES CALDERON NOGUERA S EN C.S.                                                   </v>
          </cell>
        </row>
        <row r="14101">
          <cell r="O14101" t="str">
            <v xml:space="preserve">INVERSIONES LOSFALK LIMITADA                                                                        </v>
          </cell>
        </row>
        <row r="14102">
          <cell r="O14102" t="str">
            <v xml:space="preserve">INVERSIONES LUCAR Y COMPANIA LIMITADA                                                               </v>
          </cell>
        </row>
        <row r="14103">
          <cell r="O14103" t="str">
            <v xml:space="preserve">INVERSIONES LUFRAN LTDA.                                                                            </v>
          </cell>
        </row>
        <row r="14104">
          <cell r="O14104" t="str">
            <v xml:space="preserve">INVERSIONES LUIZA S A                                                                               </v>
          </cell>
        </row>
        <row r="14105">
          <cell r="O14105" t="str">
            <v xml:space="preserve">INVERSIONES LUNA ROJA LTDA                                                                          </v>
          </cell>
        </row>
        <row r="14106">
          <cell r="O14106" t="str">
            <v xml:space="preserve">INVERSIONES LUPE LTDA.                                                                              </v>
          </cell>
        </row>
        <row r="14107">
          <cell r="O14107" t="str">
            <v xml:space="preserve">INVERSIONES LUTRANSA Y CIA LTDA                                                                     </v>
          </cell>
        </row>
        <row r="14108">
          <cell r="O14108" t="str">
            <v xml:space="preserve">INVERSIONES M &amp; M S A                                                                               </v>
          </cell>
        </row>
        <row r="14109">
          <cell r="O14109" t="str">
            <v xml:space="preserve">INVERSIONES M G LTDA.                                                                               </v>
          </cell>
        </row>
        <row r="14110">
          <cell r="O14110" t="str">
            <v xml:space="preserve">INVERSIONES M. GARCES Y CIA  S. EN  C.                                                              </v>
          </cell>
        </row>
        <row r="14111">
          <cell r="O14111" t="str">
            <v xml:space="preserve">INVERSIONES M.C.J. Y CIA. S. EN C.                                                                  </v>
          </cell>
        </row>
        <row r="14112">
          <cell r="O14112" t="str">
            <v xml:space="preserve">INVERSIONES MACADAMIA S A                                                                           </v>
          </cell>
        </row>
        <row r="14113">
          <cell r="O14113" t="str">
            <v xml:space="preserve">INVERSIONES MACAGUANA S.A.                                                                          </v>
          </cell>
        </row>
        <row r="14114">
          <cell r="O14114" t="str">
            <v xml:space="preserve">INVERSIONES MACARNIC PATIÑO Y CIA S EN C S                                                          </v>
          </cell>
        </row>
        <row r="14115">
          <cell r="O14115" t="str">
            <v xml:space="preserve">INVERSIONES MACIAS AZUERO Y CIA S. EN C.                                                            </v>
          </cell>
        </row>
        <row r="14116">
          <cell r="O14116" t="str">
            <v xml:space="preserve">INVERSIONES MAD LTDA.                                                                               </v>
          </cell>
        </row>
        <row r="14117">
          <cell r="O14117" t="str">
            <v xml:space="preserve">INVERSIONES MADRIÑAN &amp; COMPAÑIA S. EN C.                                                            </v>
          </cell>
        </row>
        <row r="14118">
          <cell r="O14118" t="str">
            <v xml:space="preserve">INVERSIONES MAELCA LTDA.                                                                            </v>
          </cell>
        </row>
        <row r="14119">
          <cell r="O14119" t="str">
            <v xml:space="preserve">INVERSIONES MAG MONDONGO S.A                                                                        </v>
          </cell>
        </row>
        <row r="14120">
          <cell r="O14120" t="str">
            <v xml:space="preserve">INVERSIONES MAGA LTDA                                                                               </v>
          </cell>
        </row>
        <row r="14121">
          <cell r="O14121" t="str">
            <v xml:space="preserve">INVERSIONES MAGA S.A                                                                                </v>
          </cell>
        </row>
        <row r="14122">
          <cell r="O14122" t="str">
            <v xml:space="preserve">INVERSIONES MAGLA S.A.                                                                              </v>
          </cell>
        </row>
        <row r="14123">
          <cell r="O14123" t="str">
            <v xml:space="preserve">INVERSIONES MAJAGUAL Y CIA S EN C                                                                   </v>
          </cell>
        </row>
        <row r="14124">
          <cell r="O14124" t="str">
            <v xml:space="preserve">INVERSIONES MALABO S.A                                                                              </v>
          </cell>
        </row>
        <row r="14125">
          <cell r="O14125" t="str">
            <v xml:space="preserve">INVERSIONES MALCA Y CIA S EN C                                                                      </v>
          </cell>
        </row>
        <row r="14126">
          <cell r="O14126" t="str">
            <v xml:space="preserve">INVERSIONES MALTERIA TROPICAL S.A                                                                   </v>
          </cell>
        </row>
        <row r="14127">
          <cell r="O14127" t="str">
            <v xml:space="preserve">INVERSIONES MANANTIAL S.A.                                                                          </v>
          </cell>
        </row>
        <row r="14128">
          <cell r="O14128" t="str">
            <v xml:space="preserve">INVERSIONES MANCHESTER S.A.                                                                         </v>
          </cell>
        </row>
        <row r="14129">
          <cell r="O14129" t="str">
            <v xml:space="preserve">INVERSIONES MANDIS LTDA.                                                                            </v>
          </cell>
        </row>
        <row r="14130">
          <cell r="O14130" t="str">
            <v xml:space="preserve">INVERSIONES MANFIMAR LTDA                                                                           </v>
          </cell>
        </row>
        <row r="14131">
          <cell r="O14131" t="str">
            <v xml:space="preserve">INVERSIONES MANRIQUE Y FAJARDO CIA S EN C                                                           </v>
          </cell>
        </row>
        <row r="14132">
          <cell r="O14132" t="str">
            <v xml:space="preserve">INVERSIONES MANUELITA S A                                                                           </v>
          </cell>
        </row>
        <row r="14133">
          <cell r="O14133" t="str">
            <v xml:space="preserve">INVERSIONES MANURIBE Y CIA S.C.A.                                                                   </v>
          </cell>
        </row>
        <row r="14134">
          <cell r="O14134" t="str">
            <v xml:space="preserve">INVERSIONES MANZANILLO DEL MAR LTDA                                                                 </v>
          </cell>
        </row>
        <row r="14135">
          <cell r="O14135" t="str">
            <v xml:space="preserve">INVERSIONES MAR LTDA                                                                                </v>
          </cell>
        </row>
        <row r="14136">
          <cell r="O14136" t="str">
            <v xml:space="preserve">INVERSIONES MARAIBA LIMITADA                                                                        </v>
          </cell>
        </row>
        <row r="14137">
          <cell r="O14137" t="str">
            <v xml:space="preserve">INVERSIONES MARCHE Y CIA LTDA.                                                                      </v>
          </cell>
        </row>
        <row r="14138">
          <cell r="O14138" t="str">
            <v xml:space="preserve">INVERSIONES MARDEN S A                                                                              </v>
          </cell>
        </row>
        <row r="14139">
          <cell r="O14139" t="str">
            <v xml:space="preserve">INVERSIONES MARESTE LTDA.                                                                           </v>
          </cell>
        </row>
        <row r="14140">
          <cell r="O14140" t="str">
            <v xml:space="preserve">INVERSIONES MARIA Y CIA LTDA                                                                        </v>
          </cell>
        </row>
        <row r="14141">
          <cell r="O14141" t="str">
            <v xml:space="preserve">INVERSIONES MARQUEZ Y CIA S EN C                                                                    </v>
          </cell>
        </row>
        <row r="14142">
          <cell r="O14142" t="str">
            <v xml:space="preserve">INVERSIONES MARSAL S.A.                                                                             </v>
          </cell>
        </row>
        <row r="14143">
          <cell r="O14143" t="str">
            <v xml:space="preserve">INVERSIONES MARSAL Y CIA LTDA                                                                       </v>
          </cell>
        </row>
        <row r="14144">
          <cell r="O14144" t="str">
            <v xml:space="preserve">INVERSIONES MARSELLA- MORENO &amp; CIA. S.C.A.                                                          </v>
          </cell>
        </row>
        <row r="14145">
          <cell r="O14145" t="str">
            <v xml:space="preserve">INVERSIONES MARTINEZ CARBONELL MARCAR Y CIA S.EN C.                                                 </v>
          </cell>
        </row>
        <row r="14146">
          <cell r="O14146" t="str">
            <v xml:space="preserve">INVERSIONES MARTINEZ CASTRO &amp; CIA S EN C                                                            </v>
          </cell>
        </row>
        <row r="14147">
          <cell r="O14147" t="str">
            <v xml:space="preserve">INVERSIONES MARTINEZ SAAVEDRA LTDA.                                                                 </v>
          </cell>
        </row>
        <row r="14148">
          <cell r="O14148" t="str">
            <v xml:space="preserve">INVERSIONES MARTINEZ SOLARTE Y CIA. S. EN C.                                                        </v>
          </cell>
        </row>
        <row r="14149">
          <cell r="O14149" t="str">
            <v xml:space="preserve">INVERSIONES MARTINEZ TRILLOS Y CIA. S. EN C.                                                        </v>
          </cell>
        </row>
        <row r="14150">
          <cell r="O14150" t="str">
            <v xml:space="preserve">INVERSIONES MARVAL LIMITADA                                                                         </v>
          </cell>
        </row>
        <row r="14151">
          <cell r="O14151" t="str">
            <v xml:space="preserve">INVERSIONES MASO LTDA                                                                               </v>
          </cell>
        </row>
        <row r="14152">
          <cell r="O14152" t="str">
            <v xml:space="preserve">INVERSIONES MATERON MORELLO LTDA                                                                    </v>
          </cell>
        </row>
        <row r="14153">
          <cell r="O14153" t="str">
            <v xml:space="preserve">INVERSIONES MAVISA LTDA                                                                             </v>
          </cell>
        </row>
        <row r="14154">
          <cell r="O14154" t="str">
            <v xml:space="preserve">INVERSIONES MAXIMILIANO GUEVARA J Y CIA S EN C                                                      </v>
          </cell>
        </row>
        <row r="14155">
          <cell r="O14155" t="str">
            <v xml:space="preserve">INVERSIONES MAYPE LIMITADA                                                                          </v>
          </cell>
        </row>
        <row r="14156">
          <cell r="O14156" t="str">
            <v xml:space="preserve">INVERSIONES MAYS Y CIA S EN C                                                                       </v>
          </cell>
        </row>
        <row r="14157">
          <cell r="O14157" t="str">
            <v xml:space="preserve">INVERSIONES MAZUGI LTDA                                                                             </v>
          </cell>
        </row>
        <row r="14158">
          <cell r="O14158" t="str">
            <v xml:space="preserve">INVERSIONES MCALLISTER Y CIA S. EN C.                                                               </v>
          </cell>
        </row>
        <row r="14159">
          <cell r="O14159" t="str">
            <v xml:space="preserve">INVERSIONES MEDELLIN Y SU MODA S.A.                                                                 </v>
          </cell>
        </row>
        <row r="14160">
          <cell r="O14160" t="str">
            <v xml:space="preserve">INVERSIONES MEDICAS TECNOLOGICAS S.A.                                                               </v>
          </cell>
        </row>
        <row r="14161">
          <cell r="O14161" t="str">
            <v xml:space="preserve">INVERSIONES MEDINA HOPER LTDA                                                                       </v>
          </cell>
        </row>
        <row r="14162">
          <cell r="O14162" t="str">
            <v xml:space="preserve">INVERSIONES MEGARENTA S.A.                                                                          </v>
          </cell>
        </row>
        <row r="14163">
          <cell r="O14163" t="str">
            <v xml:space="preserve">INVERSIONES MEJIA HENAO LTDA                                                                        </v>
          </cell>
        </row>
        <row r="14164">
          <cell r="O14164" t="str">
            <v xml:space="preserve">INVERSIONES MELENDEZ DE ZUBIRIA Y CIA S EN C                                                        </v>
          </cell>
        </row>
        <row r="14165">
          <cell r="O14165" t="str">
            <v xml:space="preserve">INVERSIONES MELS LTDA.                                                                              </v>
          </cell>
        </row>
        <row r="14166">
          <cell r="O14166" t="str">
            <v xml:space="preserve">INVERSIONES MENDEBAL S.A.                                                                           </v>
          </cell>
        </row>
        <row r="14167">
          <cell r="O14167" t="str">
            <v xml:space="preserve">INVERSIONES MENDEZ MUÑOZ LTDA                                                                       </v>
          </cell>
        </row>
        <row r="14168">
          <cell r="O14168" t="str">
            <v xml:space="preserve">INVERSIONES MENGA LTDA.                                                                             </v>
          </cell>
        </row>
        <row r="14169">
          <cell r="O14169" t="str">
            <v xml:space="preserve">INVERSIONES MERCAFARMA Y COMPAÑIA LTDA. EN ACUEDO DE REESTRUCTURACION                               </v>
          </cell>
        </row>
        <row r="14170">
          <cell r="O14170" t="str">
            <v xml:space="preserve">INVERSIONES MERCHAN Y CIA S EN C                                                                    </v>
          </cell>
        </row>
        <row r="14171">
          <cell r="O14171" t="str">
            <v xml:space="preserve">INVERSIONES MESETA S A                                                                              </v>
          </cell>
        </row>
        <row r="14172">
          <cell r="O14172" t="str">
            <v xml:space="preserve">INVERSIONES METROPOL LTDA                                                                           </v>
          </cell>
        </row>
        <row r="14173">
          <cell r="O14173" t="str">
            <v xml:space="preserve">INVERSIONES MEZA GIANGULLO ALMACEN GUARANI E U                                                      </v>
          </cell>
        </row>
        <row r="14174">
          <cell r="O14174" t="str">
            <v xml:space="preserve">INVERSIONES MI VAQUITA S.A.                                                                         </v>
          </cell>
        </row>
        <row r="14175">
          <cell r="O14175" t="str">
            <v xml:space="preserve">INVERSIONES MIGUEL RODRIGUEZ E HIJOS S EN C S                                                       </v>
          </cell>
        </row>
        <row r="14176">
          <cell r="O14176" t="str">
            <v xml:space="preserve">INVERSIONES MILENIO SANTA MARTA S.A.                                                                </v>
          </cell>
        </row>
        <row r="14177">
          <cell r="O14177" t="str">
            <v xml:space="preserve">INVERSIONES MIRADOR DEL BOSQUE LTDA.EN ACUERDO DE REESTRUCTURACION                                  </v>
          </cell>
        </row>
        <row r="14178">
          <cell r="O14178" t="str">
            <v xml:space="preserve">INVERSIONES MIRADOS LTDA                                                                            </v>
          </cell>
        </row>
        <row r="14179">
          <cell r="O14179" t="str">
            <v xml:space="preserve">INVERSIONES MIRAGE SA                                                                               </v>
          </cell>
        </row>
        <row r="14180">
          <cell r="O14180" t="str">
            <v xml:space="preserve">INVERSIONES MIRAMAR E.U.                                                                            </v>
          </cell>
        </row>
        <row r="14181">
          <cell r="O14181" t="str">
            <v xml:space="preserve">INVERSIONES MIRANDA GOMEZ Y CIA S EN C                                                              </v>
          </cell>
        </row>
        <row r="14182">
          <cell r="O14182" t="str">
            <v xml:space="preserve">INVERSIONES ML  S A S                                                                               </v>
          </cell>
        </row>
        <row r="14183">
          <cell r="O14183" t="str">
            <v xml:space="preserve">INVERSIONES MM ZONA ROSA BOGOTA LTDA                                                                </v>
          </cell>
        </row>
        <row r="14184">
          <cell r="O14184" t="str">
            <v xml:space="preserve">INVERSIONES MOCBAM LTDA.                                                                            </v>
          </cell>
        </row>
        <row r="14185">
          <cell r="O14185" t="str">
            <v xml:space="preserve">INVERSIONES MODIANO GRUNFELD Y CIA S. EN C.                                                         </v>
          </cell>
        </row>
        <row r="14186">
          <cell r="O14186" t="str">
            <v xml:space="preserve">INVERSIONES MODIANO MITRANI Y CIA S. EN C.                                                          </v>
          </cell>
        </row>
        <row r="14187">
          <cell r="O14187" t="str">
            <v xml:space="preserve">INVERSIONES MOLANO CAMACHO S C A                                                                    </v>
          </cell>
        </row>
        <row r="14188">
          <cell r="O14188" t="str">
            <v xml:space="preserve">INVERSIONES MOLANO Y COMPAÑIA S A S                                                                 </v>
          </cell>
        </row>
        <row r="14189">
          <cell r="O14189" t="str">
            <v xml:space="preserve">INVERSIONES MOLINA JARAMILLO S EN C.S.                                                              </v>
          </cell>
        </row>
        <row r="14190">
          <cell r="O14190" t="str">
            <v xml:space="preserve">INVERSIONES MOLINO GRANDE LTDA EN ACUERDO DE REESTRUCTURACION                                       </v>
          </cell>
        </row>
        <row r="14191">
          <cell r="O14191" t="str">
            <v xml:space="preserve">INVERSIONES MONASTERIO LTDA.                                                                        </v>
          </cell>
        </row>
        <row r="14192">
          <cell r="O14192" t="str">
            <v xml:space="preserve">INVERSIONES MONDOÑEDO LTDA.                                                                         </v>
          </cell>
        </row>
        <row r="14193">
          <cell r="O14193" t="str">
            <v xml:space="preserve">INVERSIONES MONONA LTDA                                                                             </v>
          </cell>
        </row>
        <row r="14194">
          <cell r="O14194" t="str">
            <v xml:space="preserve">INVERSIONES MONPER Y CIA LTDA Y COMPAÑIA OPERADORA DE FRANQUICIA K                                  </v>
          </cell>
        </row>
        <row r="14195">
          <cell r="O14195" t="str">
            <v xml:space="preserve">INVERSIONES MONTANA LTDA                                                                            </v>
          </cell>
        </row>
        <row r="14196">
          <cell r="O14196" t="str">
            <v xml:space="preserve">INVERSIONES MONTANEL E.U.                                                                           </v>
          </cell>
        </row>
        <row r="14197">
          <cell r="O14197" t="str">
            <v xml:space="preserve">INVERSIONES MONTESOL Y CIA LTDA.                                                                    </v>
          </cell>
        </row>
        <row r="14198">
          <cell r="O14198" t="str">
            <v xml:space="preserve">INVERSIONES MORANI LTDA                                                                             </v>
          </cell>
        </row>
        <row r="14199">
          <cell r="O14199" t="str">
            <v xml:space="preserve">INVERSIONES MORAVIA S.A                                                                             </v>
          </cell>
        </row>
        <row r="14200">
          <cell r="O14200" t="str">
            <v xml:space="preserve">INVERSIONES MORAVO Y CIA S EN C A                                                                   </v>
          </cell>
        </row>
        <row r="14201">
          <cell r="O14201" t="str">
            <v xml:space="preserve">INVERSIONES MORCOTE S.A.                                                                            </v>
          </cell>
        </row>
        <row r="14202">
          <cell r="O14202" t="str">
            <v xml:space="preserve">INVERSIONES MORDAZ LTDA                                                                             </v>
          </cell>
        </row>
        <row r="14203">
          <cell r="O14203" t="str">
            <v xml:space="preserve">INVERSIONES MORGAN &amp; CIA S EN C                                                                     </v>
          </cell>
        </row>
        <row r="14204">
          <cell r="O14204" t="str">
            <v xml:space="preserve">INVERSIONES MOSAGI LTDA                                                                             </v>
          </cell>
        </row>
        <row r="14205">
          <cell r="O14205" t="str">
            <v xml:space="preserve">INVERSIONES MOZAMBIQUE MORENO &amp; CIA S.C.A                                                           </v>
          </cell>
        </row>
        <row r="14206">
          <cell r="O14206" t="str">
            <v xml:space="preserve">INVERSIONES MRS S.A.                                                                                </v>
          </cell>
        </row>
        <row r="14207">
          <cell r="O14207" t="str">
            <v xml:space="preserve">INVERSIONES MS LTDA                                                                                 </v>
          </cell>
        </row>
        <row r="14208">
          <cell r="O14208" t="str">
            <v xml:space="preserve">INVERSIONES MULTIPLES S.A.                                                                          </v>
          </cell>
        </row>
        <row r="14209">
          <cell r="O14209" t="str">
            <v xml:space="preserve">INVERSIONES MUNDIAL S.A                                                                             </v>
          </cell>
        </row>
        <row r="14210">
          <cell r="O14210" t="str">
            <v xml:space="preserve">INVERSIONES MUÑOZ MEJIA Y CIA S. EN C.                                                              </v>
          </cell>
        </row>
        <row r="14211">
          <cell r="O14211" t="str">
            <v xml:space="preserve">INVERSIONES MURIEL BOTERO LTDA                                                                      </v>
          </cell>
        </row>
        <row r="14212">
          <cell r="O14212" t="str">
            <v xml:space="preserve">INVERSIONES N R O LTDA                                                                              </v>
          </cell>
        </row>
        <row r="14213">
          <cell r="O14213" t="str">
            <v xml:space="preserve">INVERSIONES NACIONALES S.A.                                                                         </v>
          </cell>
        </row>
        <row r="14214">
          <cell r="O14214" t="str">
            <v xml:space="preserve">INVERSIONES NAIGUATA S.A.                                                                           </v>
          </cell>
        </row>
        <row r="14215">
          <cell r="O14215" t="str">
            <v xml:space="preserve">INVERSIONES NASA LTDA                                                                               </v>
          </cell>
        </row>
        <row r="14216">
          <cell r="O14216" t="str">
            <v xml:space="preserve">INVERSIONES NAVARRO CEPEDA Y CIA S. EN C.                                                           </v>
          </cell>
        </row>
        <row r="14217">
          <cell r="O14217" t="str">
            <v xml:space="preserve">INVERSIONES NAVARRO HERRERA TECHNOLOGIES LTDA                                                       </v>
          </cell>
        </row>
        <row r="14218">
          <cell r="O14218" t="str">
            <v xml:space="preserve">INVERSIONES NAVARRO JASSIR Y CIA SOCIEDAD EN COMANDITA POR ACCIONES S. C. A.                        </v>
          </cell>
        </row>
        <row r="14219">
          <cell r="O14219" t="str">
            <v xml:space="preserve">INVERSIONES NAVARRO VIVES LTDA                                                                      </v>
          </cell>
        </row>
        <row r="14220">
          <cell r="O14220" t="str">
            <v xml:space="preserve">INVERSIONES NEBEC LIMITADA                                                                          </v>
          </cell>
        </row>
        <row r="14221">
          <cell r="O14221" t="str">
            <v xml:space="preserve">INVERSIONES NELMAR Y CIA S EN C                                                                     </v>
          </cell>
        </row>
        <row r="14222">
          <cell r="O14222" t="str">
            <v xml:space="preserve">INVERSIONES NEMOGA LTDA                                                                             </v>
          </cell>
        </row>
        <row r="14223">
          <cell r="O14223" t="str">
            <v xml:space="preserve">INVERSIONES NESGON S.A.                                                                             </v>
          </cell>
        </row>
        <row r="14224">
          <cell r="O14224" t="str">
            <v xml:space="preserve">INVERSIONES NEWTON LTDA                                                                             </v>
          </cell>
        </row>
        <row r="14225">
          <cell r="O14225" t="str">
            <v xml:space="preserve">INVERSIONES NICLATA &amp; CIA S EN C                                                                    </v>
          </cell>
        </row>
        <row r="14226">
          <cell r="O14226" t="str">
            <v xml:space="preserve">INVERSIONES NITO PREESCOLAR BILINGUE CHENANO LTDA                                                   </v>
          </cell>
        </row>
        <row r="14227">
          <cell r="O14227" t="str">
            <v xml:space="preserve">INVERSIONES NOGUERA Y MANRIQUE LTDA                                                                 </v>
          </cell>
        </row>
        <row r="14228">
          <cell r="O14228" t="str">
            <v xml:space="preserve">INVERSIONES NONA LTDA                                                                               </v>
          </cell>
        </row>
        <row r="14229">
          <cell r="O14229" t="str">
            <v xml:space="preserve">INVERSIONES NOVA S.A.                                                                               </v>
          </cell>
        </row>
        <row r="14230">
          <cell r="O14230" t="str">
            <v xml:space="preserve">INVERSIONES NUBYCIR S.A.                                                                            </v>
          </cell>
        </row>
        <row r="14231">
          <cell r="O14231" t="str">
            <v xml:space="preserve">INVERSIONES NUEVA IRAKA S.A.                                                                        </v>
          </cell>
        </row>
        <row r="14232">
          <cell r="O14232" t="str">
            <v xml:space="preserve">INVERSIONES NUEVO STIRO SA                                                                          </v>
          </cell>
        </row>
        <row r="14233">
          <cell r="O14233" t="str">
            <v xml:space="preserve">INVERSIONES O G GOMEZ VESGA Y CIA LTDA                                                              </v>
          </cell>
        </row>
        <row r="14234">
          <cell r="O14234" t="str">
            <v xml:space="preserve">INVERSIONES OCAMPO LONDONO LIMITADA                                                                 </v>
          </cell>
        </row>
        <row r="14235">
          <cell r="O14235" t="str">
            <v xml:space="preserve">INVERSIONES OJEDA GANEM &amp; CIA S EN C S                                                              </v>
          </cell>
        </row>
        <row r="14236">
          <cell r="O14236" t="str">
            <v xml:space="preserve">INVERSIONES OLANO RIAÑO LTDA                                                                        </v>
          </cell>
        </row>
        <row r="14237">
          <cell r="O14237" t="str">
            <v xml:space="preserve">INVERSIONES ORDUMAL Y CIA. LTDA.                                                                    </v>
          </cell>
        </row>
        <row r="14238">
          <cell r="O14238" t="str">
            <v xml:space="preserve">INVERSIONES ORION LTDA                                                                              </v>
          </cell>
        </row>
        <row r="14239">
          <cell r="O14239" t="str">
            <v xml:space="preserve">INVERSIONES ORQUIDEA S.A.                                                                           </v>
          </cell>
        </row>
        <row r="14240">
          <cell r="O14240" t="str">
            <v xml:space="preserve">INVERSIONES ORREGO Y CIA S.A.                                                                       </v>
          </cell>
        </row>
        <row r="14241">
          <cell r="O14241" t="str">
            <v xml:space="preserve">INVERSIONES ORTIZ LTDA.                                                                             </v>
          </cell>
        </row>
        <row r="14242">
          <cell r="O14242" t="str">
            <v xml:space="preserve">INVERSIONES ORTIZ PRADILLA S A S                                                                    </v>
          </cell>
        </row>
        <row r="14243">
          <cell r="O14243" t="str">
            <v xml:space="preserve">INVERSIONES ORTOPEDICAS S.A.                                                                        </v>
          </cell>
        </row>
        <row r="14244">
          <cell r="O14244" t="str">
            <v xml:space="preserve">INVERSIONES OSAMCO S.A.                                                                             </v>
          </cell>
        </row>
        <row r="14245">
          <cell r="O14245" t="str">
            <v xml:space="preserve">INVERSIONES OSMAR S.A.                                                                              </v>
          </cell>
        </row>
        <row r="14246">
          <cell r="O14246" t="str">
            <v xml:space="preserve">INVERSIONES OSORIO GONZALEZ LIMITADA                                                                </v>
          </cell>
        </row>
        <row r="14247">
          <cell r="O14247" t="str">
            <v xml:space="preserve">INVERSIONES OSSA LTDA.                                                                              </v>
          </cell>
        </row>
        <row r="14248">
          <cell r="O14248" t="str">
            <v xml:space="preserve">INVERSIONES OTELLO G SALDARRIAGA Y CIA SCA                                                          </v>
          </cell>
        </row>
        <row r="14249">
          <cell r="O14249" t="str">
            <v xml:space="preserve">INVERSIONES P.T.C. S.A.                                                                             </v>
          </cell>
        </row>
        <row r="14250">
          <cell r="O14250" t="str">
            <v xml:space="preserve">INVERSIONES PACAN LTDA                                                                              </v>
          </cell>
        </row>
        <row r="14251">
          <cell r="O14251" t="str">
            <v xml:space="preserve">INVERSIONES PADORNELO S.A.                                                                          </v>
          </cell>
        </row>
        <row r="14252">
          <cell r="O14252" t="str">
            <v xml:space="preserve">INVERSIONES PALERMO Y CIA LTDA                                                                      </v>
          </cell>
        </row>
        <row r="14253">
          <cell r="O14253" t="str">
            <v xml:space="preserve">INVERSIONES PALETARA S.A.                                                                           </v>
          </cell>
        </row>
        <row r="14254">
          <cell r="O14254" t="str">
            <v xml:space="preserve">INVERSIONES PALMA Y TORRES LTDA                                                                     </v>
          </cell>
        </row>
        <row r="14255">
          <cell r="O14255" t="str">
            <v xml:space="preserve">INVERSIONES PALO DE ROSA S.A.                                                                       </v>
          </cell>
        </row>
        <row r="14256">
          <cell r="O14256" t="str">
            <v xml:space="preserve">INVERSIONES PAN DE AZUCAR S.A.                                                                      </v>
          </cell>
        </row>
        <row r="14257">
          <cell r="O14257" t="str">
            <v xml:space="preserve">INVERSIONES PANDIACO LTDA                                                                           </v>
          </cell>
        </row>
        <row r="14258">
          <cell r="O14258" t="str">
            <v xml:space="preserve">INVERSIONES PANZZER LTDA.                                                                           </v>
          </cell>
        </row>
        <row r="14259">
          <cell r="O14259" t="str">
            <v xml:space="preserve">INVERSIONES PARA DESARROLLO TECNOLOGICO EMPRESARIAL LTDA                                            </v>
          </cell>
        </row>
        <row r="14260">
          <cell r="O14260" t="str">
            <v xml:space="preserve">INVERSIONES PARA EL LLANO LTDA                                                                      </v>
          </cell>
        </row>
        <row r="14261">
          <cell r="O14261" t="str">
            <v xml:space="preserve">INVERSIONES PARAJIMARU S.A.                                                                         </v>
          </cell>
        </row>
        <row r="14262">
          <cell r="O14262" t="str">
            <v xml:space="preserve">INVERSIONES PARALELO  SAS                                                                           </v>
          </cell>
        </row>
        <row r="14263">
          <cell r="O14263" t="str">
            <v xml:space="preserve">INVERSIONES PARMALAT LIMITADA                                                                       </v>
          </cell>
        </row>
        <row r="14264">
          <cell r="O14264" t="str">
            <v xml:space="preserve">INVERSIONES PARRA PINEROS Y CIA LTDA                                                                </v>
          </cell>
        </row>
        <row r="14265">
          <cell r="O14265" t="str">
            <v xml:space="preserve">INVERSIONES PARRADO JAULIN Y CIA S EN C.                                                            </v>
          </cell>
        </row>
        <row r="14266">
          <cell r="O14266" t="str">
            <v xml:space="preserve">INVERSIONES PASA S.A.                                                                               </v>
          </cell>
        </row>
        <row r="14267">
          <cell r="O14267" t="str">
            <v xml:space="preserve">INVERSIONES PASCUA AGUILAR  Y COMPAÑIA S EN C                                                       </v>
          </cell>
        </row>
        <row r="14268">
          <cell r="O14268" t="str">
            <v xml:space="preserve">INVERSIONES PASO DEL COMERCIO S.A.                                                                  </v>
          </cell>
        </row>
        <row r="14269">
          <cell r="O14269" t="str">
            <v xml:space="preserve">INVERSIONES PASTO LIMITADA                                                                          </v>
          </cell>
        </row>
        <row r="14270">
          <cell r="O14270" t="str">
            <v xml:space="preserve">INVERSIONES PAYAN GARCES S EN C.S. EN LIQUIDACION                                                   </v>
          </cell>
        </row>
        <row r="14271">
          <cell r="O14271" t="str">
            <v xml:space="preserve">INVERSIONES PAYSAMAY LTDA                                                                           </v>
          </cell>
        </row>
        <row r="14272">
          <cell r="O14272" t="str">
            <v xml:space="preserve">INVERSIONES PE¥A RUGE Y CIA S EN C                                                                  </v>
          </cell>
        </row>
        <row r="14273">
          <cell r="O14273" t="str">
            <v xml:space="preserve">INVERSIONES PEDRO PABLO PARRA Y CIA. S.C.S.                                                         </v>
          </cell>
        </row>
        <row r="14274">
          <cell r="O14274" t="str">
            <v xml:space="preserve">INVERSIONES PEREZ CAMPANELLA LTDA                                                                   </v>
          </cell>
        </row>
        <row r="14275">
          <cell r="O14275" t="str">
            <v xml:space="preserve">INVERSIONES PEREZ JARAMILLO -PEJ LTDA                                                               </v>
          </cell>
        </row>
        <row r="14276">
          <cell r="O14276" t="str">
            <v xml:space="preserve">INVERSIONES PEREZ PALACIO Y CIA. S.C.A.                                                             </v>
          </cell>
        </row>
        <row r="14277">
          <cell r="O14277" t="str">
            <v xml:space="preserve">INVERSIONES PERFETI SC                                                                              </v>
          </cell>
        </row>
        <row r="14278">
          <cell r="O14278" t="str">
            <v xml:space="preserve">INVERSIONES PERLA S.A.                                                                              </v>
          </cell>
        </row>
        <row r="14279">
          <cell r="O14279" t="str">
            <v xml:space="preserve">INVERSIONES PERMUZ LTDA                                                                             </v>
          </cell>
        </row>
        <row r="14280">
          <cell r="O14280" t="str">
            <v xml:space="preserve">INVERSIONES PETROLERAS DE COLOMBIA S.A.                                                             </v>
          </cell>
        </row>
        <row r="14281">
          <cell r="O14281" t="str">
            <v xml:space="preserve">INVERSIONES PI¥EROS VERA MENDEZ Y CIA. S EN C                                                       </v>
          </cell>
        </row>
        <row r="14282">
          <cell r="O14282" t="str">
            <v xml:space="preserve">INVERSIONES PIE DE MONTE S.A.                                                                       </v>
          </cell>
        </row>
        <row r="14283">
          <cell r="O14283" t="str">
            <v xml:space="preserve">INVERSIONES PIEDRAHITA RONDON Y CIA LIMITADA                                                        </v>
          </cell>
        </row>
        <row r="14284">
          <cell r="O14284" t="str">
            <v xml:space="preserve">INVERSIONES PILFAN LTDA                                                                             </v>
          </cell>
        </row>
        <row r="14285">
          <cell r="O14285" t="str">
            <v xml:space="preserve">INVERSIONES PINAMAR S A                                                                             </v>
          </cell>
        </row>
        <row r="14286">
          <cell r="O14286" t="str">
            <v xml:space="preserve">INVERSIONES PINEDA AGUIRRE S EN C.S.                                                                </v>
          </cell>
        </row>
        <row r="14287">
          <cell r="O14287" t="str">
            <v xml:space="preserve">INVERSIONES PINEDA JARAMILLO S EN CS                                                                </v>
          </cell>
        </row>
        <row r="14288">
          <cell r="O14288" t="str">
            <v xml:space="preserve">INVERSIONES PINZON LIEVANO                                                                          </v>
          </cell>
        </row>
        <row r="14289">
          <cell r="O14289" t="str">
            <v xml:space="preserve">INVERSIONES PINZON MARTINEZ S.A.                                                                    </v>
          </cell>
        </row>
        <row r="14290">
          <cell r="O14290" t="str">
            <v xml:space="preserve">INVERSIONES PINZON MUÑOZ LTDA                                                                       </v>
          </cell>
        </row>
        <row r="14291">
          <cell r="O14291" t="str">
            <v xml:space="preserve">INVERSIONES PINZON SUAREZ LIMITADA                                                                  </v>
          </cell>
        </row>
        <row r="14292">
          <cell r="O14292" t="str">
            <v xml:space="preserve">INVERSIONES PLASTINORTE LTDA                                                                        </v>
          </cell>
        </row>
        <row r="14293">
          <cell r="O14293" t="str">
            <v xml:space="preserve">INVERSIONES PONTI C.I LTDA                                                                          </v>
          </cell>
        </row>
        <row r="14294">
          <cell r="O14294" t="str">
            <v xml:space="preserve">INVERSIONES PORRAS DURAN Y CIA S EN C S EN LIQUIDACION                                              </v>
          </cell>
        </row>
        <row r="14295">
          <cell r="O14295" t="str">
            <v xml:space="preserve">INVERSIONES PORRAS LTDA.                                                                            </v>
          </cell>
        </row>
        <row r="14296">
          <cell r="O14296" t="str">
            <v xml:space="preserve">INVERSIONES PORTAL DE ALTAGRACIA LTDA                                                               </v>
          </cell>
        </row>
        <row r="14297">
          <cell r="O14297" t="str">
            <v xml:space="preserve">INVERSIONES POTOSI Y CIA LTDA                                                                       </v>
          </cell>
        </row>
        <row r="14298">
          <cell r="O14298" t="str">
            <v xml:space="preserve">INVERSIONES POWERFUEL S.A.                                                                          </v>
          </cell>
        </row>
        <row r="14299">
          <cell r="O14299" t="str">
            <v xml:space="preserve">INVERSIONES PRADOGRANDE LTDA                                                                        </v>
          </cell>
        </row>
        <row r="14300">
          <cell r="O14300" t="str">
            <v xml:space="preserve">INVERSIONES PRIETO PERDOMO LIMITADA                                                                 </v>
          </cell>
        </row>
        <row r="14301">
          <cell r="O14301" t="str">
            <v xml:space="preserve">INVERSIONES PROIN LTDA                                                                              </v>
          </cell>
        </row>
        <row r="14302">
          <cell r="O14302" t="str">
            <v xml:space="preserve">INVERSIONES PROMEGA S.A.                                                                            </v>
          </cell>
        </row>
        <row r="14303">
          <cell r="O14303" t="str">
            <v xml:space="preserve">INVERSIONES PROPAVI LTDA                                                                            </v>
          </cell>
        </row>
        <row r="14304">
          <cell r="O14304" t="str">
            <v xml:space="preserve">INVERSIONES PROSPERIDAD S A EN ACUERDO DE REESTRUCTURACION                                          </v>
          </cell>
        </row>
        <row r="14305">
          <cell r="O14305" t="str">
            <v xml:space="preserve">INVERSIONES PROTURISMO LTDA                                                                         </v>
          </cell>
        </row>
        <row r="14306">
          <cell r="O14306" t="str">
            <v xml:space="preserve">INVERSIONES PROVI E.U.                                                                              </v>
          </cell>
        </row>
        <row r="14307">
          <cell r="O14307" t="str">
            <v xml:space="preserve">INVERSIONES PUEBLO LTDA                                                                             </v>
          </cell>
        </row>
        <row r="14308">
          <cell r="O14308" t="str">
            <v xml:space="preserve">INVERSIONES PUERTO PUERTO E HIJOS S. EN C.                                                          </v>
          </cell>
        </row>
        <row r="14309">
          <cell r="O14309" t="str">
            <v xml:space="preserve">INVERSIONES PUMA ROSA CURIEL MENDOZA &amp; CIA S EN C                                                   </v>
          </cell>
        </row>
        <row r="14310">
          <cell r="O14310" t="str">
            <v xml:space="preserve">INVERSIONES PUPO GARCIA LTDA.                                                                       </v>
          </cell>
        </row>
        <row r="14311">
          <cell r="O14311" t="str">
            <v xml:space="preserve">INVERSIONES PUYANA S.A.                                                                             </v>
          </cell>
        </row>
        <row r="14312">
          <cell r="O14312" t="str">
            <v xml:space="preserve">INVERSIONES QUANTUM PLUS S.A..                                                                      </v>
          </cell>
        </row>
        <row r="14313">
          <cell r="O14313" t="str">
            <v xml:space="preserve">INVERSIONES QUEBRADA SECA EDER S.C.S                                                                </v>
          </cell>
        </row>
        <row r="14314">
          <cell r="O14314" t="str">
            <v xml:space="preserve">INVERSIONES QUERUBIN LONDO¥O Y CIA S EN C                                                           </v>
          </cell>
        </row>
        <row r="14315">
          <cell r="O14315" t="str">
            <v xml:space="preserve">INVERSIONES QUINZANAS LTDA                                                                          </v>
          </cell>
        </row>
        <row r="14316">
          <cell r="O14316" t="str">
            <v xml:space="preserve">INVERSIONES QUIRIGUA LTDA.                                                                          </v>
          </cell>
        </row>
        <row r="14317">
          <cell r="O14317" t="str">
            <v xml:space="preserve">INVERSIONES QUORUM LTDA                                                                             </v>
          </cell>
        </row>
        <row r="14318">
          <cell r="O14318" t="str">
            <v xml:space="preserve">INVERSIONES R.A.O. S.A.                                                                             </v>
          </cell>
        </row>
        <row r="14319">
          <cell r="O14319" t="str">
            <v xml:space="preserve">INVERSIONES R.E.P. S.A.S                                                                            </v>
          </cell>
        </row>
        <row r="14320">
          <cell r="O14320" t="str">
            <v xml:space="preserve">INVERSIONES RAAD Y CIA. LTDA. S. EN C.                                                              </v>
          </cell>
        </row>
        <row r="14321">
          <cell r="O14321" t="str">
            <v xml:space="preserve">INVERSIONES RADIO Y PARTES LTDA.                                                                    </v>
          </cell>
        </row>
        <row r="14322">
          <cell r="O14322" t="str">
            <v xml:space="preserve">INVERSIONES RAMOS PATIÑO Y CIA S.C.A                                                                </v>
          </cell>
        </row>
        <row r="14323">
          <cell r="O14323" t="str">
            <v xml:space="preserve">INVERSIONES RANGEL AMADO Y CIA S EN C                                                               </v>
          </cell>
        </row>
        <row r="14324">
          <cell r="O14324" t="str">
            <v xml:space="preserve">INVERSIONES RANGUN S.A.                                                                             </v>
          </cell>
        </row>
        <row r="14325">
          <cell r="O14325" t="str">
            <v xml:space="preserve">INVERSIONES RAPISCOL S.A                                                                            </v>
          </cell>
        </row>
        <row r="14326">
          <cell r="O14326" t="str">
            <v xml:space="preserve">INVERSIONES REA LIMITADA                                                                            </v>
          </cell>
        </row>
        <row r="14327">
          <cell r="O14327" t="str">
            <v xml:space="preserve">INVERSIONES RECREATIVAS SA                                                                          </v>
          </cell>
        </row>
        <row r="14328">
          <cell r="O14328" t="str">
            <v xml:space="preserve">INVERSIONES REGAL S.A.                                                                              </v>
          </cell>
        </row>
        <row r="14329">
          <cell r="O14329" t="str">
            <v xml:space="preserve">INVERSIONES REIDAR OSTBYE &amp; CIA. S EN C.                                                            </v>
          </cell>
        </row>
        <row r="14330">
          <cell r="O14330" t="str">
            <v xml:space="preserve">INVERSIONES RENGIFO ROJAS LTDA                                                                      </v>
          </cell>
        </row>
        <row r="14331">
          <cell r="O14331" t="str">
            <v xml:space="preserve">INVERSIONES RESCANDI S.A.                                                                           </v>
          </cell>
        </row>
        <row r="14332">
          <cell r="O14332" t="str">
            <v xml:space="preserve">INVERSIONES RESTREPO CORREA Y C¡A S EN C                                                            </v>
          </cell>
        </row>
        <row r="14333">
          <cell r="O14333" t="str">
            <v xml:space="preserve">INVERSIONES RESTREPO PEREA Y CIA. LTDA.                                                             </v>
          </cell>
        </row>
        <row r="14334">
          <cell r="O14334" t="str">
            <v xml:space="preserve">INVERSIONES RESTREPO PINZON VESGA LIMITADA INVERSIONES R.P.V. LTDA.                                 </v>
          </cell>
        </row>
        <row r="14335">
          <cell r="O14335" t="str">
            <v xml:space="preserve">INVERSIONES RETREPO Y CIA S. C. A.                                                                  </v>
          </cell>
        </row>
        <row r="14336">
          <cell r="O14336" t="str">
            <v xml:space="preserve">INVERSIONES REZIC Y CIA S EN C                                                                      </v>
          </cell>
        </row>
        <row r="14337">
          <cell r="O14337" t="str">
            <v xml:space="preserve">INVERSIONES RIEGNER S EN CA                                                                         </v>
          </cell>
        </row>
        <row r="14338">
          <cell r="O14338" t="str">
            <v xml:space="preserve">INVERSIONES RINCON DIAZ LTDA.                                                                       </v>
          </cell>
        </row>
        <row r="14339">
          <cell r="O14339" t="str">
            <v xml:space="preserve">INVERSIONES RINCON OREJUELA Y CIA S EN C                                                            </v>
          </cell>
        </row>
        <row r="14340">
          <cell r="O14340" t="str">
            <v xml:space="preserve">INVERSIONES RIO CAUCA Y CIA LTDA                                                                    </v>
          </cell>
        </row>
        <row r="14341">
          <cell r="O14341" t="str">
            <v xml:space="preserve">INVERSIONES RIO NIMA S.A.                                                                           </v>
          </cell>
        </row>
        <row r="14342">
          <cell r="O14342" t="str">
            <v xml:space="preserve">INVERSIONES RIVATO Y CIA S. C . A                                                                   </v>
          </cell>
        </row>
        <row r="14343">
          <cell r="O14343" t="str">
            <v xml:space="preserve">INVERSIONES RIVERA G. Y CIA S.C.S.                                                                  </v>
          </cell>
        </row>
        <row r="14344">
          <cell r="O14344" t="str">
            <v xml:space="preserve">INVERSIONES RIVERA HERNANDEZ LTDA                                                                   </v>
          </cell>
        </row>
        <row r="14345">
          <cell r="O14345" t="str">
            <v xml:space="preserve">INVERSIONES RIVERCAY LTDA                                                                           </v>
          </cell>
        </row>
        <row r="14346">
          <cell r="O14346" t="str">
            <v xml:space="preserve">INVERSIONES ROA V. SOLANO S. EN C.                                                                  </v>
          </cell>
        </row>
        <row r="14347">
          <cell r="O14347" t="str">
            <v xml:space="preserve">INVERSIONES ROBLES E.  &amp; CIA. S.C.A.                                                                </v>
          </cell>
        </row>
        <row r="14348">
          <cell r="O14348" t="str">
            <v xml:space="preserve">INVERSIONES RODRIGUEZ APONTE S.EN C.                                                                </v>
          </cell>
        </row>
        <row r="14349">
          <cell r="O14349" t="str">
            <v xml:space="preserve">INVERSIONES RODRIGUEZ ARBELAEZ Y CIA S EN C                                                         </v>
          </cell>
        </row>
        <row r="14350">
          <cell r="O14350" t="str">
            <v xml:space="preserve">INVERSIONES RODRIGUEZ ARIAS Y CIA S EN C SIMPLE                                                     </v>
          </cell>
        </row>
        <row r="14351">
          <cell r="O14351" t="str">
            <v xml:space="preserve">INVERSIONES RODRIGUEZ FUENTES LTDA.                                                                 </v>
          </cell>
        </row>
        <row r="14352">
          <cell r="O14352" t="str">
            <v xml:space="preserve">INVERSIONES RODRIGUEZ GALVIS LTDA.                                                                  </v>
          </cell>
        </row>
        <row r="14353">
          <cell r="O14353" t="str">
            <v xml:space="preserve">INVERSIONES RODRIGUEZ MORENO Y CIA S EN C                                                           </v>
          </cell>
        </row>
        <row r="14354">
          <cell r="O14354" t="str">
            <v xml:space="preserve">INVERSIONES RODRIGUEZ PE¥A Y CIA S EN COMANDITA SIMPLE                                              </v>
          </cell>
        </row>
        <row r="14355">
          <cell r="O14355" t="str">
            <v xml:space="preserve">INVERSIONES RODRIGUEZ Y RINCON LTDA.                                                                </v>
          </cell>
        </row>
        <row r="14356">
          <cell r="O14356" t="str">
            <v xml:space="preserve">INVERSIONES ROISHE LTDA                                                                             </v>
          </cell>
        </row>
        <row r="14357">
          <cell r="O14357" t="str">
            <v xml:space="preserve">INVERSIONES ROLMAC LTDA                                                                             </v>
          </cell>
        </row>
        <row r="14358">
          <cell r="O14358" t="str">
            <v xml:space="preserve">INVERSIONES ROMA S.A                                                                                </v>
          </cell>
        </row>
        <row r="14359">
          <cell r="O14359" t="str">
            <v xml:space="preserve">INVERSIONES ROMAGUD LIMITADA                                                                        </v>
          </cell>
        </row>
        <row r="14360">
          <cell r="O14360" t="str">
            <v xml:space="preserve">INVERSIONES ROMANO LTDA                                                                             </v>
          </cell>
        </row>
        <row r="14361">
          <cell r="O14361" t="str">
            <v xml:space="preserve">INVERSIONES ROMERO PLATA S.A.                                                                       </v>
          </cell>
        </row>
        <row r="14362">
          <cell r="O14362" t="str">
            <v xml:space="preserve">INVERSIONES ROMERO S.A                                                                              </v>
          </cell>
        </row>
        <row r="14363">
          <cell r="O14363" t="str">
            <v xml:space="preserve">INVERSIONES RONCANCIO LTDA                                                                          </v>
          </cell>
        </row>
        <row r="14364">
          <cell r="O14364" t="str">
            <v xml:space="preserve">INVERSIONES ROSDE Y CIA. LTDA.                                                                      </v>
          </cell>
        </row>
        <row r="14365">
          <cell r="O14365" t="str">
            <v xml:space="preserve">INVERSIONES ROSENBAUM Y CIA S EN C                                                                  </v>
          </cell>
        </row>
        <row r="14366">
          <cell r="O14366" t="str">
            <v xml:space="preserve">INVERSIONES ROSVANA S.A.                                                                            </v>
          </cell>
        </row>
        <row r="14367">
          <cell r="O14367" t="str">
            <v xml:space="preserve">INVERSIONES ROZO JAIME &amp; COMPAÑIA SOCIEDAD EN COMANDITA SIMPLE                                      </v>
          </cell>
        </row>
        <row r="14368">
          <cell r="O14368" t="str">
            <v xml:space="preserve">INVERSIONES RUEDAS LTDA                                                                             </v>
          </cell>
        </row>
        <row r="14369">
          <cell r="O14369" t="str">
            <v xml:space="preserve">INVERSIONES RUGO LTDA.                                                                              </v>
          </cell>
        </row>
        <row r="14370">
          <cell r="O14370" t="str">
            <v xml:space="preserve">INVERSIONES RUQUIM LTDA                                                                             </v>
          </cell>
        </row>
        <row r="14371">
          <cell r="O14371" t="str">
            <v xml:space="preserve">INVERSIONES RW LTDA                                                                                 </v>
          </cell>
        </row>
        <row r="14372">
          <cell r="O14372" t="str">
            <v xml:space="preserve">INVERSIONES S &amp; F S.A.                                                                              </v>
          </cell>
        </row>
        <row r="14373">
          <cell r="O14373" t="str">
            <v xml:space="preserve">INVERSIONES S. MACHIDA &amp; CIA S.C.A                                                                  </v>
          </cell>
        </row>
        <row r="14374">
          <cell r="O14374" t="str">
            <v xml:space="preserve">INVERSIONES S.A.                                                                                    </v>
          </cell>
        </row>
        <row r="14375">
          <cell r="O14375" t="str">
            <v xml:space="preserve">INVERSIONES SAENZ MEJIA LTDA                                                                        </v>
          </cell>
        </row>
        <row r="14376">
          <cell r="O14376" t="str">
            <v xml:space="preserve">INVERSIONES SAGITARIO S.A.                                                                          </v>
          </cell>
        </row>
        <row r="14377">
          <cell r="O14377" t="str">
            <v xml:space="preserve">INVERSIONES SALARDU S.A.                                                                            </v>
          </cell>
        </row>
        <row r="14378">
          <cell r="O14378" t="str">
            <v xml:space="preserve">INVERSIONES SALAS ARAUJO &amp; CIA S. EN C.                                                             </v>
          </cell>
        </row>
        <row r="14379">
          <cell r="O14379" t="str">
            <v xml:space="preserve">INVERSIONES SALDARRIAGA GOMEZ LIMITADA                                                              </v>
          </cell>
        </row>
        <row r="14380">
          <cell r="O14380" t="str">
            <v xml:space="preserve">INVERSIONES SALGUERO LTDA                                                                           </v>
          </cell>
        </row>
        <row r="14381">
          <cell r="O14381" t="str">
            <v xml:space="preserve">INVERSIONES SALOMON JUNIOR LIMITADA                                                                 </v>
          </cell>
        </row>
        <row r="14382">
          <cell r="O14382" t="str">
            <v xml:space="preserve">INVERSIONES SAM Y CIA LTDA.                                                                         </v>
          </cell>
        </row>
        <row r="14383">
          <cell r="O14383" t="str">
            <v xml:space="preserve">INVERSIONES SAMUPAR S.A                                                                             </v>
          </cell>
        </row>
        <row r="14384">
          <cell r="O14384" t="str">
            <v xml:space="preserve">INVERSIONES SAN CARLOS  LTDA                                                                        </v>
          </cell>
        </row>
        <row r="14385">
          <cell r="O14385" t="str">
            <v xml:space="preserve">INVERSIONES SAN GABRIEL S.A.                                                                        </v>
          </cell>
        </row>
        <row r="14386">
          <cell r="O14386" t="str">
            <v xml:space="preserve">INVERSIONES SAN JOSE DE CUCUTA S.A.                                                                 </v>
          </cell>
        </row>
        <row r="14387">
          <cell r="O14387" t="str">
            <v xml:space="preserve">INVERSIONES SAN JULIAN LTDA                                                                         </v>
          </cell>
        </row>
        <row r="14388">
          <cell r="O14388" t="str">
            <v xml:space="preserve">INVERSIONES SAN MARTIN LIMITADA                                                                     </v>
          </cell>
        </row>
        <row r="14389">
          <cell r="O14389" t="str">
            <v xml:space="preserve">INVERSIONES SAN SEVERINO S.A.                                                                       </v>
          </cell>
        </row>
        <row r="14390">
          <cell r="O14390" t="str">
            <v xml:space="preserve">INVERSIONES SANCHEZ ORTEGA S EN C.                                                                  </v>
          </cell>
        </row>
        <row r="14391">
          <cell r="O14391" t="str">
            <v xml:space="preserve">INVERSIONES SANDINO ESCOBAR LTDA                                                                    </v>
          </cell>
        </row>
        <row r="14392">
          <cell r="O14392" t="str">
            <v xml:space="preserve">INVERSIONES SANTA ANA LIMITADA                                                                      </v>
          </cell>
        </row>
        <row r="14393">
          <cell r="O14393" t="str">
            <v xml:space="preserve">INVERSIONES SANTA BARBARA RBR LTDA                                                                  </v>
          </cell>
        </row>
        <row r="14394">
          <cell r="O14394" t="str">
            <v xml:space="preserve">INVERSIONES SANTA CAROLINA BOTERO Y CIA LTDA   EN LIQUIDACION                                       </v>
          </cell>
        </row>
        <row r="14395">
          <cell r="O14395" t="str">
            <v xml:space="preserve">INVERSIONES SANTA MARGARITA LTDA                                                                    </v>
          </cell>
        </row>
        <row r="14396">
          <cell r="O14396" t="str">
            <v xml:space="preserve">INVERSIONES SANTA MARIA CIA. LTDA.                                                                  </v>
          </cell>
        </row>
        <row r="14397">
          <cell r="O14397" t="str">
            <v xml:space="preserve">INVERSIONES SANTA RITA LTDA                                                                         </v>
          </cell>
        </row>
        <row r="14398">
          <cell r="O14398" t="str">
            <v xml:space="preserve">INVERSIONES SANTA ROSA ARW LTDA.                                                                    </v>
          </cell>
        </row>
        <row r="14399">
          <cell r="O14399" t="str">
            <v xml:space="preserve">INVERSIONES SANTEO LTDA                                                                             </v>
          </cell>
        </row>
        <row r="14400">
          <cell r="O14400" t="str">
            <v xml:space="preserve">INVERSIONES SARA PAULA LTDA                                                                         </v>
          </cell>
        </row>
        <row r="14401">
          <cell r="O14401" t="str">
            <v xml:space="preserve">INVERSIONES SAUCES DE LA VEGA SAN GABRIEL S.A                                                       </v>
          </cell>
        </row>
        <row r="14402">
          <cell r="O14402" t="str">
            <v xml:space="preserve">INVERSIONES SAUZALITO S.A.                                                                          </v>
          </cell>
        </row>
        <row r="14403">
          <cell r="O14403" t="str">
            <v xml:space="preserve">INVERSIONES SAVINGHOUSE S.A.                                                                        </v>
          </cell>
        </row>
        <row r="14404">
          <cell r="O14404" t="str">
            <v xml:space="preserve">INVERSIONES SAYBA S A                                                                               </v>
          </cell>
        </row>
        <row r="14405">
          <cell r="O14405" t="str">
            <v xml:space="preserve">INVERSIONES SCHORR ARIAS Y CIA S.EN C.                                                              </v>
          </cell>
        </row>
        <row r="14406">
          <cell r="O14406" t="str">
            <v xml:space="preserve">INVERSIONES SCHULTZE BECK LTDA                                                                      </v>
          </cell>
        </row>
        <row r="14407">
          <cell r="O14407" t="str">
            <v xml:space="preserve">INVERSIONES SCHWARTAU S.A                                                                           </v>
          </cell>
        </row>
        <row r="14408">
          <cell r="O14408" t="str">
            <v xml:space="preserve">INVERSIONES SECTOR SALUD S.A.                                                                       </v>
          </cell>
        </row>
        <row r="14409">
          <cell r="O14409" t="str">
            <v xml:space="preserve">INVERSIONES SEGOVIA PUYANA S. EN C. S.                                                              </v>
          </cell>
        </row>
        <row r="14410">
          <cell r="O14410" t="str">
            <v xml:space="preserve">INVERSIONES SELANDA CIA LTDA.                                                                       </v>
          </cell>
        </row>
        <row r="14411">
          <cell r="O14411" t="str">
            <v xml:space="preserve">INVERSIONES SENECA GOMEZ &amp; ECHEVERRY S C A                                                          </v>
          </cell>
        </row>
        <row r="14412">
          <cell r="O14412" t="str">
            <v xml:space="preserve">INVERSIONES SERLI S.A.                                                                              </v>
          </cell>
        </row>
        <row r="14413">
          <cell r="O14413" t="str">
            <v xml:space="preserve">INVERSIONES SERRANO RUEDA S.A                                                                       </v>
          </cell>
        </row>
        <row r="14414">
          <cell r="O14414" t="str">
            <v xml:space="preserve">INVERSIONES SERVIPAR LTDA                                                                           </v>
          </cell>
        </row>
        <row r="14415">
          <cell r="O14415" t="str">
            <v xml:space="preserve">INVERSIONES SESANA FRIGERIO Y CIA S EN C                                                            </v>
          </cell>
        </row>
        <row r="14416">
          <cell r="O14416" t="str">
            <v xml:space="preserve">INVERSIONES SESI &amp; CIA S EN C                                                                       </v>
          </cell>
        </row>
        <row r="14417">
          <cell r="O14417" t="str">
            <v xml:space="preserve">INVERSIONES SIBERIA S.A.                                                                            </v>
          </cell>
        </row>
        <row r="14418">
          <cell r="O14418" t="str">
            <v xml:space="preserve">INVERSIONES SIBONEY S.A                                                                             </v>
          </cell>
        </row>
        <row r="14419">
          <cell r="O14419" t="str">
            <v xml:space="preserve">INVERSIONES SIERRES S.A.                                                                            </v>
          </cell>
        </row>
        <row r="14420">
          <cell r="O14420" t="str">
            <v xml:space="preserve">INVERSIONES SILLAR SEGOVIA &amp; CIA S EN C                                                             </v>
          </cell>
        </row>
        <row r="14421">
          <cell r="O14421" t="str">
            <v xml:space="preserve">INVERSIONES SINSONTE CORREA LONDOÑO S.C.A.                                                          </v>
          </cell>
        </row>
        <row r="14422">
          <cell r="O14422" t="str">
            <v xml:space="preserve">INVERSIONES SIRIA LTDA                                                                              </v>
          </cell>
        </row>
        <row r="14423">
          <cell r="O14423" t="str">
            <v xml:space="preserve">INVERSIONES SIRO LTDA                                                                               </v>
          </cell>
        </row>
        <row r="14424">
          <cell r="O14424" t="str">
            <v xml:space="preserve">INVERSIONES SOBOCHICA EU                                                                            </v>
          </cell>
        </row>
        <row r="14425">
          <cell r="O14425" t="str">
            <v xml:space="preserve">INVERSIONES SOGA S.A.                                                                               </v>
          </cell>
        </row>
        <row r="14426">
          <cell r="O14426" t="str">
            <v xml:space="preserve">INVERSIONES SOLORTI SA                                                                              </v>
          </cell>
        </row>
        <row r="14427">
          <cell r="O14427" t="str">
            <v xml:space="preserve">INVERSIONES SPIWAK LIMITADA                                                                         </v>
          </cell>
        </row>
        <row r="14428">
          <cell r="O14428" t="str">
            <v xml:space="preserve">INVERSIONES SPYGGA S.A                                                                              </v>
          </cell>
        </row>
        <row r="14429">
          <cell r="O14429" t="str">
            <v xml:space="preserve">INVERSIONES SREDNI SHERMAN Y CIA S.EN C.                                                            </v>
          </cell>
        </row>
        <row r="14430">
          <cell r="O14430" t="str">
            <v xml:space="preserve">INVERSIONES SUPER LTDA.                                                                             </v>
          </cell>
        </row>
        <row r="14431">
          <cell r="O14431" t="str">
            <v xml:space="preserve">INVERSIONES SUPER ROYAL CARIBE S.A.                                                                 </v>
          </cell>
        </row>
        <row r="14432">
          <cell r="O14432" t="str">
            <v xml:space="preserve">INVERSIONES SUPPORT LTDA                                                                            </v>
          </cell>
        </row>
        <row r="14433">
          <cell r="O14433" t="str">
            <v xml:space="preserve">INVERSIONES SUPREMA S.A                                                                             </v>
          </cell>
        </row>
        <row r="14434">
          <cell r="O14434" t="str">
            <v xml:space="preserve">INVERSIONES SURTITODO S.A.                                                                          </v>
          </cell>
        </row>
        <row r="14435">
          <cell r="O14435" t="str">
            <v xml:space="preserve">INVERSIONES SUVIREL S.A.                                                                            </v>
          </cell>
        </row>
        <row r="14436">
          <cell r="O14436" t="str">
            <v xml:space="preserve">INVERSIONES T.F. &amp; CIA. S. EN C.S.                                                                  </v>
          </cell>
        </row>
        <row r="14437">
          <cell r="O14437" t="str">
            <v xml:space="preserve">INVERSIONES TAFCO LTDA.                                                                             </v>
          </cell>
        </row>
        <row r="14438">
          <cell r="O14438" t="str">
            <v xml:space="preserve">INVERSIONES TALARAME LTDA Y CIA SCA                                                                 </v>
          </cell>
        </row>
        <row r="14439">
          <cell r="O14439" t="str">
            <v xml:space="preserve">INVERSIONES TALAVERA LTDA                                                                           </v>
          </cell>
        </row>
        <row r="14440">
          <cell r="O14440" t="str">
            <v xml:space="preserve">INVERSIONES TALON S.A                                                                               </v>
          </cell>
        </row>
        <row r="14441">
          <cell r="O14441" t="str">
            <v xml:space="preserve">INVERSIONES TAMARA MATERA LTDA                                                                      </v>
          </cell>
        </row>
        <row r="14442">
          <cell r="O14442" t="str">
            <v xml:space="preserve">INVERSIONES TAMAYO OCHOA LTDA EN ACUERDO DE REESTRUCTURACION                                        </v>
          </cell>
        </row>
        <row r="14443">
          <cell r="O14443" t="str">
            <v xml:space="preserve">INVERSIONES TAMPU SA                                                                                </v>
          </cell>
        </row>
        <row r="14444">
          <cell r="O14444" t="str">
            <v xml:space="preserve">INVERSIONES TARUD FARAH S.A.                                                                        </v>
          </cell>
        </row>
        <row r="14445">
          <cell r="O14445" t="str">
            <v xml:space="preserve">INVERSIONES TASK LTDA                                                                               </v>
          </cell>
        </row>
        <row r="14446">
          <cell r="O14446" t="str">
            <v xml:space="preserve">INVERSIONES TASYBAS LTDA                                                                            </v>
          </cell>
        </row>
        <row r="14447">
          <cell r="O14447" t="str">
            <v xml:space="preserve">INVERSIONES TATIVAN SOCIEDAD POR ACCIONES SIMPLIFICADA, S.A.S.                                      </v>
          </cell>
        </row>
        <row r="14448">
          <cell r="O14448" t="str">
            <v xml:space="preserve">INVERSIONES TAVI LTDA                                                                               </v>
          </cell>
        </row>
        <row r="14449">
          <cell r="O14449" t="str">
            <v xml:space="preserve">INVERSIONES TECNICAS Y COMERCIALES LTDA.                                                            </v>
          </cell>
        </row>
        <row r="14450">
          <cell r="O14450" t="str">
            <v xml:space="preserve">INVERSIONES TECRE Y CIA LTDA                                                                        </v>
          </cell>
        </row>
        <row r="14451">
          <cell r="O14451" t="str">
            <v xml:space="preserve">INVERSIONES TEEN FASHION S.A.                                                                       </v>
          </cell>
        </row>
        <row r="14452">
          <cell r="O14452" t="str">
            <v xml:space="preserve">INVERSIONES TERMOCANDELARIA S A                                                                     </v>
          </cell>
        </row>
        <row r="14453">
          <cell r="O14453" t="str">
            <v xml:space="preserve">INVERSIONES TESINO S.A.                                                                             </v>
          </cell>
        </row>
        <row r="14454">
          <cell r="O14454" t="str">
            <v xml:space="preserve">INVERSIONES TEXOIL S.A.                                                                             </v>
          </cell>
        </row>
        <row r="14455">
          <cell r="O14455" t="str">
            <v xml:space="preserve">INVERSIONES TEXTILES DEL TOLIMA S.A.                                                                </v>
          </cell>
        </row>
        <row r="14456">
          <cell r="O14456" t="str">
            <v xml:space="preserve">INVERSIONES TEXTILES Y ASESORIAS LTDA                                                               </v>
          </cell>
        </row>
        <row r="14457">
          <cell r="O14457" t="str">
            <v xml:space="preserve">INVERSIONES TIMON S. A.                                                                             </v>
          </cell>
        </row>
        <row r="14458">
          <cell r="O14458" t="str">
            <v xml:space="preserve">INVERSIONES TIPSI S.A.                                                                              </v>
          </cell>
        </row>
        <row r="14459">
          <cell r="O14459" t="str">
            <v xml:space="preserve">INVERSIONES TITIA LTDA.                                                                             </v>
          </cell>
        </row>
        <row r="14460">
          <cell r="O14460" t="str">
            <v xml:space="preserve">INVERSIONES TIVOLI LTDA.                                                                            </v>
          </cell>
        </row>
        <row r="14461">
          <cell r="O14461" t="str">
            <v xml:space="preserve">INVERSIONES TOBON KAIM Y CIA S EN C                                                                 </v>
          </cell>
        </row>
        <row r="14462">
          <cell r="O14462" t="str">
            <v xml:space="preserve">INVERSIONES TOLEDO Y CIA S.C.A.                                                                     </v>
          </cell>
        </row>
        <row r="14463">
          <cell r="O14463" t="str">
            <v xml:space="preserve">INVERSIONES TOLONIR S.A.                                                                            </v>
          </cell>
        </row>
        <row r="14464">
          <cell r="O14464" t="str">
            <v xml:space="preserve">INVERSIONES TOMAS S.A.                                                                              </v>
          </cell>
        </row>
        <row r="14465">
          <cell r="O14465" t="str">
            <v xml:space="preserve">INVERSIONES TORINO LTDA                                                                             </v>
          </cell>
        </row>
        <row r="14466">
          <cell r="O14466" t="str">
            <v xml:space="preserve">INVERSIONES TORRE LAGUNA S.A.                                                                       </v>
          </cell>
        </row>
        <row r="14467">
          <cell r="O14467" t="str">
            <v xml:space="preserve">INVERSIONES TORRES CRUZ Y CIA S EN C                                                                </v>
          </cell>
        </row>
        <row r="14468">
          <cell r="O14468" t="str">
            <v xml:space="preserve">INVERSIONES TOUS Y ESCOBAR Y CIA S EN C                                                             </v>
          </cell>
        </row>
        <row r="14469">
          <cell r="O14469" t="str">
            <v xml:space="preserve">INVERSIONES TOVIREME LTDA                                                                           </v>
          </cell>
        </row>
        <row r="14470">
          <cell r="O14470" t="str">
            <v xml:space="preserve">INVERSIONES TOWER POINT S A                                                                         </v>
          </cell>
        </row>
        <row r="14471">
          <cell r="O14471" t="str">
            <v xml:space="preserve">INVERSIONES TQ S.A                                                                                  </v>
          </cell>
        </row>
        <row r="14472">
          <cell r="O14472" t="str">
            <v xml:space="preserve">INVERSIONES TQTS S.A                                                                                </v>
          </cell>
        </row>
        <row r="14473">
          <cell r="O14473" t="str">
            <v xml:space="preserve">INVERSIONES TRAAD LIMITADA                                                                          </v>
          </cell>
        </row>
        <row r="14474">
          <cell r="O14474" t="str">
            <v xml:space="preserve">INVERSIONES TRANEL LIMITADA                                                                         </v>
          </cell>
        </row>
        <row r="14475">
          <cell r="O14475" t="str">
            <v xml:space="preserve">INVERSIONES TRANSMAR LTDA.                                                                          </v>
          </cell>
        </row>
        <row r="14476">
          <cell r="O14476" t="str">
            <v xml:space="preserve">INVERSIONES TRANSPORTES GONZALEZ S.C.A.                                                             </v>
          </cell>
        </row>
        <row r="14477">
          <cell r="O14477" t="str">
            <v xml:space="preserve">INVERSIONES TRES POR CIEN BALLESTEROS Y CIA S EN C                                                  </v>
          </cell>
        </row>
        <row r="14478">
          <cell r="O14478" t="str">
            <v xml:space="preserve">INVERSIONES TRIFER LTDA                                                                             </v>
          </cell>
        </row>
        <row r="14479">
          <cell r="O14479" t="str">
            <v xml:space="preserve">INVERSIONES TRIPTICAS SA.                                                                           </v>
          </cell>
        </row>
        <row r="14480">
          <cell r="O14480" t="str">
            <v xml:space="preserve">INVERSIONES TRUJILLO TRUJILLO Y CIA LTDA                                                            </v>
          </cell>
        </row>
        <row r="14481">
          <cell r="O14481" t="str">
            <v xml:space="preserve">INVERSIONES TRUJILLO VANEGAS CIA. S EN C.                                                           </v>
          </cell>
        </row>
        <row r="14482">
          <cell r="O14482" t="str">
            <v xml:space="preserve">INVERSIONES TUCANES LTDA.                                                                           </v>
          </cell>
        </row>
        <row r="14483">
          <cell r="O14483" t="str">
            <v xml:space="preserve">INVERSIONES TUCKER S A                                                                              </v>
          </cell>
        </row>
        <row r="14484">
          <cell r="O14484" t="str">
            <v xml:space="preserve">INVERSIONES TULIO ARBELAEZ Y CIA S.C.S                                                              </v>
          </cell>
        </row>
        <row r="14485">
          <cell r="O14485" t="str">
            <v xml:space="preserve">INVERSIONES TULUA Y COMPA¥IA LIMITADA                                                               </v>
          </cell>
        </row>
        <row r="14486">
          <cell r="O14486" t="str">
            <v xml:space="preserve">INVERSIONES TURISTICAS DEL CARIBE LTDA Y CIA S.C.A.                                                 </v>
          </cell>
        </row>
        <row r="14487">
          <cell r="O14487" t="str">
            <v xml:space="preserve">INVERSIONES TURISTICAS LTDA.                                                                        </v>
          </cell>
        </row>
        <row r="14488">
          <cell r="O14488" t="str">
            <v xml:space="preserve">INVERSIONES TURISTICAS PETECUY LTDA                                                                 </v>
          </cell>
        </row>
        <row r="14489">
          <cell r="O14489" t="str">
            <v xml:space="preserve">INVERSIONES TURISTICAS RIO MENDIHUACA S.A.                                                          </v>
          </cell>
        </row>
        <row r="14490">
          <cell r="O14490" t="str">
            <v xml:space="preserve">INVERSIONES UCRANIA LTDA                                                                            </v>
          </cell>
        </row>
        <row r="14491">
          <cell r="O14491" t="str">
            <v xml:space="preserve">INVERSIONES U-DIEZ Y CIA. S.A.S.                                                                    </v>
          </cell>
        </row>
        <row r="14492">
          <cell r="O14492" t="str">
            <v xml:space="preserve">INVERSIONES UNIDAS PAEZ Y CIA S.C.A.                                                                </v>
          </cell>
        </row>
        <row r="14493">
          <cell r="O14493" t="str">
            <v xml:space="preserve">INVERSIONES UNIMERKA LIMITADA                                                                       </v>
          </cell>
        </row>
        <row r="14494">
          <cell r="O14494" t="str">
            <v xml:space="preserve">INVERSIONES UNION LTDA                                                                              </v>
          </cell>
        </row>
        <row r="14495">
          <cell r="O14495" t="str">
            <v xml:space="preserve">INVERSIONES URAPANES S A                                                                            </v>
          </cell>
        </row>
        <row r="14496">
          <cell r="O14496" t="str">
            <v xml:space="preserve">INVERSIONES URBANAS RURALES Y FINANCIERAS S.A                                                       </v>
          </cell>
        </row>
        <row r="14497">
          <cell r="O14497" t="str">
            <v xml:space="preserve">INVERSIONES URBANAS Y RURALES S.A.                                                                  </v>
          </cell>
        </row>
        <row r="14498">
          <cell r="O14498" t="str">
            <v xml:space="preserve">INVERSIONES URBANISMO Y CONSTRUCCIONES S.A.                                                         </v>
          </cell>
        </row>
        <row r="14499">
          <cell r="O14499" t="str">
            <v xml:space="preserve">INVERSIONES URIBE BOTERO HNOS LTDA                                                                  </v>
          </cell>
        </row>
        <row r="14500">
          <cell r="O14500" t="str">
            <v xml:space="preserve">INVERSIONES URIBE GALLEGO &amp; CIA S EN C                                                              </v>
          </cell>
        </row>
        <row r="14501">
          <cell r="O14501" t="str">
            <v xml:space="preserve">INVERSIONES URIBE MOLINA E.U.                                                                       </v>
          </cell>
        </row>
        <row r="14502">
          <cell r="O14502" t="str">
            <v xml:space="preserve">INVERSIONES USME ALARCON LIMITADA                                                                   </v>
          </cell>
        </row>
        <row r="14503">
          <cell r="O14503" t="str">
            <v xml:space="preserve">INVERSIONES V  S.A.                                                                                 </v>
          </cell>
        </row>
        <row r="14504">
          <cell r="O14504" t="str">
            <v xml:space="preserve">INVERSIONES VADUZ S.A.                                                                              </v>
          </cell>
        </row>
        <row r="14505">
          <cell r="O14505" t="str">
            <v xml:space="preserve">INVERSIONES VALIN LTDA. Y CIA. S.C.A.                                                               </v>
          </cell>
        </row>
        <row r="14506">
          <cell r="O14506" t="str">
            <v xml:space="preserve">INVERSIONES VALLECILLA Y MARTINEZ Y CIA SCA                                                         </v>
          </cell>
        </row>
        <row r="14507">
          <cell r="O14507" t="str">
            <v xml:space="preserve">INVERSIONES VANGUARDIA LTDA.                                                                        </v>
          </cell>
        </row>
        <row r="14508">
          <cell r="O14508" t="str">
            <v xml:space="preserve">INVERSIONES VARGAS ARAMBULA Y CIA S. EN C.A.                                                        </v>
          </cell>
        </row>
        <row r="14509">
          <cell r="O14509" t="str">
            <v xml:space="preserve">INVERSIONES VARGAS CORREA Y CIA. LTDA.                                                              </v>
          </cell>
        </row>
        <row r="14510">
          <cell r="O14510" t="str">
            <v xml:space="preserve">INVERSIONES VARGAS VALLEJO LIMITADA                                                                 </v>
          </cell>
        </row>
        <row r="14511">
          <cell r="O14511" t="str">
            <v xml:space="preserve">INVERSIONES VAROLI LIMITADA                                                                         </v>
          </cell>
        </row>
        <row r="14512">
          <cell r="O14512" t="str">
            <v xml:space="preserve">INVERSIONES VARON TRIANA Y CIA S.C.A                                                                </v>
          </cell>
        </row>
        <row r="14513">
          <cell r="O14513" t="str">
            <v xml:space="preserve">INVERSIONES VASQUEZ SALAZAR MARTINEZ S EN C                                                         </v>
          </cell>
        </row>
        <row r="14514">
          <cell r="O14514" t="str">
            <v xml:space="preserve">INVERSIONES VASQUEZ URIBE LTDA                                                                      </v>
          </cell>
        </row>
        <row r="14515">
          <cell r="O14515" t="str">
            <v xml:space="preserve">INVERSIONES VASQUEZ VILAR &amp; CIA S EN C S.                                                           </v>
          </cell>
        </row>
        <row r="14516">
          <cell r="O14516" t="str">
            <v xml:space="preserve">INVERSIONES VASQUEZ Y VASQUEZ LIMITADA                                                              </v>
          </cell>
        </row>
        <row r="14517">
          <cell r="O14517" t="str">
            <v xml:space="preserve">INVERSIONES VELASQUEZ &amp; CIA S EN C                                                                  </v>
          </cell>
        </row>
        <row r="14518">
          <cell r="O14518" t="str">
            <v xml:space="preserve">INVERSIONES VELASQUEZ ARIAS &amp; CIA S.C.S.                                                            </v>
          </cell>
        </row>
        <row r="14519">
          <cell r="O14519" t="str">
            <v xml:space="preserve">INVERSIONES VELASQUEZ MUÑOZ Y CIA S.EN C.                                                           </v>
          </cell>
        </row>
        <row r="14520">
          <cell r="O14520" t="str">
            <v xml:space="preserve">INVERSIONES VELESA LTDA.                                                                            </v>
          </cell>
        </row>
        <row r="14521">
          <cell r="O14521" t="str">
            <v xml:space="preserve">INVERSIONES VELEZ PELAEZ Y CIA LTDA                                                                 </v>
          </cell>
        </row>
        <row r="14522">
          <cell r="O14522" t="str">
            <v xml:space="preserve">INVERSIONES VENECIA S.A. - INVENSA S.A.                                                             </v>
          </cell>
        </row>
        <row r="14523">
          <cell r="O14523" t="str">
            <v xml:space="preserve">INVERSIONES VENTURA S. A.                                                                           </v>
          </cell>
        </row>
        <row r="14524">
          <cell r="O14524" t="str">
            <v xml:space="preserve">INVERSIONES VEPAR LTDA                                                                              </v>
          </cell>
        </row>
        <row r="14525">
          <cell r="O14525" t="str">
            <v xml:space="preserve">INVERSIONES VERED &amp; CIA LTDA                                                                        </v>
          </cell>
        </row>
        <row r="14526">
          <cell r="O14526" t="str">
            <v xml:space="preserve">INVERSIONES VERJEL LOPEZ LTDA                                                                       </v>
          </cell>
        </row>
        <row r="14527">
          <cell r="O14527" t="str">
            <v xml:space="preserve">INVERSIONES VERSALLES RICASTEL LTDA                                                                 </v>
          </cell>
        </row>
        <row r="14528">
          <cell r="O14528" t="str">
            <v xml:space="preserve">INVERSIONES VESAM &amp; CIA S.EN.C.S                                                                    </v>
          </cell>
        </row>
        <row r="14529">
          <cell r="O14529" t="str">
            <v xml:space="preserve">INVERSIONES VIACAR LTDA                                                                             </v>
          </cell>
        </row>
        <row r="14530">
          <cell r="O14530" t="str">
            <v xml:space="preserve">INVERSIONES VIATELA Y VALENTIN LTDA                                                                 </v>
          </cell>
        </row>
        <row r="14531">
          <cell r="O14531" t="str">
            <v xml:space="preserve">INVERSIONES VICMAN S A                                                                              </v>
          </cell>
        </row>
        <row r="14532">
          <cell r="O14532" t="str">
            <v xml:space="preserve">INVERSIONES VIGIA &amp; CIA. S EN C.                                                                    </v>
          </cell>
        </row>
        <row r="14533">
          <cell r="O14533" t="str">
            <v xml:space="preserve">INVERSIONES VIGOVAL LTDA                                                                            </v>
          </cell>
        </row>
        <row r="14534">
          <cell r="O14534" t="str">
            <v xml:space="preserve">INVERSIONES VILLA ORTIZ LIMITADA                                                                    </v>
          </cell>
        </row>
        <row r="14535">
          <cell r="O14535" t="str">
            <v xml:space="preserve">INVERSIONES VILLAFLORES S A                                                                         </v>
          </cell>
        </row>
        <row r="14536">
          <cell r="O14536" t="str">
            <v xml:space="preserve">INVERSIONES VISEU S.A.                                                                              </v>
          </cell>
        </row>
        <row r="14537">
          <cell r="O14537" t="str">
            <v xml:space="preserve">INVERSIONES VISTA AZUL S.A.                                                                         </v>
          </cell>
        </row>
        <row r="14538">
          <cell r="O14538" t="str">
            <v xml:space="preserve">INVERSIONES VITELLO Y CIA LTDA                                                                      </v>
          </cell>
        </row>
        <row r="14539">
          <cell r="O14539" t="str">
            <v xml:space="preserve">INVERSIONES VIVAS CORTES LTDA                                                                       </v>
          </cell>
        </row>
        <row r="14540">
          <cell r="O14540" t="str">
            <v xml:space="preserve">INVERSIONES WAIROL LTDA                                                                             </v>
          </cell>
        </row>
        <row r="14541">
          <cell r="O14541" t="str">
            <v xml:space="preserve">INVERSIONES WALKIRIA S.A.                                                                           </v>
          </cell>
        </row>
        <row r="14542">
          <cell r="O14542" t="str">
            <v xml:space="preserve">INVERSIONES WILLIAM ZUCA                                                                            </v>
          </cell>
        </row>
        <row r="14543">
          <cell r="O14543" t="str">
            <v xml:space="preserve">INVERSIONES WIYO S. EN C.                                                                           </v>
          </cell>
        </row>
        <row r="14544">
          <cell r="O14544" t="str">
            <v xml:space="preserve">INVERSIONES Y ACCIONES BOLIVARIANAS S.A                                                             </v>
          </cell>
        </row>
        <row r="14545">
          <cell r="O14545" t="str">
            <v xml:space="preserve">INVERSIONES Y ADMINSITRACION DE NEGOCIOS S A                                                        </v>
          </cell>
        </row>
        <row r="14546">
          <cell r="O14546" t="str">
            <v xml:space="preserve">INVERSIONES Y ARRENDAMIENTOS EL TRIANGULO LIMITADA                                                  </v>
          </cell>
        </row>
        <row r="14547">
          <cell r="O14547" t="str">
            <v xml:space="preserve">INVERSIONES Y ASESORIAS DE TRANSPORTES ANDINO LTDA                                                  </v>
          </cell>
        </row>
        <row r="14548">
          <cell r="O14548" t="str">
            <v xml:space="preserve">INVERSIONES Y ASESORIAS GOMEMERS TRUCCO LTDA                                                        </v>
          </cell>
        </row>
        <row r="14549">
          <cell r="O14549" t="str">
            <v xml:space="preserve">INVERSIONES Y ASESORIAS HERNANDEZ RODRIGUEZ S EN C                                                  </v>
          </cell>
        </row>
        <row r="14550">
          <cell r="O14550" t="str">
            <v xml:space="preserve">INVERSIONES Y ASESORIAS PEREZ SARABIA &amp; CIA S EN C                                                  </v>
          </cell>
        </row>
        <row r="14551">
          <cell r="O14551" t="str">
            <v xml:space="preserve">INVERSIONES Y ASESORIAS URBANAS LTDA.                                                               </v>
          </cell>
        </row>
        <row r="14552">
          <cell r="O14552" t="str">
            <v xml:space="preserve">INVERSIONES Y COMBUSTIBLES AD LTDA                                                                  </v>
          </cell>
        </row>
        <row r="14553">
          <cell r="O14553" t="str">
            <v xml:space="preserve">INVERSIONES Y COMERCIALIZAORA SUPER PUBENZA LTDA                                                    </v>
          </cell>
        </row>
        <row r="14554">
          <cell r="O14554" t="str">
            <v xml:space="preserve">INVERSIONES Y CONSTRUCCIONES 79 LTDA                                                                </v>
          </cell>
        </row>
        <row r="14555">
          <cell r="O14555" t="str">
            <v xml:space="preserve">INVERSIONES Y CONSTRUCCIONES A T LIMITADA                                                           </v>
          </cell>
        </row>
        <row r="14556">
          <cell r="O14556" t="str">
            <v xml:space="preserve">INVERSIONES Y CONSTRUCCIONES ABC S.A.                                                               </v>
          </cell>
        </row>
        <row r="14557">
          <cell r="O14557" t="str">
            <v xml:space="preserve">INVERSIONES Y CONSTRUCCIONES ATLAS LTDA                                                             </v>
          </cell>
        </row>
        <row r="14558">
          <cell r="O14558" t="str">
            <v xml:space="preserve">INVERSIONES Y CONSTRUCCIONES CADIZ LTDA                                                             </v>
          </cell>
        </row>
        <row r="14559">
          <cell r="O14559" t="str">
            <v xml:space="preserve">INVERSIONES Y CONSTRUCCIONES COSMOVALLE LTDA                                                        </v>
          </cell>
        </row>
        <row r="14560">
          <cell r="O14560" t="str">
            <v xml:space="preserve">INVERSIONES Y CONSTRUCCIONES DEL CERRO LTDA.                                                        </v>
          </cell>
        </row>
        <row r="14561">
          <cell r="O14561" t="str">
            <v xml:space="preserve">INVERSIONES Y CONSTRUCCIONES DEL LITORAL S.A.                                                       </v>
          </cell>
        </row>
        <row r="14562">
          <cell r="O14562" t="str">
            <v xml:space="preserve">INVERSIONES Y CONSTRUCCIONES DURAN CUELLAR LTDA.                                                    </v>
          </cell>
        </row>
        <row r="14563">
          <cell r="O14563" t="str">
            <v xml:space="preserve">INVERSIONES Y CONSTRUCCIONES EL TESORO LTDA                                                         </v>
          </cell>
        </row>
        <row r="14564">
          <cell r="O14564" t="str">
            <v xml:space="preserve">INVERSIONES Y CONSTRUCCIONES ESTRATEGICAS S.A.                                                      </v>
          </cell>
        </row>
        <row r="14565">
          <cell r="O14565" t="str">
            <v xml:space="preserve">INVERSIONES Y CONSTRUCCIONES FENIX S.A                                                              </v>
          </cell>
        </row>
        <row r="14566">
          <cell r="O14566" t="str">
            <v xml:space="preserve">INVERSIONES Y CONSTRUCCIONES GUALI LTDA                                                             </v>
          </cell>
        </row>
        <row r="14567">
          <cell r="O14567" t="str">
            <v xml:space="preserve">INVERSIONES Y CONSTRUCCIONES INCOL  S.A.                                                            </v>
          </cell>
        </row>
        <row r="14568">
          <cell r="O14568" t="str">
            <v xml:space="preserve">INVERSIONES Y CONSTRUCCIONES NASA S.A.                                                              </v>
          </cell>
        </row>
        <row r="14569">
          <cell r="O14569" t="str">
            <v xml:space="preserve">INVERSIONES Y CONSTRUCCIONES PRISMA S.A                                                             </v>
          </cell>
        </row>
        <row r="14570">
          <cell r="O14570" t="str">
            <v xml:space="preserve">INVERSIONES Y CONSTRUCCIONES REINA S.A.                                                             </v>
          </cell>
        </row>
        <row r="14571">
          <cell r="O14571" t="str">
            <v xml:space="preserve">INVERSIONES Y CONSTRUCCIONES RINCON LTDA.                                                           </v>
          </cell>
        </row>
        <row r="14572">
          <cell r="O14572" t="str">
            <v xml:space="preserve">INVERSIONES Y CONSTRUCCIONES SANTA CRUZ LTDA                                                        </v>
          </cell>
        </row>
        <row r="14573">
          <cell r="O14573" t="str">
            <v xml:space="preserve">INVERSIONES Y CONSTRUCCIONES XANDU LIMITADA                                                         </v>
          </cell>
        </row>
        <row r="14574">
          <cell r="O14574" t="str">
            <v xml:space="preserve">INVERSIONES Y CONSTRUCIONES SADLO S EN C                                                            </v>
          </cell>
        </row>
        <row r="14575">
          <cell r="O14575" t="str">
            <v xml:space="preserve">INVERSIONES Y DESARROLLO DEL TOLIMA S.A.                                                            </v>
          </cell>
        </row>
        <row r="14576">
          <cell r="O14576" t="str">
            <v xml:space="preserve">INVERSIONES Y DESARROLLO MAR DE PLATA S.A                                                           </v>
          </cell>
        </row>
        <row r="14577">
          <cell r="O14577" t="str">
            <v xml:space="preserve">INVERSIONES Y DISTRIBUCIONES ECOR LTDA                                                              </v>
          </cell>
        </row>
        <row r="14578">
          <cell r="O14578" t="str">
            <v xml:space="preserve">INVERSIONES Y DISTRIBUCIONES INDUSTRIALES Y COMERCIALES S A                                         </v>
          </cell>
        </row>
        <row r="14579">
          <cell r="O14579" t="str">
            <v xml:space="preserve">INVERSIONES Y DISTRIBUCIONES MAYALO LTDA.                                                           </v>
          </cell>
        </row>
        <row r="14580">
          <cell r="O14580" t="str">
            <v xml:space="preserve">INVERSIONES Y GESTIONES S.A.                                                                        </v>
          </cell>
        </row>
        <row r="14581">
          <cell r="O14581" t="str">
            <v xml:space="preserve">INVERSIONES Y MERCADEO DE LOS ANDES                                                                 </v>
          </cell>
        </row>
        <row r="14582">
          <cell r="O14582" t="str">
            <v xml:space="preserve">INVERSIONES Y NEGOCIOS S.A.                                                                         </v>
          </cell>
        </row>
        <row r="14583">
          <cell r="O14583" t="str">
            <v xml:space="preserve">INVERSIONES Y PROMOCIONES DEL HUILA LTDA PROHUILA LTDA                                              </v>
          </cell>
        </row>
        <row r="14584">
          <cell r="O14584" t="str">
            <v xml:space="preserve">INVERSIONES Y PROMOCIONES LTDA                                                                      </v>
          </cell>
        </row>
        <row r="14585">
          <cell r="O14585" t="str">
            <v xml:space="preserve">INVERSIONES Y PROMOCIONES UNIVERSO LTDA.                                                            </v>
          </cell>
        </row>
        <row r="14586">
          <cell r="O14586" t="str">
            <v xml:space="preserve">INVERSIONES Y PROYECTOS NOSSA S EN C                                                                </v>
          </cell>
        </row>
        <row r="14587">
          <cell r="O14587" t="str">
            <v xml:space="preserve">INVERSIONES Y REPRESENTACINES B.R. LTDA                                                             </v>
          </cell>
        </row>
        <row r="14588">
          <cell r="O14588" t="str">
            <v xml:space="preserve">INVERSIONES Y REPRESENTACIONES BRINVAR Y CIA S EN C                                                 </v>
          </cell>
        </row>
        <row r="14589">
          <cell r="O14589" t="str">
            <v xml:space="preserve">INVERSIONES Y REPRESENTACIONES CONKREAR S EN C                                                      </v>
          </cell>
        </row>
        <row r="14590">
          <cell r="O14590" t="str">
            <v xml:space="preserve">INVERSIONES Y REPRESENTACIONES DIAZ MARTINEZ &amp; CIA S EN C.                                          </v>
          </cell>
        </row>
        <row r="14591">
          <cell r="O14591" t="str">
            <v xml:space="preserve">INVERSIONES Y REPRESENTACIONES IR LTDA.                                                             </v>
          </cell>
        </row>
        <row r="14592">
          <cell r="O14592" t="str">
            <v xml:space="preserve">INVERSIONES Y REPRESENTACIONES VAN LTDA EN REORGANIZACION                                           </v>
          </cell>
        </row>
        <row r="14593">
          <cell r="O14593" t="str">
            <v xml:space="preserve">INVERSIONES Y REPRESENTACIONES VASQUEZ S.A.                                                         </v>
          </cell>
        </row>
        <row r="14594">
          <cell r="O14594" t="str">
            <v xml:space="preserve">INVERSIONES Y REPRESENTACIONES VASSANT LTDA.                                                        </v>
          </cell>
        </row>
        <row r="14595">
          <cell r="O14595" t="str">
            <v xml:space="preserve">INVERSIONES Y SERVICIOS DE COLOMBIA S.A.                                                            </v>
          </cell>
        </row>
        <row r="14596">
          <cell r="O14596" t="str">
            <v xml:space="preserve">INVERSIONES Y SERVICIOS FINANCIEROS S.A.                                                            </v>
          </cell>
        </row>
        <row r="14597">
          <cell r="O14597" t="str">
            <v xml:space="preserve">INVERSIONES Y SERVICIOS NEAM E.U.                                                                   </v>
          </cell>
        </row>
        <row r="14598">
          <cell r="O14598" t="str">
            <v xml:space="preserve">INVERSIONES Y TRANSPORTES CREMA Y ROJO S.A.                                                         </v>
          </cell>
        </row>
        <row r="14599">
          <cell r="O14599" t="str">
            <v xml:space="preserve">INVERSIONES YIDIOS FACIOLINCE Y CIA S. EN C.                                                        </v>
          </cell>
        </row>
        <row r="14600">
          <cell r="O14600" t="str">
            <v xml:space="preserve">INVERSIONES ZABESA LTDA                                                                             </v>
          </cell>
        </row>
        <row r="14601">
          <cell r="O14601" t="str">
            <v xml:space="preserve">INVERSIONES ZAMBEZI LTDA                                                                            </v>
          </cell>
        </row>
        <row r="14602">
          <cell r="O14602" t="str">
            <v xml:space="preserve">INVERSIONES ZARATE GUTIERREZ Y CIA S.C.S.                                                           </v>
          </cell>
        </row>
        <row r="14603">
          <cell r="O14603" t="str">
            <v xml:space="preserve">INVERSIONES ZAYVAL LTDA                                                                             </v>
          </cell>
        </row>
        <row r="14604">
          <cell r="O14604" t="str">
            <v xml:space="preserve">INVERSIONES ZEBRA LTDA.                                                                             </v>
          </cell>
        </row>
        <row r="14605">
          <cell r="O14605" t="str">
            <v xml:space="preserve">INVERSIONES ZOILITA LTDA                                                                            </v>
          </cell>
        </row>
        <row r="14606">
          <cell r="O14606" t="str">
            <v xml:space="preserve">INVERSIONES ZONENSHAIN &amp; CIA S C A                                                                  </v>
          </cell>
        </row>
        <row r="14607">
          <cell r="O14607" t="str">
            <v xml:space="preserve">INVERSIONISTAS ANDINAS  LTDA                                                                        </v>
          </cell>
        </row>
        <row r="14608">
          <cell r="O14608" t="str">
            <v xml:space="preserve">INVERSIONISTAS UNIDOS DE COLOMBIA S.A.                                                              </v>
          </cell>
        </row>
        <row r="14609">
          <cell r="O14609" t="str">
            <v xml:space="preserve">INVERSIONISTAS UNIDOS Y RENTAS DE CAPITAL S.A.                                                      </v>
          </cell>
        </row>
        <row r="14610">
          <cell r="O14610" t="str">
            <v xml:space="preserve">INVERSIS INMOBILIARIA S.A.                                                                          </v>
          </cell>
        </row>
        <row r="14611">
          <cell r="O14611" t="str">
            <v xml:space="preserve">INVERSON LTDA                                                                                       </v>
          </cell>
        </row>
        <row r="14612">
          <cell r="O14612" t="str">
            <v xml:space="preserve">INVERSORA  FURATENA  LTDA.                                                                          </v>
          </cell>
        </row>
        <row r="14613">
          <cell r="O14613" t="str">
            <v xml:space="preserve">INVERSORA ANAGRAMA INVERANAGRAMA  SAS                                                               </v>
          </cell>
        </row>
        <row r="14614">
          <cell r="O14614" t="str">
            <v xml:space="preserve">INVERSORA BOLIVAR SA SAS                                                                            </v>
          </cell>
        </row>
        <row r="14615">
          <cell r="O14615" t="str">
            <v xml:space="preserve">INVERSORA BOLIVARIANA DE GAS S.A.                                                                   </v>
          </cell>
        </row>
        <row r="14616">
          <cell r="O14616" t="str">
            <v xml:space="preserve">INVERSORA CARDUPA S.A.                                                                              </v>
          </cell>
        </row>
        <row r="14617">
          <cell r="O14617" t="str">
            <v xml:space="preserve">INVERSORA CINERA S A                                                                                </v>
          </cell>
        </row>
        <row r="14618">
          <cell r="O14618" t="str">
            <v xml:space="preserve">INVERSORA DEL MAGDALENA Y CIA S.A                                                                   </v>
          </cell>
        </row>
        <row r="14619">
          <cell r="O14619" t="str">
            <v xml:space="preserve">INVERSORA DEL ORIENTE COLOMBIAN0 S.A.                                                               </v>
          </cell>
        </row>
        <row r="14620">
          <cell r="O14620" t="str">
            <v xml:space="preserve">INVERSORA EL PROGRESO S A                                                                           </v>
          </cell>
        </row>
        <row r="14621">
          <cell r="O14621" t="str">
            <v xml:space="preserve">INVERSORA EN ACCIONES S.A                                                                           </v>
          </cell>
        </row>
        <row r="14622">
          <cell r="O14622" t="str">
            <v xml:space="preserve">INVERSORA HOTELERA COLOMBIANA S.A                                                                   </v>
          </cell>
        </row>
        <row r="14623">
          <cell r="O14623" t="str">
            <v xml:space="preserve">INVERSORA LA GUACA S.A.                                                                             </v>
          </cell>
        </row>
        <row r="14624">
          <cell r="O14624" t="str">
            <v xml:space="preserve">INVERSORA LAUSAN S.A.                                                                               </v>
          </cell>
        </row>
        <row r="14625">
          <cell r="O14625" t="str">
            <v xml:space="preserve">INVERSORA LOCKEY LIMITADA                                                                           </v>
          </cell>
        </row>
        <row r="14626">
          <cell r="O14626" t="str">
            <v xml:space="preserve">INVERSORA MANARE LTDA                                                                               </v>
          </cell>
        </row>
        <row r="14627">
          <cell r="O14627" t="str">
            <v xml:space="preserve">INVERSORA MAR DE PLATA S.A.                                                                         </v>
          </cell>
        </row>
        <row r="14628">
          <cell r="O14628" t="str">
            <v xml:space="preserve">INVERSORA MULTIFINANZAS S.A.                                                                        </v>
          </cell>
        </row>
        <row r="14629">
          <cell r="O14629" t="str">
            <v xml:space="preserve">INVERSORA RESTREPO TAFUR &amp; CIA LTDA MULTIMOTOS                                                      </v>
          </cell>
        </row>
        <row r="14630">
          <cell r="O14630" t="str">
            <v xml:space="preserve">INVERSORA TRACTOUAZ S.A.                                                                            </v>
          </cell>
        </row>
        <row r="14631">
          <cell r="O14631" t="str">
            <v xml:space="preserve">INVERSORA TRES GUTIERREZ LTDA                                                                       </v>
          </cell>
        </row>
        <row r="14632">
          <cell r="O14632" t="str">
            <v xml:space="preserve">INVERSORA Y CIA S EN C                                                                              </v>
          </cell>
        </row>
        <row r="14633">
          <cell r="O14633" t="str">
            <v xml:space="preserve">INVERSUAP LTDA                                                                                      </v>
          </cell>
        </row>
        <row r="14634">
          <cell r="O14634" t="str">
            <v xml:space="preserve">INVERSUDO SA                                                                                        </v>
          </cell>
        </row>
        <row r="14635">
          <cell r="O14635" t="str">
            <v xml:space="preserve">INVERSUR LTDA. Y CIA. S.C.A.                                                                        </v>
          </cell>
        </row>
        <row r="14636">
          <cell r="O14636" t="str">
            <v xml:space="preserve">INVERTABO LTDA                                                                                      </v>
          </cell>
        </row>
        <row r="14637">
          <cell r="O14637" t="str">
            <v xml:space="preserve">INVERTAR S.A.                                                                                       </v>
          </cell>
        </row>
        <row r="14638">
          <cell r="O14638" t="str">
            <v xml:space="preserve">INVERTECO S.A.                                                                                      </v>
          </cell>
        </row>
        <row r="14639">
          <cell r="O14639" t="str">
            <v xml:space="preserve">INVERTLC  LTDA                                                                                      </v>
          </cell>
        </row>
        <row r="14640">
          <cell r="O14640" t="str">
            <v xml:space="preserve">INVERWILLCAR LTDA                                                                                   </v>
          </cell>
        </row>
        <row r="14641">
          <cell r="O14641" t="str">
            <v xml:space="preserve">INVERZALOS LTDA                                                                                     </v>
          </cell>
        </row>
        <row r="14642">
          <cell r="O14642" t="str">
            <v xml:space="preserve">INVESAKK LTDA                                                                                       </v>
          </cell>
        </row>
        <row r="14643">
          <cell r="O14643" t="str">
            <v xml:space="preserve">INVESIONES ROTAR LTDA                                                                               </v>
          </cell>
        </row>
        <row r="14644">
          <cell r="O14644" t="str">
            <v xml:space="preserve">INVESTAL S.A                                                                                        </v>
          </cell>
        </row>
        <row r="14645">
          <cell r="O14645" t="str">
            <v xml:space="preserve">INVESTAM Y CIA S A                                                                                  </v>
          </cell>
        </row>
        <row r="14646">
          <cell r="O14646" t="str">
            <v xml:space="preserve">INVESTIGACION ASESORIA MERCADEO S.A.                                                                </v>
          </cell>
        </row>
        <row r="14647">
          <cell r="O14647" t="str">
            <v xml:space="preserve">INVESTIGACION Y TECNOLOGIA S.A.                                                                     </v>
          </cell>
        </row>
        <row r="14648">
          <cell r="O14648" t="str">
            <v xml:space="preserve">INVESTIGACIONES CREDITICIAS Y COMERCIALES S.A.                                                      </v>
          </cell>
        </row>
        <row r="14649">
          <cell r="O14649" t="str">
            <v xml:space="preserve">INVESTIGACIONES GEOTECNICAS SOLINGRAL S A                                                           </v>
          </cell>
        </row>
        <row r="14650">
          <cell r="O14650" t="str">
            <v xml:space="preserve">INVESTIGACIONES Y COBRANZAS EL LIBERTADOR S.A.                                                      </v>
          </cell>
        </row>
        <row r="14651">
          <cell r="O14651" t="str">
            <v xml:space="preserve">INVESTING &amp; CONSULTING INTERNATIONAL S. A.                                                          </v>
          </cell>
        </row>
        <row r="14652">
          <cell r="O14652" t="str">
            <v xml:space="preserve">INVESTLAB PHARMACEUTICA LTDA                                                                        </v>
          </cell>
        </row>
        <row r="14653">
          <cell r="O14653" t="str">
            <v xml:space="preserve">INVESTMARK S.A.                                                                                     </v>
          </cell>
        </row>
        <row r="14654">
          <cell r="O14654" t="str">
            <v xml:space="preserve">INVESTMENT ADVISORS DE COLOMBIA LTDA                                                                </v>
          </cell>
        </row>
        <row r="14655">
          <cell r="O14655" t="str">
            <v xml:space="preserve">INVESTMENT SCHEME OUTBUILDING ISO CONSTRUCCIONES S. A.                                              </v>
          </cell>
        </row>
        <row r="14656">
          <cell r="O14656" t="str">
            <v xml:space="preserve">INVESTMENT TRUST S.A                                                                                </v>
          </cell>
        </row>
        <row r="14657">
          <cell r="O14657" t="str">
            <v xml:space="preserve">INVESTOR S.A.                                                                                       </v>
          </cell>
        </row>
        <row r="14658">
          <cell r="O14658" t="str">
            <v xml:space="preserve">INVET S.A.                                                                                          </v>
          </cell>
        </row>
        <row r="14659">
          <cell r="O14659" t="str">
            <v xml:space="preserve">INVICA S.A.                                                                                         </v>
          </cell>
        </row>
        <row r="14660">
          <cell r="O14660" t="str">
            <v xml:space="preserve">INVISOL S. A.                                                                                       </v>
          </cell>
        </row>
        <row r="14661">
          <cell r="O14661" t="str">
            <v xml:space="preserve">INVISTA COLOMBIA SA                                                                                 </v>
          </cell>
        </row>
        <row r="14662">
          <cell r="O14662" t="str">
            <v xml:space="preserve">INXAIT S.A.S,                                                                                       </v>
          </cell>
        </row>
        <row r="14663">
          <cell r="O14663" t="str">
            <v xml:space="preserve">INYECCION DE METALES LTDA INYEMETAL LTDA                                                            </v>
          </cell>
        </row>
        <row r="14664">
          <cell r="O14664" t="str">
            <v xml:space="preserve">INYECCIONES Y ACCESORIOS LTDA                                                                       </v>
          </cell>
        </row>
        <row r="14665">
          <cell r="O14665" t="str">
            <v xml:space="preserve">INYMAN LIMITADA INGENIERIA Y MANTENIMIENTO LTDA                                                     </v>
          </cell>
        </row>
        <row r="14666">
          <cell r="O14666" t="str">
            <v xml:space="preserve">IOTA LTDA                                                                                           </v>
          </cell>
        </row>
        <row r="14667">
          <cell r="O14667" t="str">
            <v xml:space="preserve">IP COMMTRONIX LTDA                                                                                  </v>
          </cell>
        </row>
        <row r="14668">
          <cell r="O14668" t="str">
            <v xml:space="preserve">IP MARCAS S.A.                                                                                      </v>
          </cell>
        </row>
        <row r="14669">
          <cell r="O14669" t="str">
            <v xml:space="preserve">IPACK LTDA                                                                                          </v>
          </cell>
        </row>
        <row r="14670">
          <cell r="O14670" t="str">
            <v xml:space="preserve">IPCA LABORATORIES LIMITED SUCURSAL COLOMBIA                                                         </v>
          </cell>
        </row>
        <row r="14671">
          <cell r="O14671" t="str">
            <v xml:space="preserve">IPG MEDIABRANDS S.A                                                                                 </v>
          </cell>
        </row>
        <row r="14672">
          <cell r="O14672" t="str">
            <v xml:space="preserve">IPSA LTDA                                                                                           </v>
          </cell>
        </row>
        <row r="14673">
          <cell r="O14673" t="str">
            <v xml:space="preserve">IPSOFACTUM S.A E.S.P                                                                                </v>
          </cell>
        </row>
        <row r="14674">
          <cell r="O14674" t="str">
            <v xml:space="preserve">IPSOS ASI ANDINA  LTDA                                                                              </v>
          </cell>
        </row>
        <row r="14675">
          <cell r="O14675" t="str">
            <v xml:space="preserve">IQ INTERQUIROFANOS S.A.                                                                             </v>
          </cell>
        </row>
        <row r="14676">
          <cell r="O14676" t="str">
            <v xml:space="preserve">IQ.ELECTRONICS COLOMBIALTDA                                                                         </v>
          </cell>
        </row>
        <row r="14677">
          <cell r="O14677" t="str">
            <v xml:space="preserve">IQA TEXTIL LTDA                                                                                     </v>
          </cell>
        </row>
        <row r="14678">
          <cell r="O14678" t="str">
            <v xml:space="preserve">IRAGORRI &amp; CIA SCS PRODUCTOS ALIMENTICIOS INGEX COLOMBIA                                            </v>
          </cell>
        </row>
        <row r="14679">
          <cell r="O14679" t="str">
            <v xml:space="preserve">IRIS TRADING LTDA                                                                                   </v>
          </cell>
        </row>
        <row r="14680">
          <cell r="O14680" t="str">
            <v xml:space="preserve">IRMAOS SA                                                                                           </v>
          </cell>
        </row>
        <row r="14681">
          <cell r="O14681" t="str">
            <v xml:space="preserve">IROTAMA S.A.                                                                                        </v>
          </cell>
        </row>
        <row r="14682">
          <cell r="O14682" t="str">
            <v xml:space="preserve">IRRIGACION E INDUSTRIA DE COLOMBIA S A                                                              </v>
          </cell>
        </row>
        <row r="14683">
          <cell r="O14683" t="str">
            <v xml:space="preserve">IRRIGACIONES DE COLOMBIA LTDA.                                                                      </v>
          </cell>
        </row>
        <row r="14684">
          <cell r="O14684" t="str">
            <v xml:space="preserve">IRRIGACIONES LIMITADA                                                                               </v>
          </cell>
        </row>
        <row r="14685">
          <cell r="O14685" t="str">
            <v xml:space="preserve">ISAAC CONSTRUCTORA LTDA                                                                             </v>
          </cell>
        </row>
        <row r="14686">
          <cell r="O14686" t="str">
            <v xml:space="preserve">ISAAC MALCA Y CIA LTDA                                                                              </v>
          </cell>
        </row>
        <row r="14687">
          <cell r="O14687" t="str">
            <v xml:space="preserve">ISAAC Y DURAN LTDA                                                                                  </v>
          </cell>
        </row>
        <row r="14688">
          <cell r="O14688" t="str">
            <v xml:space="preserve">ISACOL S.A                                                                                          </v>
          </cell>
        </row>
        <row r="14689">
          <cell r="O14689" t="str">
            <v xml:space="preserve">ISAMODA LIMITADA                                                                                    </v>
          </cell>
        </row>
        <row r="14690">
          <cell r="O14690" t="str">
            <v xml:space="preserve">ISANIC-CIA S EN C                                                                                   </v>
          </cell>
        </row>
        <row r="14691">
          <cell r="O14691" t="str">
            <v xml:space="preserve">ISASER S.A.                                                                                         </v>
          </cell>
        </row>
        <row r="14692">
          <cell r="O14692" t="str">
            <v xml:space="preserve">ISAZA JARAMILLO Y CIA. S  EN C                                                                      </v>
          </cell>
        </row>
        <row r="14693">
          <cell r="O14693" t="str">
            <v xml:space="preserve">ISAZA PINZON &amp; CIA S.C.S                                                                            </v>
          </cell>
        </row>
        <row r="14694">
          <cell r="O14694" t="str">
            <v xml:space="preserve">ISCATA LTDA                                                                                         </v>
          </cell>
        </row>
        <row r="14695">
          <cell r="O14695" t="str">
            <v xml:space="preserve">ISERNIA S A                                                                                         </v>
          </cell>
        </row>
        <row r="14696">
          <cell r="O14696" t="str">
            <v xml:space="preserve">ISESOLDA LTDA                                                                                       </v>
          </cell>
        </row>
        <row r="14697">
          <cell r="O14697" t="str">
            <v xml:space="preserve">ISI COLOMBIA LTDA                                                                                   </v>
          </cell>
        </row>
        <row r="14698">
          <cell r="O14698" t="str">
            <v xml:space="preserve">ISKENDERUN LTDA                                                                                     </v>
          </cell>
        </row>
        <row r="14699">
          <cell r="O14699" t="str">
            <v xml:space="preserve">ISLA DEL MAR LTDA                                                                                   </v>
          </cell>
        </row>
        <row r="14700">
          <cell r="O14700" t="str">
            <v xml:space="preserve">ISMAEL  &amp;  CIA S. EN   C.                                                                           </v>
          </cell>
        </row>
        <row r="14701">
          <cell r="O14701" t="str">
            <v xml:space="preserve">ISOPOR LIMITADA EN REORGANIZACION                                                                   </v>
          </cell>
        </row>
        <row r="14702">
          <cell r="O14702" t="str">
            <v xml:space="preserve">ISP COLOMBIA LTDA                                                                                   </v>
          </cell>
        </row>
        <row r="14703">
          <cell r="O14703" t="str">
            <v xml:space="preserve">ISRAEL DE J MORENO Y CIA S EN C                                                                     </v>
          </cell>
        </row>
        <row r="14704">
          <cell r="O14704" t="str">
            <v xml:space="preserve">ISRARIEGO LTDA                                                                                      </v>
          </cell>
        </row>
        <row r="14705">
          <cell r="O14705" t="str">
            <v xml:space="preserve">ISTRONYC COMUNICACIONES LTDA                                                                        </v>
          </cell>
        </row>
        <row r="14706">
          <cell r="O14706" t="str">
            <v xml:space="preserve">ISVI LTDA                                                                                           </v>
          </cell>
        </row>
        <row r="14707">
          <cell r="O14707" t="str">
            <v xml:space="preserve">IT CONSULTINGS LIMITADA                                                                             </v>
          </cell>
        </row>
        <row r="14708">
          <cell r="O14708" t="str">
            <v xml:space="preserve">ITA  INTERNATIONAL LTDA CI                                                                          </v>
          </cell>
        </row>
        <row r="14709">
          <cell r="O14709" t="str">
            <v xml:space="preserve">ITA B Y CIA S C A                                                                                   </v>
          </cell>
        </row>
        <row r="14710">
          <cell r="O14710" t="str">
            <v xml:space="preserve">ITAC CONSTRUCCIONES LTDA                                                                            </v>
          </cell>
        </row>
        <row r="14711">
          <cell r="O14711" t="str">
            <v xml:space="preserve">ITAC IT APPLICATIONS CONSULTING S.A.                                                                </v>
          </cell>
        </row>
        <row r="14712">
          <cell r="O14712" t="str">
            <v xml:space="preserve">ITACA LIMITADA                                                                                      </v>
          </cell>
        </row>
        <row r="14713">
          <cell r="O14713" t="str">
            <v xml:space="preserve">ITAL COMPANY LIMITADA                                                                               </v>
          </cell>
        </row>
        <row r="14714">
          <cell r="O14714" t="str">
            <v xml:space="preserve">ITAL LENT LTDA.                                                                                     </v>
          </cell>
        </row>
        <row r="14715">
          <cell r="O14715" t="str">
            <v xml:space="preserve">ITAL QUIMICA LTDA                                                                                   </v>
          </cell>
        </row>
        <row r="14716">
          <cell r="O14716" t="str">
            <v xml:space="preserve">ITALCOL DE OCCIDENTE LIMITADA                                                                       </v>
          </cell>
        </row>
        <row r="14717">
          <cell r="O14717" t="str">
            <v xml:space="preserve">ITALDEC S.A.S.                                                                                      </v>
          </cell>
        </row>
        <row r="14718">
          <cell r="O14718" t="str">
            <v xml:space="preserve">ITALMAQ LTDA                                                                                        </v>
          </cell>
        </row>
        <row r="14719">
          <cell r="O14719" t="str">
            <v xml:space="preserve">ITALOCK LTDA.                                                                                       </v>
          </cell>
        </row>
        <row r="14720">
          <cell r="O14720" t="str">
            <v xml:space="preserve">ITALTEL SPA                                                                                         </v>
          </cell>
        </row>
        <row r="14721">
          <cell r="O14721" t="str">
            <v xml:space="preserve">ITALTRADING LTDA.                                                                                   </v>
          </cell>
        </row>
        <row r="14722">
          <cell r="O14722" t="str">
            <v xml:space="preserve">ITALTRAVEL REPRESENTACIONES TURISTICAS LTDA                                                         </v>
          </cell>
        </row>
        <row r="14723">
          <cell r="O14723" t="str">
            <v xml:space="preserve">ITANSUCA PROYECTOS DE INGENIERIA LTDA                                                               </v>
          </cell>
        </row>
        <row r="14724">
          <cell r="O14724" t="str">
            <v xml:space="preserve">ITC WILCHES Y CIA S EN C                                                                            </v>
          </cell>
        </row>
        <row r="14725">
          <cell r="O14725" t="str">
            <v xml:space="preserve">ITECSA S.A.                                                                                         </v>
          </cell>
        </row>
        <row r="14726">
          <cell r="O14726" t="str">
            <v xml:space="preserve">ITELCA LTDA                                                                                         </v>
          </cell>
        </row>
        <row r="14727">
          <cell r="O14727" t="str">
            <v xml:space="preserve">ITEMS TECNOLOGIA LTDA                                                                               </v>
          </cell>
        </row>
        <row r="14728">
          <cell r="O14728" t="str">
            <v xml:space="preserve">ITG COLOMBIA S.A.S                                                                                  </v>
          </cell>
        </row>
        <row r="14729">
          <cell r="O14729" t="str">
            <v xml:space="preserve">ITIS SUPPORT LTDA.                                                                                  </v>
          </cell>
        </row>
        <row r="14730">
          <cell r="O14730" t="str">
            <v xml:space="preserve">ITS CAYMAN SUCURSAL COLOMBIA                                                                        </v>
          </cell>
        </row>
        <row r="14731">
          <cell r="O14731" t="str">
            <v xml:space="preserve">ITS SOLUTIONS LTDA                                                                                  </v>
          </cell>
        </row>
        <row r="14732">
          <cell r="O14732" t="str">
            <v xml:space="preserve">ITSTK SERVICES TECHNOLOGY AND KNOWLEDGE LTDA                                                        </v>
          </cell>
        </row>
        <row r="14733">
          <cell r="O14733" t="str">
            <v xml:space="preserve">ITT COLOMBIA LTDA                                                                                   </v>
          </cell>
        </row>
        <row r="14734">
          <cell r="O14734" t="str">
            <v xml:space="preserve">IV NIVEL SA                                                                                         </v>
          </cell>
        </row>
        <row r="14735">
          <cell r="O14735" t="str">
            <v xml:space="preserve">IVAN BOTERO GOMEZ S.A.                                                                              </v>
          </cell>
        </row>
        <row r="14736">
          <cell r="O14736" t="str">
            <v xml:space="preserve">IVAN GONZALEZ Y CIA LTDA-REPRESENTACIONES AEREAS                                                    </v>
          </cell>
        </row>
        <row r="14737">
          <cell r="O14737" t="str">
            <v xml:space="preserve">IVAN Y JAIRO LOPEZ Y CIA S.A.                                                                       </v>
          </cell>
        </row>
        <row r="14738">
          <cell r="O14738" t="str">
            <v xml:space="preserve">IVANAGRO S.A.                                                                                       </v>
          </cell>
        </row>
        <row r="14739">
          <cell r="O14739" t="str">
            <v xml:space="preserve">IVANAUTOS LTDA                                                                                      </v>
          </cell>
        </row>
        <row r="14740">
          <cell r="O14740" t="str">
            <v xml:space="preserve">IVECO COLOMBIA LTDA                                                                                 </v>
          </cell>
        </row>
        <row r="14741">
          <cell r="O14741" t="str">
            <v xml:space="preserve">IVOCLAR VIVADENT MARKETING LIMITED                                                                  </v>
          </cell>
        </row>
        <row r="14742">
          <cell r="O14742" t="str">
            <v xml:space="preserve">IVORNE LIMITADA                                                                                     </v>
          </cell>
        </row>
        <row r="14743">
          <cell r="O14743" t="str">
            <v xml:space="preserve">IXO LTDA                                                                                            </v>
          </cell>
        </row>
        <row r="14744">
          <cell r="O14744" t="str">
            <v xml:space="preserve">IZAKO LIMITADA                                                                                      </v>
          </cell>
        </row>
        <row r="14745">
          <cell r="O14745" t="str">
            <v xml:space="preserve">IZMSA S.A                                                                                           </v>
          </cell>
        </row>
        <row r="14746">
          <cell r="O14746" t="str">
            <v xml:space="preserve">IZQUIERDO NAVARRETE S. EN C.                                                                        </v>
          </cell>
        </row>
        <row r="14747">
          <cell r="O14747" t="str">
            <v xml:space="preserve">IZU REPUESTOS DIESEL LTDA                                                                           </v>
          </cell>
        </row>
        <row r="14748">
          <cell r="O14748" t="str">
            <v xml:space="preserve">J &amp; C DELICIAS LIMITADA                                                                             </v>
          </cell>
        </row>
        <row r="14749">
          <cell r="O14749" t="str">
            <v xml:space="preserve">J &amp; D DISTRIBUCIONES MADRID LTDA                                                                    </v>
          </cell>
        </row>
        <row r="14750">
          <cell r="O14750" t="str">
            <v xml:space="preserve">J C MILENIO LTDA.                                                                                   </v>
          </cell>
        </row>
        <row r="14751">
          <cell r="O14751" t="str">
            <v xml:space="preserve">J CAMACHO Y CIA LTDA                                                                                </v>
          </cell>
        </row>
        <row r="14752">
          <cell r="O14752" t="str">
            <v xml:space="preserve">J E  VELASCO R &amp; CIA S C A                                                                          </v>
          </cell>
        </row>
        <row r="14753">
          <cell r="O14753" t="str">
            <v xml:space="preserve">J E FILTERS E U                                                                                     </v>
          </cell>
        </row>
        <row r="14754">
          <cell r="O14754" t="str">
            <v xml:space="preserve">J E FILTROS LTDA                                                                                    </v>
          </cell>
        </row>
        <row r="14755">
          <cell r="O14755" t="str">
            <v xml:space="preserve">J E R S INGENIERIA LTDA                                                                             </v>
          </cell>
        </row>
        <row r="14756">
          <cell r="O14756" t="str">
            <v xml:space="preserve">J E RUEDA &amp; CIA S.A.                                                                                </v>
          </cell>
        </row>
        <row r="14757">
          <cell r="O14757" t="str">
            <v xml:space="preserve">J EME GONZALEZ &amp; CIA SCA                                                                            </v>
          </cell>
        </row>
        <row r="14758">
          <cell r="O14758" t="str">
            <v xml:space="preserve">J ESTEFAN B Y CIA LTDA                                                                              </v>
          </cell>
        </row>
        <row r="14759">
          <cell r="O14759" t="str">
            <v xml:space="preserve">J F VILLAVECES Y CIA S C A                                                                          </v>
          </cell>
        </row>
        <row r="14760">
          <cell r="O14760" t="str">
            <v xml:space="preserve">J FELIPE ARDILA V &amp; CIA SAS                                                                         </v>
          </cell>
        </row>
        <row r="14761">
          <cell r="O14761" t="str">
            <v xml:space="preserve">J FERNANDO CASILIMAS ANDRADE Y CIA LTDA                                                             </v>
          </cell>
        </row>
        <row r="14762">
          <cell r="O14762" t="str">
            <v xml:space="preserve">J G C CONSTRUCCIONES DE COLOMBIA Y CIA LTDA                                                         </v>
          </cell>
        </row>
        <row r="14763">
          <cell r="O14763" t="str">
            <v xml:space="preserve">J G R  LTDA                                                                                         </v>
          </cell>
        </row>
        <row r="14764">
          <cell r="O14764" t="str">
            <v xml:space="preserve">J GOMEZ A. Y CIA. LTDA.                                                                             </v>
          </cell>
        </row>
        <row r="14765">
          <cell r="O14765" t="str">
            <v xml:space="preserve">J H HOYOS &amp; ASOCIADOS LTDA                                                                          </v>
          </cell>
        </row>
        <row r="14766">
          <cell r="O14766" t="str">
            <v xml:space="preserve">J J PORRAS Y CIA LTDA                                                                               </v>
          </cell>
        </row>
        <row r="14767">
          <cell r="O14767" t="str">
            <v xml:space="preserve">J L R ADMINISTRADORA S A                                                                            </v>
          </cell>
        </row>
        <row r="14768">
          <cell r="O14768" t="str">
            <v xml:space="preserve">J LIBORIO MEJIA Y CIA S EN C                                                                        </v>
          </cell>
        </row>
        <row r="14769">
          <cell r="O14769" t="str">
            <v xml:space="preserve">J M GARCES Y CIA S EN C                                                                             </v>
          </cell>
        </row>
        <row r="14770">
          <cell r="O14770" t="str">
            <v xml:space="preserve">J MAN SA                                                                                            </v>
          </cell>
        </row>
        <row r="14771">
          <cell r="O14771" t="str">
            <v xml:space="preserve">J P &amp; P HOLDING DE COLOMBIA S A                                                                     </v>
          </cell>
        </row>
        <row r="14772">
          <cell r="O14772" t="str">
            <v xml:space="preserve">J R HURTADO Y CIA  S C A                                                                            </v>
          </cell>
        </row>
        <row r="14773">
          <cell r="O14773" t="str">
            <v xml:space="preserve">J RESTREPO EQUIPHOS LTDA                                                                            </v>
          </cell>
        </row>
        <row r="14774">
          <cell r="O14774" t="str">
            <v xml:space="preserve">J S F INVERSIONES LIMITADA                                                                          </v>
          </cell>
        </row>
        <row r="14775">
          <cell r="O14775" t="str">
            <v xml:space="preserve">J V BERNAL INGENIEROS ARQUITECTOS LIMITADA                                                          </v>
          </cell>
        </row>
        <row r="14776">
          <cell r="O14776" t="str">
            <v xml:space="preserve">J VALENCIA Y CIA S EN C                                                                             </v>
          </cell>
        </row>
        <row r="14777">
          <cell r="O14777" t="str">
            <v xml:space="preserve">J Y GAVIRIA  Y CIA EN C.                                                                            </v>
          </cell>
        </row>
        <row r="14778">
          <cell r="O14778" t="str">
            <v xml:space="preserve">J ZAMBRANO SCA                                                                                      </v>
          </cell>
        </row>
        <row r="14779">
          <cell r="O14779" t="str">
            <v xml:space="preserve">J&amp;M COMUNICACIONES LTDA                                                                             </v>
          </cell>
        </row>
        <row r="14780">
          <cell r="O14780" t="str">
            <v xml:space="preserve">J&amp;M INGENIERIA LIMITADA                                                                             </v>
          </cell>
        </row>
        <row r="14781">
          <cell r="O14781" t="str">
            <v xml:space="preserve">J. ANTONIO DUQUE Z. Y CIA LTDA                                                                      </v>
          </cell>
        </row>
        <row r="14782">
          <cell r="O14782" t="str">
            <v xml:space="preserve">J. C. M. LIMITADA                                                                                   </v>
          </cell>
        </row>
        <row r="14783">
          <cell r="O14783" t="str">
            <v xml:space="preserve">J. DRESZER Y CIA LTDA                                                                               </v>
          </cell>
        </row>
        <row r="14784">
          <cell r="O14784" t="str">
            <v xml:space="preserve">J. INVERSIONES S.A.                                                                                 </v>
          </cell>
        </row>
        <row r="14785">
          <cell r="O14785" t="str">
            <v xml:space="preserve">J. LONDOÑO R Y  CIA S. EN C.                                                                        </v>
          </cell>
        </row>
        <row r="14786">
          <cell r="O14786" t="str">
            <v xml:space="preserve">J. WALTER THOMPSON COLOMBIA LTDA.                                                                   </v>
          </cell>
        </row>
        <row r="14787">
          <cell r="O14787" t="str">
            <v xml:space="preserve">J.A. ASOCIADO LTDA.                                                                                 </v>
          </cell>
        </row>
        <row r="14788">
          <cell r="O14788" t="str">
            <v xml:space="preserve">J.A. SILUAN &amp; CIA S.C.S.                                                                            </v>
          </cell>
        </row>
        <row r="14789">
          <cell r="O14789" t="str">
            <v xml:space="preserve">J.E. JAIMES INGENIEROS S.A.                                                                         </v>
          </cell>
        </row>
        <row r="14790">
          <cell r="O14790" t="str">
            <v xml:space="preserve">J.E. LTDA                                                                                           </v>
          </cell>
        </row>
        <row r="14791">
          <cell r="O14791" t="str">
            <v xml:space="preserve">J.F. ARQUITECTURA E INTERIORES LTDA                                                                 </v>
          </cell>
        </row>
        <row r="14792">
          <cell r="O14792" t="str">
            <v xml:space="preserve">J.G. ESPINAL Y CIA LTDA                                                                             </v>
          </cell>
        </row>
        <row r="14793">
          <cell r="O14793" t="str">
            <v xml:space="preserve">J.H RESTREPO Y CIA S.C.A                                                                            </v>
          </cell>
        </row>
        <row r="14794">
          <cell r="O14794" t="str">
            <v xml:space="preserve">J.J. CONSTRUCCIONES LTDA                                                                            </v>
          </cell>
        </row>
        <row r="14795">
          <cell r="O14795" t="str">
            <v xml:space="preserve">J.L AGUDELO CONSTRUCCIONES S.A.                                                                     </v>
          </cell>
        </row>
        <row r="14796">
          <cell r="O14796" t="str">
            <v xml:space="preserve">J.L.G LIMITADA CONSTRUCTORES                                                                        </v>
          </cell>
        </row>
        <row r="14797">
          <cell r="O14797" t="str">
            <v xml:space="preserve">J.M. CARDOZO &amp; CIA. S.C.A.                                                                          </v>
          </cell>
        </row>
        <row r="14798">
          <cell r="O14798" t="str">
            <v xml:space="preserve">J.M. ESTRADA S.A.                                                                                   </v>
          </cell>
        </row>
        <row r="14799">
          <cell r="O14799" t="str">
            <v xml:space="preserve">J.M.MARTINEZ S.A.                                                                                   </v>
          </cell>
        </row>
        <row r="14800">
          <cell r="O14800" t="str">
            <v xml:space="preserve">J.O.Z.  S.A.                                                                                        </v>
          </cell>
        </row>
        <row r="14801">
          <cell r="O14801" t="str">
            <v xml:space="preserve">J.P.G. Y CIA. S.A.                                                                                  </v>
          </cell>
        </row>
        <row r="14802">
          <cell r="O14802" t="str">
            <v xml:space="preserve">J.P.S. LTDA                                                                                         </v>
          </cell>
        </row>
        <row r="14803">
          <cell r="O14803" t="str">
            <v xml:space="preserve">J.R. ZULUAGA CONSTRUCCIONES &amp; ASOCIADOS LIMITADA                                                    </v>
          </cell>
        </row>
        <row r="14804">
          <cell r="O14804" t="str">
            <v xml:space="preserve">J.R.G. &amp; CIA LTDA                                                                                   </v>
          </cell>
        </row>
        <row r="14805">
          <cell r="O14805" t="str">
            <v xml:space="preserve">J.S. INGENIERIA LTDA.                                                                               </v>
          </cell>
        </row>
        <row r="14806">
          <cell r="O14806" t="str">
            <v xml:space="preserve">J.S. LIMITADA                                                                                       </v>
          </cell>
        </row>
        <row r="14807">
          <cell r="O14807" t="str">
            <v xml:space="preserve">J.V. CASTAÑO Y CIA S.C.S.                                                                           </v>
          </cell>
        </row>
        <row r="14808">
          <cell r="O14808" t="str">
            <v xml:space="preserve">JAAMSA COLOMBIA S A                                                                                 </v>
          </cell>
        </row>
        <row r="14809">
          <cell r="O14809" t="str">
            <v xml:space="preserve">JABIB CHAR Y CIA S EN C.S.                                                                          </v>
          </cell>
        </row>
        <row r="14810">
          <cell r="O14810" t="str">
            <v xml:space="preserve">JABONERIA CENTRAL S A                                                                               </v>
          </cell>
        </row>
        <row r="14811">
          <cell r="O14811" t="str">
            <v xml:space="preserve">JABONERIA LA INCREIBLE LTDA                                                                         </v>
          </cell>
        </row>
        <row r="14812">
          <cell r="O14812" t="str">
            <v xml:space="preserve">JABONERIA LA VICTORIA S.A                                                                           </v>
          </cell>
        </row>
        <row r="14813">
          <cell r="O14813" t="str">
            <v xml:space="preserve">JABONERIA RENO LIMITADA                                                                             </v>
          </cell>
        </row>
        <row r="14814">
          <cell r="O14814" t="str">
            <v xml:space="preserve">JABONERIA TUSICA LTDA                                                                               </v>
          </cell>
        </row>
        <row r="14815">
          <cell r="O14815" t="str">
            <v xml:space="preserve">JABONES EL TIGRE Y ROCA S.A.                                                                        </v>
          </cell>
        </row>
        <row r="14816">
          <cell r="O14816" t="str">
            <v xml:space="preserve">JABONES INTEGRALES S.A.                                                                             </v>
          </cell>
        </row>
        <row r="14817">
          <cell r="O14817" t="str">
            <v xml:space="preserve">JACDO LIMITADA                                                                                      </v>
          </cell>
        </row>
        <row r="14818">
          <cell r="O14818" t="str">
            <v xml:space="preserve">JACK CYBUL MIZRACHI &amp; CIA. S. EN C.                                                                 </v>
          </cell>
        </row>
        <row r="14819">
          <cell r="O14819" t="str">
            <v xml:space="preserve">JACK T GALEWSKI  &amp; CIA LTDA                                                                         </v>
          </cell>
        </row>
        <row r="14820">
          <cell r="O14820" t="str">
            <v xml:space="preserve">JACKS &amp; TOOLS DE COLOMBIA LTDA.                                                                     </v>
          </cell>
        </row>
        <row r="14821">
          <cell r="O14821" t="str">
            <v xml:space="preserve">JACOB'S PRODUCTS S.A.                                                                               </v>
          </cell>
        </row>
        <row r="14822">
          <cell r="O14822" t="str">
            <v xml:space="preserve">JACQUELINE SAIEH Y CIA S. EN C.                                                                     </v>
          </cell>
        </row>
        <row r="14823">
          <cell r="O14823" t="str">
            <v xml:space="preserve">JACQUES DE SCHAUWER &amp; CIA. LTDA.                                                                    </v>
          </cell>
        </row>
        <row r="14824">
          <cell r="O14824" t="str">
            <v xml:space="preserve">JAGUAR E &amp; P CPR CONSULTANTS S. A. COLOMBIA                                                         </v>
          </cell>
        </row>
        <row r="14825">
          <cell r="O14825" t="str">
            <v xml:space="preserve">JAGUTI  LTDA.                                                                                       </v>
          </cell>
        </row>
        <row r="14826">
          <cell r="O14826" t="str">
            <v xml:space="preserve">JAHV MCGREGOR S A                                                                                   </v>
          </cell>
        </row>
        <row r="14827">
          <cell r="O14827" t="str">
            <v xml:space="preserve">JAIBEL LIMITADA                                                                                     </v>
          </cell>
        </row>
        <row r="14828">
          <cell r="O14828" t="str">
            <v xml:space="preserve">JAIME ARANGO ROBLEDO Y COMPAÑIA LIMITADA                                                            </v>
          </cell>
        </row>
        <row r="14829">
          <cell r="O14829" t="str">
            <v xml:space="preserve">JAIME CAICEDO Y CIA S.C.A.                                                                          </v>
          </cell>
        </row>
        <row r="14830">
          <cell r="O14830" t="str">
            <v xml:space="preserve">JAIME CARDONA &amp; CIA. S. EN C.                                                                       </v>
          </cell>
        </row>
        <row r="14831">
          <cell r="O14831" t="str">
            <v xml:space="preserve">JAIME CERON CORAL Y COMPAÑIA LIMITADA                                                               </v>
          </cell>
        </row>
        <row r="14832">
          <cell r="O14832" t="str">
            <v xml:space="preserve">JAIME EDUARDO HINCAPIE A Y CIA LTDA                                                                 </v>
          </cell>
        </row>
        <row r="14833">
          <cell r="O14833" t="str">
            <v xml:space="preserve">JAIME ENRIQUE MEJIA Y CIA S EN C                                                                    </v>
          </cell>
        </row>
        <row r="14834">
          <cell r="O14834" t="str">
            <v xml:space="preserve">JAIME GRANADOS PE¥A &amp; ASOCIADOS LTDA                                                                </v>
          </cell>
        </row>
        <row r="14835">
          <cell r="O14835" t="str">
            <v xml:space="preserve">JAIME HENRIQUEZ Y CIA S.C.A.                                                                        </v>
          </cell>
        </row>
        <row r="14836">
          <cell r="O14836" t="str">
            <v xml:space="preserve">JAIME MARTELO F.  Y COMPAÑIA LIMITADA                                                               </v>
          </cell>
        </row>
        <row r="14837">
          <cell r="O14837" t="str">
            <v xml:space="preserve">JAIME MOLINA HURTADO E HIJOS &amp; CIA SCS                                                              </v>
          </cell>
        </row>
        <row r="14838">
          <cell r="O14838" t="str">
            <v xml:space="preserve">JAIME MURRA Y CIA S. EN C.                                                                          </v>
          </cell>
        </row>
        <row r="14839">
          <cell r="O14839" t="str">
            <v xml:space="preserve">JAIME S Y CIA LTDA                                                                                  </v>
          </cell>
        </row>
        <row r="14840">
          <cell r="O14840" t="str">
            <v xml:space="preserve">JAIME SAIEH MUVDI Y CIA. S.EN C.                                                                    </v>
          </cell>
        </row>
        <row r="14841">
          <cell r="O14841" t="str">
            <v xml:space="preserve">JAIME SANCHEZ CRISTO Y CIA. LTDA.                                                                   </v>
          </cell>
        </row>
        <row r="14842">
          <cell r="O14842" t="str">
            <v xml:space="preserve">JAIME TORRES C Y CIA  S  A                                                                          </v>
          </cell>
        </row>
        <row r="14843">
          <cell r="O14843" t="str">
            <v xml:space="preserve">JAIME URIBE Y HERMANAS LTDA                                                                         </v>
          </cell>
        </row>
        <row r="14844">
          <cell r="O14844" t="str">
            <v xml:space="preserve">JAIME Y MARYLUZ Y CIA S EN C                                                                        </v>
          </cell>
        </row>
        <row r="14845">
          <cell r="O14845" t="str">
            <v xml:space="preserve">JAIR MONTOYA MEJIA &amp; CIA S.C.                                                                       </v>
          </cell>
        </row>
        <row r="14846">
          <cell r="O14846" t="str">
            <v xml:space="preserve">JAIRO ABRIL &amp; CIA. LTDA.                                                                            </v>
          </cell>
        </row>
        <row r="14847">
          <cell r="O14847" t="str">
            <v xml:space="preserve">JAIRO ALBERTO BAQUERO PRADA &amp; ABOGADOS ASOCIADOS LTDA                                               </v>
          </cell>
        </row>
        <row r="14848">
          <cell r="O14848" t="str">
            <v xml:space="preserve">JAIRO AVELLANEDA Y CIA LTDA                                                                         </v>
          </cell>
        </row>
        <row r="14849">
          <cell r="O14849" t="str">
            <v xml:space="preserve">JAIRO CORREA GOMEZ &amp; CIA S.C.A                                                                      </v>
          </cell>
        </row>
        <row r="14850">
          <cell r="O14850" t="str">
            <v xml:space="preserve">JAIRO ECHEVERRRI Y CIA. LTDA.                                                                       </v>
          </cell>
        </row>
        <row r="14851">
          <cell r="O14851" t="str">
            <v xml:space="preserve">JAIRO HOYOS POSADA S.A.S                                                                            </v>
          </cell>
        </row>
        <row r="14852">
          <cell r="O14852" t="str">
            <v xml:space="preserve">JAIRO PAEREZ AVELLA Y CIA S A                                                                       </v>
          </cell>
        </row>
        <row r="14853">
          <cell r="O14853" t="str">
            <v xml:space="preserve">JAIRO PEÑALOZA A Y CIA LTDA                                                                         </v>
          </cell>
        </row>
        <row r="14854">
          <cell r="O14854" t="str">
            <v xml:space="preserve">JAIRO ROJAS GONZALEZ CIA LTDA - EN ACUERDO DE REESTRUCTURACION                                      </v>
          </cell>
        </row>
        <row r="14855">
          <cell r="O14855" t="str">
            <v xml:space="preserve">JAIRO TAMAYO Y CIA S.C.A.                                                                           </v>
          </cell>
        </row>
        <row r="14856">
          <cell r="O14856" t="str">
            <v xml:space="preserve">JAJIB S.A                                                                                           </v>
          </cell>
        </row>
        <row r="14857">
          <cell r="O14857" t="str">
            <v xml:space="preserve">JAKO IMPORTACIONES S A                                                                              </v>
          </cell>
        </row>
        <row r="14858">
          <cell r="O14858" t="str">
            <v xml:space="preserve">JALUBE PUBLICIDAD Y MERCADEO LTDA                                                                   </v>
          </cell>
        </row>
        <row r="14859">
          <cell r="O14859" t="str">
            <v xml:space="preserve">JALUDIAL S.A. SUCURSAL COLOMBIA                                                                     </v>
          </cell>
        </row>
        <row r="14860">
          <cell r="O14860" t="str">
            <v xml:space="preserve">JAMA LTDA                                                                                           </v>
          </cell>
        </row>
        <row r="14861">
          <cell r="O14861" t="str">
            <v xml:space="preserve">JAMCO LTDA                                                                                          </v>
          </cell>
        </row>
        <row r="14862">
          <cell r="O14862" t="str">
            <v xml:space="preserve">JAMRI LTDA                                                                                          </v>
          </cell>
        </row>
        <row r="14863">
          <cell r="O14863" t="str">
            <v xml:space="preserve">JAMRI MIZRACHI Y CIA S EN C INVERSIONES MANA                                                        </v>
          </cell>
        </row>
        <row r="14864">
          <cell r="O14864" t="str">
            <v xml:space="preserve">JANA LTDA                                                                                           </v>
          </cell>
        </row>
        <row r="14865">
          <cell r="O14865" t="str">
            <v xml:space="preserve">JANETH FARIDE HERNANDEZ SERRANO E.U.                                                                </v>
          </cell>
        </row>
        <row r="14866">
          <cell r="O14866" t="str">
            <v xml:space="preserve">JANN CELPHONE LTDA                                                                                  </v>
          </cell>
        </row>
        <row r="14867">
          <cell r="O14867" t="str">
            <v xml:space="preserve">JANNA MOTORS S.A.                                                                                   </v>
          </cell>
        </row>
        <row r="14868">
          <cell r="O14868" t="str">
            <v xml:space="preserve">JANSSEN CILAG S.A.                                                                                  </v>
          </cell>
        </row>
        <row r="14869">
          <cell r="O14869" t="str">
            <v xml:space="preserve">JAPAN CENTER LTDA                                                                                   </v>
          </cell>
        </row>
        <row r="14870">
          <cell r="O14870" t="str">
            <v xml:space="preserve">JAPIO GARCES &amp; CIA S C A                                                                            </v>
          </cell>
        </row>
        <row r="14871">
          <cell r="O14871" t="str">
            <v xml:space="preserve">JAPONESA DE REPUESTOS LTDA                                                                          </v>
          </cell>
        </row>
        <row r="14872">
          <cell r="O14872" t="str">
            <v xml:space="preserve">JARAMILL O MEJIA Y ASOCIADOS S A S.                                                                 </v>
          </cell>
        </row>
        <row r="14873">
          <cell r="O14873" t="str">
            <v xml:space="preserve">JARAMILLO &amp; BURROWES LTDA                                                                           </v>
          </cell>
        </row>
        <row r="14874">
          <cell r="O14874" t="str">
            <v xml:space="preserve">JARAMILLO ARANGO Y CIA S EN C A                                                                     </v>
          </cell>
        </row>
        <row r="14875">
          <cell r="O14875" t="str">
            <v xml:space="preserve">JARAMILLO ESTRADA INMOBILIARIA S.A                                                                  </v>
          </cell>
        </row>
        <row r="14876">
          <cell r="O14876" t="str">
            <v xml:space="preserve">JARAMILLO FONNEGRA Y CIA S EN C                                                                     </v>
          </cell>
        </row>
        <row r="14877">
          <cell r="O14877" t="str">
            <v xml:space="preserve">JARAMILLO GUTIERREZ Y CIA S EN C A                                                                  </v>
          </cell>
        </row>
        <row r="14878">
          <cell r="O14878" t="str">
            <v xml:space="preserve">JARAMILLO MORA S.A.                                                                                 </v>
          </cell>
        </row>
        <row r="14879">
          <cell r="O14879" t="str">
            <v xml:space="preserve">JARAMILLO OSPINA Y CIA. S. EN C.                                                                    </v>
          </cell>
        </row>
        <row r="14880">
          <cell r="O14880" t="str">
            <v xml:space="preserve">JARAMILLO PETS Y CIA SCA                                                                            </v>
          </cell>
        </row>
        <row r="14881">
          <cell r="O14881" t="str">
            <v xml:space="preserve">JARAMILLO PUERTA LTA                                                                                </v>
          </cell>
        </row>
        <row r="14882">
          <cell r="O14882" t="str">
            <v xml:space="preserve">JARAMILLO SOTO INGENIEROS CONSULTORES LIMITADA                                                      </v>
          </cell>
        </row>
        <row r="14883">
          <cell r="O14883" t="str">
            <v xml:space="preserve">JARAMILLO Y BERNAL LTDA                                                                             </v>
          </cell>
        </row>
        <row r="14884">
          <cell r="O14884" t="str">
            <v xml:space="preserve">JARAMILLO Y JARAMILLO INGENIEROS S.A. - EN REORGANIZACION                                           </v>
          </cell>
        </row>
        <row r="14885">
          <cell r="O14885" t="str">
            <v xml:space="preserve">JARAMILLO Y JARAMILLO LTDA                                                                          </v>
          </cell>
        </row>
        <row r="14886">
          <cell r="O14886" t="str">
            <v xml:space="preserve">JARAMILLO Y JARAMILLO Y CIA S EN C                                                                  </v>
          </cell>
        </row>
        <row r="14887">
          <cell r="O14887" t="str">
            <v xml:space="preserve">JARAMILLO Y PIEDRAHITA LTDA.                                                                        </v>
          </cell>
        </row>
        <row r="14888">
          <cell r="O14888" t="str">
            <v xml:space="preserve">JARAMILLO Y VALLI S EN C                                                                            </v>
          </cell>
        </row>
        <row r="14889">
          <cell r="O14889" t="str">
            <v xml:space="preserve">JARAMIREZ E HIJOS S EN C                                                                            </v>
          </cell>
        </row>
        <row r="14890">
          <cell r="O14890" t="str">
            <v xml:space="preserve">JARAZUL S.A.                                                                                        </v>
          </cell>
        </row>
        <row r="14891">
          <cell r="O14891" t="str">
            <v xml:space="preserve">JARBET S.A.                                                                                         </v>
          </cell>
        </row>
        <row r="14892">
          <cell r="O14892" t="str">
            <v xml:space="preserve">JARDIN INFANTIL MARIA MONTESORI LTDA.                                                               </v>
          </cell>
        </row>
        <row r="14893">
          <cell r="O14893" t="str">
            <v xml:space="preserve">JARDIN PLAZA S.A.                                                                                   </v>
          </cell>
        </row>
        <row r="14894">
          <cell r="O14894" t="str">
            <v xml:space="preserve">JARDIN S.A.                                                                                         </v>
          </cell>
        </row>
        <row r="14895">
          <cell r="O14895" t="str">
            <v xml:space="preserve">JARDINEROS LIMITADA                                                                                 </v>
          </cell>
        </row>
        <row r="14896">
          <cell r="O14896" t="str">
            <v xml:space="preserve">JARDINES CRISTO REY LTDA                                                                            </v>
          </cell>
        </row>
        <row r="14897">
          <cell r="O14897" t="str">
            <v xml:space="preserve">JARDINES DE CHIA LTDA                                                                               </v>
          </cell>
        </row>
        <row r="14898">
          <cell r="O14898" t="str">
            <v xml:space="preserve">JARDINES DE ESPERANZA S.A.                                                                          </v>
          </cell>
        </row>
        <row r="14899">
          <cell r="O14899" t="str">
            <v xml:space="preserve">JARDINES DE LA ESPERANZA S.A.                                                                       </v>
          </cell>
        </row>
        <row r="14900">
          <cell r="O14900" t="str">
            <v xml:space="preserve">JARDINES DE LAS MERCEDES S.A.                                                                       </v>
          </cell>
        </row>
        <row r="14901">
          <cell r="O14901" t="str">
            <v xml:space="preserve">JARDINES DE PAMPLONA S. A.                                                                          </v>
          </cell>
        </row>
        <row r="14902">
          <cell r="O14902" t="str">
            <v xml:space="preserve">JARDINES DE PAZ DE SANTA MARTA LIMITADA                                                             </v>
          </cell>
        </row>
        <row r="14903">
          <cell r="O14903" t="str">
            <v xml:space="preserve">JARDINES DE PAZ S A                                                                                 </v>
          </cell>
        </row>
        <row r="14904">
          <cell r="O14904" t="str">
            <v xml:space="preserve">JARDINES DE SAN JOSE S A                                                                            </v>
          </cell>
        </row>
        <row r="14905">
          <cell r="O14905" t="str">
            <v xml:space="preserve">JARDINES DEL APOGEO S.A.                                                                            </v>
          </cell>
        </row>
        <row r="14906">
          <cell r="O14906" t="str">
            <v xml:space="preserve">JARDINES DEL PALMAR S.A.                                                                            </v>
          </cell>
        </row>
        <row r="14907">
          <cell r="O14907" t="str">
            <v xml:space="preserve">JARDINES DEL PORTAL  C I LTDA                                                                       </v>
          </cell>
        </row>
        <row r="14908">
          <cell r="O14908" t="str">
            <v xml:space="preserve">JARDINES DEL RECUERDO DE BARRANQUILLA LTDA                                                          </v>
          </cell>
        </row>
        <row r="14909">
          <cell r="O14909" t="str">
            <v xml:space="preserve">JARDINES DEL ROSAL LTDA                                                                             </v>
          </cell>
        </row>
        <row r="14910">
          <cell r="O14910" t="str">
            <v xml:space="preserve">JARDINES DEL SOL C.I. LTDA                                                                          </v>
          </cell>
        </row>
        <row r="14911">
          <cell r="O14911" t="str">
            <v xml:space="preserve">JARDINES FREDONIA LTDA                                                                              </v>
          </cell>
        </row>
        <row r="14912">
          <cell r="O14912" t="str">
            <v xml:space="preserve">JARDINES LA COLINA LTDA.                                                                            </v>
          </cell>
        </row>
        <row r="14913">
          <cell r="O14913" t="str">
            <v xml:space="preserve">JAROMA LTDA C.I.                                                                                    </v>
          </cell>
        </row>
        <row r="14914">
          <cell r="O14914" t="str">
            <v xml:space="preserve">JARRIS LIMITADA                                                                                     </v>
          </cell>
        </row>
        <row r="14915">
          <cell r="O14915" t="str">
            <v xml:space="preserve">JASA LTDA                                                                                           </v>
          </cell>
        </row>
        <row r="14916">
          <cell r="O14916" t="str">
            <v xml:space="preserve">JAVAR  S A S                                                                                        </v>
          </cell>
        </row>
        <row r="14917">
          <cell r="O14917" t="str">
            <v xml:space="preserve">JAVE LICORES S.A                                                                                    </v>
          </cell>
        </row>
        <row r="14918">
          <cell r="O14918" t="str">
            <v xml:space="preserve">JAVICAR LTDA                                                                                        </v>
          </cell>
        </row>
        <row r="14919">
          <cell r="O14919" t="str">
            <v xml:space="preserve">JAVIER ARCILA Y CIA S.C.A.                                                                          </v>
          </cell>
        </row>
        <row r="14920">
          <cell r="O14920" t="str">
            <v xml:space="preserve">JAVIER FERNANDEZ RIVA &amp; ASOCIADOS LTDA.                                                             </v>
          </cell>
        </row>
        <row r="14921">
          <cell r="O14921" t="str">
            <v xml:space="preserve">JAVIER H ARROYAVE Y CIA LTDA                                                                        </v>
          </cell>
        </row>
        <row r="14922">
          <cell r="O14922" t="str">
            <v xml:space="preserve">JAVIER LONDO¥O S.A.                                                                                 </v>
          </cell>
        </row>
        <row r="14923">
          <cell r="O14923" t="str">
            <v xml:space="preserve">JAWOOD SUPPLIERS Y CIA LTDA                                                                         </v>
          </cell>
        </row>
        <row r="14924">
          <cell r="O14924" t="str">
            <v xml:space="preserve">JAYSU LTDA                                                                                          </v>
          </cell>
        </row>
        <row r="14925">
          <cell r="O14925" t="str">
            <v xml:space="preserve">JB ARQUITECTURA LTDA                                                                                </v>
          </cell>
        </row>
        <row r="14926">
          <cell r="O14926" t="str">
            <v xml:space="preserve">JB LOGISTIC LTDA                                                                                    </v>
          </cell>
        </row>
        <row r="14927">
          <cell r="O14927" t="str">
            <v xml:space="preserve">JBP COMERCIALIZADORA S.A.                                                                           </v>
          </cell>
        </row>
        <row r="14928">
          <cell r="O14928" t="str">
            <v xml:space="preserve">JCP ASOCIADOS LTDA                                                                                  </v>
          </cell>
        </row>
        <row r="14929">
          <cell r="O14929" t="str">
            <v xml:space="preserve">JCT EMPRESARIAL SA                                                                                  </v>
          </cell>
        </row>
        <row r="14930">
          <cell r="O14930" t="str">
            <v xml:space="preserve">JD OSSA Y CIA S C A                                                                                 </v>
          </cell>
        </row>
        <row r="14931">
          <cell r="O14931" t="str">
            <v xml:space="preserve">JE CASAS Y ASOCIADOS LTDA                                                                           </v>
          </cell>
        </row>
        <row r="14932">
          <cell r="O14932" t="str">
            <v xml:space="preserve">JEANS &amp; JACKETS S A EN ACUERDO DE REESTRUCTURACION                                                  </v>
          </cell>
        </row>
        <row r="14933">
          <cell r="O14933" t="str">
            <v xml:space="preserve">JEANS FASHION  S.A.                                                                                 </v>
          </cell>
        </row>
        <row r="14934">
          <cell r="O14934" t="str">
            <v xml:space="preserve">JEANS PLATINO S.A                                                                                   </v>
          </cell>
        </row>
        <row r="14935">
          <cell r="O14935" t="str">
            <v xml:space="preserve">JECA ARI LTDA                                                                                       </v>
          </cell>
        </row>
        <row r="14936">
          <cell r="O14936" t="str">
            <v xml:space="preserve">JEICY FRUIT S A                                                                                     </v>
          </cell>
        </row>
        <row r="14937">
          <cell r="O14937" t="str">
            <v xml:space="preserve">JEINSON SPORT LTDA                                                                                  </v>
          </cell>
        </row>
        <row r="14938">
          <cell r="O14938" t="str">
            <v xml:space="preserve">JEN COLOMBIA S.A.                                                                                   </v>
          </cell>
        </row>
        <row r="14939">
          <cell r="O14939" t="str">
            <v xml:space="preserve">JEN S.A                                                                                             </v>
          </cell>
        </row>
        <row r="14940">
          <cell r="O14940" t="str">
            <v xml:space="preserve">JERBU LTDA                                                                                          </v>
          </cell>
        </row>
        <row r="14941">
          <cell r="O14941" t="str">
            <v xml:space="preserve">JESQUET EU                                                                                          </v>
          </cell>
        </row>
        <row r="14942">
          <cell r="O14942" t="str">
            <v xml:space="preserve">JESUS ANTONIO LOZANO Y CIA LTDA                                                                     </v>
          </cell>
        </row>
        <row r="14943">
          <cell r="O14943" t="str">
            <v xml:space="preserve">JESUS HERNANDO ORTIZ O. Y CIA SAS                                                                   </v>
          </cell>
        </row>
        <row r="14944">
          <cell r="O14944" t="str">
            <v xml:space="preserve">JESUS MARIA GIRALDO Y CIA LTDA                                                                      </v>
          </cell>
        </row>
        <row r="14945">
          <cell r="O14945" t="str">
            <v xml:space="preserve">JESUS MARIA SANCHEZ R Y CIA S EN C . EN ACUERDO DE REESTRUCTURACION                                 </v>
          </cell>
        </row>
        <row r="14946">
          <cell r="O14946" t="str">
            <v xml:space="preserve">JET BOX S.A.                                                                                        </v>
          </cell>
        </row>
        <row r="14947">
          <cell r="O14947" t="str">
            <v xml:space="preserve">JF SUDARSKY &amp; S C A                                                                                 </v>
          </cell>
        </row>
        <row r="14948">
          <cell r="O14948" t="str">
            <v xml:space="preserve">JGB S.A.                                                                                            </v>
          </cell>
        </row>
        <row r="14949">
          <cell r="O14949" t="str">
            <v xml:space="preserve">JHA INTERNACIONAL LTDA.                                                                             </v>
          </cell>
        </row>
        <row r="14950">
          <cell r="O14950" t="str">
            <v xml:space="preserve">JIANSHE COLOMBIA SOCIEDAD LIMITADA                                                                  </v>
          </cell>
        </row>
        <row r="14951">
          <cell r="O14951" t="str">
            <v xml:space="preserve">JICARO Y CIA LTDA                                                                                   </v>
          </cell>
        </row>
        <row r="14952">
          <cell r="O14952" t="str">
            <v xml:space="preserve">JIMAR S.A.                                                                                          </v>
          </cell>
        </row>
        <row r="14953">
          <cell r="O14953" t="str">
            <v xml:space="preserve">JIMECO S.A.                                                                                         </v>
          </cell>
        </row>
        <row r="14954">
          <cell r="O14954" t="str">
            <v xml:space="preserve">JIMENEZ &amp; CORTES BOSHELL LTDA.                                                                      </v>
          </cell>
        </row>
        <row r="14955">
          <cell r="O14955" t="str">
            <v xml:space="preserve">JIMENEZ ASOCIADOS CONSTRUCTORES JIMACO LIMITADA                                                     </v>
          </cell>
        </row>
        <row r="14956">
          <cell r="O14956" t="str">
            <v xml:space="preserve">JIMENEZ CORTES TORO LTDA                                                                            </v>
          </cell>
        </row>
        <row r="14957">
          <cell r="O14957" t="str">
            <v xml:space="preserve">JIMENEZ ZULUAGA Y CIA LTDA                                                                          </v>
          </cell>
        </row>
        <row r="14958">
          <cell r="O14958" t="str">
            <v xml:space="preserve">JIMENO ACEVEDO ASOCIADOS LIMITADA                                                                   </v>
          </cell>
        </row>
        <row r="14959">
          <cell r="O14959" t="str">
            <v xml:space="preserve">JIMERCO S A S                                                                                       </v>
          </cell>
        </row>
        <row r="14960">
          <cell r="O14960" t="str">
            <v xml:space="preserve">JINANCOL S.A.                                                                                       </v>
          </cell>
        </row>
        <row r="14961">
          <cell r="O14961" t="str">
            <v xml:space="preserve">JIREH DISEÑO INTEGRAL LTDA                                                                          </v>
          </cell>
        </row>
        <row r="14962">
          <cell r="O14962" t="str">
            <v xml:space="preserve">JIRO S.A                                                                                            </v>
          </cell>
        </row>
        <row r="14963">
          <cell r="O14963" t="str">
            <v xml:space="preserve">JIWIKA LTDA                                                                                         </v>
          </cell>
        </row>
        <row r="14964">
          <cell r="O14964" t="str">
            <v xml:space="preserve">JJ EMPLEOS TEMPORALES LIMITADA                                                                      </v>
          </cell>
        </row>
        <row r="14965">
          <cell r="O14965" t="str">
            <v xml:space="preserve">JJ. MARBES CARRILLO LTDA                                                                            </v>
          </cell>
        </row>
        <row r="14966">
          <cell r="O14966" t="str">
            <v xml:space="preserve">JJNR Y CIA LTDA                                                                                     </v>
          </cell>
        </row>
        <row r="14967">
          <cell r="O14967" t="str">
            <v xml:space="preserve">JKAM S.A.                                                                                           </v>
          </cell>
        </row>
        <row r="14968">
          <cell r="O14968" t="str">
            <v xml:space="preserve">JKLM REPRESENTACIONES Y CIA LTDA                                                                    </v>
          </cell>
        </row>
        <row r="14969">
          <cell r="O14969" t="str">
            <v xml:space="preserve">JM LIMITADA                                                                                         </v>
          </cell>
        </row>
        <row r="14970">
          <cell r="O14970" t="str">
            <v xml:space="preserve">JM SUMINISTROS MEDICOS S EN C                                                                       </v>
          </cell>
        </row>
        <row r="14971">
          <cell r="O14971" t="str">
            <v xml:space="preserve">JMC Y ASOCIADOS S.A.                                                                                </v>
          </cell>
        </row>
        <row r="14972">
          <cell r="O14972" t="str">
            <v xml:space="preserve">JMF DIGITAL PRINT SOLUTIONS LTDA                                                                    </v>
          </cell>
        </row>
        <row r="14973">
          <cell r="O14973" t="str">
            <v xml:space="preserve">JMV INGENIEROS CONTRATISTAS LTDA                                                                    </v>
          </cell>
        </row>
        <row r="14974">
          <cell r="O14974" t="str">
            <v xml:space="preserve">JN INDUSTRIAL LTDA                                                                                  </v>
          </cell>
        </row>
        <row r="14975">
          <cell r="O14975" t="str">
            <v xml:space="preserve">JOAHS INGENIEROS Y COMPAÑIA LIMITADA                                                                </v>
          </cell>
        </row>
        <row r="14976">
          <cell r="O14976" t="str">
            <v xml:space="preserve">JOANSA Y CIA S EN C                                                                                 </v>
          </cell>
        </row>
        <row r="14977">
          <cell r="O14977" t="str">
            <v xml:space="preserve">JOAQUIN ORTIZ Y CIA LTDA                                                                            </v>
          </cell>
        </row>
        <row r="14978">
          <cell r="O14978" t="str">
            <v xml:space="preserve">JOBST VIERTEL A JVA SAS                                                                             </v>
          </cell>
        </row>
        <row r="14979">
          <cell r="O14979" t="str">
            <v xml:space="preserve">JOELTEX SA                                                                                          </v>
          </cell>
        </row>
        <row r="14980">
          <cell r="O14980" t="str">
            <v xml:space="preserve">JOHN CRANE COLOMBIA S A                                                                             </v>
          </cell>
        </row>
        <row r="14981">
          <cell r="O14981" t="str">
            <v xml:space="preserve">JOHN RESTREPO A Y CIA S.A.                                                                          </v>
          </cell>
        </row>
        <row r="14982">
          <cell r="O14982" t="str">
            <v xml:space="preserve">JOHN SUDARSKY Y CIA S EN C                                                                          </v>
          </cell>
        </row>
        <row r="14983">
          <cell r="O14983" t="str">
            <v xml:space="preserve">JOHN URIBE E HIJOS S.A.                                                                             </v>
          </cell>
        </row>
        <row r="14984">
          <cell r="O14984" t="str">
            <v xml:space="preserve">JOHNRAM S.A.                                                                                        </v>
          </cell>
        </row>
        <row r="14985">
          <cell r="O14985" t="str">
            <v xml:space="preserve">JOHNSON &amp; JOHNSON DE COLOMBIA S.A.                                                                  </v>
          </cell>
        </row>
        <row r="14986">
          <cell r="O14986" t="str">
            <v xml:space="preserve">JOHNSON CONTROLS COLOMBIA LIMITADA                                                                  </v>
          </cell>
        </row>
        <row r="14987">
          <cell r="O14987" t="str">
            <v xml:space="preserve">JOKEMIC ASOCIADOS S EN C                                                                            </v>
          </cell>
        </row>
        <row r="14988">
          <cell r="O14988" t="str">
            <v xml:space="preserve">JOMAVER LTDA                                                                                        </v>
          </cell>
        </row>
        <row r="14989">
          <cell r="O14989" t="str">
            <v xml:space="preserve">JOMIS S.A                                                                                           </v>
          </cell>
        </row>
        <row r="14990">
          <cell r="O14990" t="str">
            <v xml:space="preserve">JONES ARANGO Y CIA LTDA                                                                             </v>
          </cell>
        </row>
        <row r="14991">
          <cell r="O14991" t="str">
            <v xml:space="preserve">JONES LANG LASALLE LTDA                                                                             </v>
          </cell>
        </row>
        <row r="14992">
          <cell r="O14992" t="str">
            <v xml:space="preserve">JORDAN TRICOLOR LTDA                                                                                </v>
          </cell>
        </row>
        <row r="14993">
          <cell r="O14993" t="str">
            <v xml:space="preserve">JORGAL LIMITADA                                                                                     </v>
          </cell>
        </row>
        <row r="14994">
          <cell r="O14994" t="str">
            <v xml:space="preserve">JORGE A TORRES R. E HIJOS COMPANIA LIMITADA                                                         </v>
          </cell>
        </row>
        <row r="14995">
          <cell r="O14995" t="str">
            <v xml:space="preserve">JORGE ALBERTO ESCOBAR Y CIA LTDA                                                                    </v>
          </cell>
        </row>
        <row r="14996">
          <cell r="O14996" t="str">
            <v xml:space="preserve">JORGE BARON TELEVISION LTDA                                                                         </v>
          </cell>
        </row>
        <row r="14997">
          <cell r="O14997" t="str">
            <v xml:space="preserve">JORGE C. VARELA Y CIA. S. EN C.                                                                     </v>
          </cell>
        </row>
        <row r="14998">
          <cell r="O14998" t="str">
            <v xml:space="preserve">JORGE CAJIAO Y CIA LTDA INDUSTRIAL DE MUEBLES                                                       </v>
          </cell>
        </row>
        <row r="14999">
          <cell r="O14999" t="str">
            <v xml:space="preserve">JORGE CARDONA Y CIA S EN C                                                                          </v>
          </cell>
        </row>
        <row r="15000">
          <cell r="O15000" t="str">
            <v xml:space="preserve">JORGE CORTES MORA Y CIA LTDA                                                                        </v>
          </cell>
        </row>
        <row r="15001">
          <cell r="O15001" t="str">
            <v xml:space="preserve">JORGE CORTES Y CIA LTDA ASESORES DE SEGUROS                                                         </v>
          </cell>
        </row>
        <row r="15002">
          <cell r="O15002" t="str">
            <v xml:space="preserve">JORGE E. MORALES Y CIA LTDA.                                                                        </v>
          </cell>
        </row>
        <row r="15003">
          <cell r="O15003" t="str">
            <v xml:space="preserve">JORGE E. SANCHEZ H. Y CIA. LTDA. S.I.A.                                                             </v>
          </cell>
        </row>
        <row r="15004">
          <cell r="O15004" t="str">
            <v xml:space="preserve">JORGE E. SERRANO INDUSTRIAS REGIO Y CIA LTDA.                                                       </v>
          </cell>
        </row>
        <row r="15005">
          <cell r="O15005" t="str">
            <v xml:space="preserve">JORGE EDUARDO JARAMILLO V. Y CIA LIMITADA                                                           </v>
          </cell>
        </row>
        <row r="15006">
          <cell r="O15006" t="str">
            <v xml:space="preserve">JORGE ENRIQUE CASAS H. EDITORES LTDA                                                                </v>
          </cell>
        </row>
        <row r="15007">
          <cell r="O15007" t="str">
            <v xml:space="preserve">JORGE ENRIQUE PULIDO Y CIA LTDA.                                                                    </v>
          </cell>
        </row>
        <row r="15008">
          <cell r="O15008" t="str">
            <v xml:space="preserve">JORGE GUARIN O.&amp; CIA LTDA                                                                           </v>
          </cell>
        </row>
        <row r="15009">
          <cell r="O15009" t="str">
            <v xml:space="preserve">JORGE HERNANDO CARVAJAL Y CIA. S. EN C                                                              </v>
          </cell>
        </row>
        <row r="15010">
          <cell r="O15010" t="str">
            <v xml:space="preserve">JORGE HUMBERTO RESTREPO B Y CIA S EN C                                                              </v>
          </cell>
        </row>
        <row r="15011">
          <cell r="O15011" t="str">
            <v xml:space="preserve">JORGE OCHOA ESPINAL Y CIA S EN C                                                                    </v>
          </cell>
        </row>
        <row r="15012">
          <cell r="O15012" t="str">
            <v xml:space="preserve">JORGE OCHOA S Y CIA. LTDA.                                                                          </v>
          </cell>
        </row>
        <row r="15013">
          <cell r="O15013" t="str">
            <v xml:space="preserve">JORGE OLARTE Y CIA S. EN C.                                                                         </v>
          </cell>
        </row>
        <row r="15014">
          <cell r="O15014" t="str">
            <v xml:space="preserve">JORGE PARRA &amp; ASOCIADOS LTDA.                                                                       </v>
          </cell>
        </row>
        <row r="15015">
          <cell r="O15015" t="str">
            <v xml:space="preserve">JORGE PERDOMO M &amp; ASESORES ASOCIADOS LTDA.                                                          </v>
          </cell>
        </row>
        <row r="15016">
          <cell r="O15016" t="str">
            <v xml:space="preserve">JORGE TAMARA SAMUDIO Y CIA. S EN C                                                                  </v>
          </cell>
        </row>
        <row r="15017">
          <cell r="O15017" t="str">
            <v xml:space="preserve">JORGE TRIANA Y CIA LTDA                                                                             </v>
          </cell>
        </row>
        <row r="15018">
          <cell r="O15018" t="str">
            <v xml:space="preserve">JORGE VALLEJO Y CIA. LTDA. SUCESORES.                                                               </v>
          </cell>
        </row>
        <row r="15019">
          <cell r="O15019" t="str">
            <v xml:space="preserve">JORGE VICARIA &amp; CIA S EN C                                                                          </v>
          </cell>
        </row>
        <row r="15020">
          <cell r="O15020" t="str">
            <v xml:space="preserve">JORMEL S EN C                                                                                       </v>
          </cell>
        </row>
        <row r="15021">
          <cell r="O15021" t="str">
            <v xml:space="preserve">JOSAFAT S.A.                                                                                        </v>
          </cell>
        </row>
        <row r="15022">
          <cell r="O15022" t="str">
            <v xml:space="preserve">JOSE A RAFFO Y CIA S EN C                                                                           </v>
          </cell>
        </row>
        <row r="15023">
          <cell r="O15023" t="str">
            <v xml:space="preserve">JOSE A RODRIGUEZ &amp; CIA LTDA                                                                         </v>
          </cell>
        </row>
        <row r="15024">
          <cell r="O15024" t="str">
            <v xml:space="preserve">JOSE A. MEJIA &amp; CIA. S. EN C.                                                                       </v>
          </cell>
        </row>
        <row r="15025">
          <cell r="O15025" t="str">
            <v xml:space="preserve">JOSE ALBERTO CASTRO HOYOS Y CIA SCA                                                                 </v>
          </cell>
        </row>
        <row r="15026">
          <cell r="O15026" t="str">
            <v xml:space="preserve">JOSE ANTONIO BUENO CASTRO Y CIA S EN C                                                              </v>
          </cell>
        </row>
        <row r="15027">
          <cell r="O15027" t="str">
            <v xml:space="preserve">JOSE ARCINIEGAS E HIJOS LTDA                                                                        </v>
          </cell>
        </row>
        <row r="15028">
          <cell r="O15028" t="str">
            <v xml:space="preserve">JOSE ARISTOBULO CADENA Y FAMILIA  S.C.A.                                                            </v>
          </cell>
        </row>
        <row r="15029">
          <cell r="O15029" t="str">
            <v xml:space="preserve">JOSE ARTURO GARZON Y CIA S.C.S.                                                                     </v>
          </cell>
        </row>
        <row r="15030">
          <cell r="O15030" t="str">
            <v xml:space="preserve">JOSE AVILA DIAZ Y CIA LTDA                                                                          </v>
          </cell>
        </row>
        <row r="15031">
          <cell r="O15031" t="str">
            <v xml:space="preserve">JOSE D(LOLO) GOMEZ E HIJOS S.A.                                                                     </v>
          </cell>
        </row>
        <row r="15032">
          <cell r="O15032" t="str">
            <v xml:space="preserve">JOSE DE LA CRUZ CASTILLO &amp; CIA S EN C                                                               </v>
          </cell>
        </row>
        <row r="15033">
          <cell r="O15033" t="str">
            <v xml:space="preserve">JOSE FELIX ESCOBAR H Y CIA LTDA                                                                     </v>
          </cell>
        </row>
        <row r="15034">
          <cell r="O15034" t="str">
            <v xml:space="preserve">JOSE FERNANDO SEMAAN TENORIO Y CIA D EN C SUCESORES                                                 </v>
          </cell>
        </row>
        <row r="15035">
          <cell r="O15035" t="str">
            <v xml:space="preserve">JOSE I DIAZ M Y CIA DIAGROTOL S. EN C.                                                              </v>
          </cell>
        </row>
        <row r="15036">
          <cell r="O15036" t="str">
            <v xml:space="preserve">JOSE I MALCA Y CIA S.C.A                                                                            </v>
          </cell>
        </row>
        <row r="15037">
          <cell r="O15037" t="str">
            <v xml:space="preserve">JOSE ISAAC ABADIA Y CIA. S. EN C.                                                                   </v>
          </cell>
        </row>
        <row r="15038">
          <cell r="O15038" t="str">
            <v xml:space="preserve">JOSE J RUEDA Y CIA LTDA                                                                             </v>
          </cell>
        </row>
        <row r="15039">
          <cell r="O15039" t="str">
            <v xml:space="preserve">JOSE JARAMILLO MESA &amp; CIA LTDA.                                                                     </v>
          </cell>
        </row>
        <row r="15040">
          <cell r="O15040" t="str">
            <v xml:space="preserve">JOSE JARAMILLO MESA Y CIA  S. EN C.                                                                 </v>
          </cell>
        </row>
        <row r="15041">
          <cell r="O15041" t="str">
            <v xml:space="preserve">JOSE L. CARO &amp; CIA. S EN C.                                                                         </v>
          </cell>
        </row>
        <row r="15042">
          <cell r="O15042" t="str">
            <v xml:space="preserve">JOSE LLOREDA CAMACHO &amp; CO. S.A.                                                                     </v>
          </cell>
        </row>
        <row r="15043">
          <cell r="O15043" t="str">
            <v xml:space="preserve">JOSE MONROY Y CIA LTDA                                                                              </v>
          </cell>
        </row>
        <row r="15044">
          <cell r="O15044" t="str">
            <v xml:space="preserve">JOSE OSSORIO Y CIA. LTDA.                                                                           </v>
          </cell>
        </row>
        <row r="15045">
          <cell r="O15045" t="str">
            <v xml:space="preserve">JOSE PHANOR REYES HURTADO E HIJOS S EN C                                                            </v>
          </cell>
        </row>
        <row r="15046">
          <cell r="O15046" t="str">
            <v xml:space="preserve">JOSE PLUTARCO CUELLAR Z. S. EN C. S.                                                                </v>
          </cell>
        </row>
        <row r="15047">
          <cell r="O15047" t="str">
            <v xml:space="preserve">JOSE TOBAR ARANGO &amp; CIA LTDA.                                                                       </v>
          </cell>
        </row>
        <row r="15048">
          <cell r="O15048" t="str">
            <v xml:space="preserve">JOSE VICENTE BERMUDEZ P Y CIA LTDA                                                                  </v>
          </cell>
        </row>
        <row r="15049">
          <cell r="O15049" t="str">
            <v xml:space="preserve">JOSE VICENTE URUENA Y CIA. LTDA.                                                                    </v>
          </cell>
        </row>
        <row r="15050">
          <cell r="O15050" t="str">
            <v xml:space="preserve">JOSE Y GERARDO E ZULUAGA LTDA                                                                       </v>
          </cell>
        </row>
        <row r="15051">
          <cell r="O15051" t="str">
            <v xml:space="preserve">JOSEHER  LTDA  C. I.                                                                                </v>
          </cell>
        </row>
        <row r="15052">
          <cell r="O15052" t="str">
            <v xml:space="preserve">JOSEPH FRUITS EU                                                                                    </v>
          </cell>
        </row>
        <row r="15053">
          <cell r="O15053" t="str">
            <v xml:space="preserve">JOSEPH Y CIA LTDA                                                                                   </v>
          </cell>
        </row>
        <row r="15054">
          <cell r="O15054" t="str">
            <v xml:space="preserve">JOSHI TECHNOLOGIES INTERNATIONAL INC. SUCURSAL COLOMBIA                                             </v>
          </cell>
        </row>
        <row r="15055">
          <cell r="O15055" t="str">
            <v xml:space="preserve">JOSPEISA CIA LTDA                                                                                   </v>
          </cell>
        </row>
        <row r="15056">
          <cell r="O15056" t="str">
            <v xml:space="preserve">JOSUE GUARIN Y CIA S EN C                                                                           </v>
          </cell>
        </row>
        <row r="15057">
          <cell r="O15057" t="str">
            <v xml:space="preserve">JOTA  LTDA                                                                                          </v>
          </cell>
        </row>
        <row r="15058">
          <cell r="O15058" t="str">
            <v xml:space="preserve">JOTA BE S.A.                                                                                        </v>
          </cell>
        </row>
        <row r="15059">
          <cell r="O15059" t="str">
            <v xml:space="preserve">JOTA REPUESTOS S.A.                                                                                 </v>
          </cell>
        </row>
        <row r="15060">
          <cell r="O15060" t="str">
            <v xml:space="preserve">JOTA URIBE CE. Y CIA. S.C.A.                                                                        </v>
          </cell>
        </row>
        <row r="15061">
          <cell r="O15061" t="str">
            <v xml:space="preserve">JOTACORTES Y CIA S EN C                                                                             </v>
          </cell>
        </row>
        <row r="15062">
          <cell r="O15062" t="str">
            <v xml:space="preserve">JOURDAN Y COMPANIA SOCIEDAD EN COMANDITA                                                            </v>
          </cell>
        </row>
        <row r="15063">
          <cell r="O15063" t="str">
            <v xml:space="preserve">JOYA PABON LIMITADA                                                                                 </v>
          </cell>
        </row>
        <row r="15064">
          <cell r="O15064" t="str">
            <v xml:space="preserve">JOYERIA 18 KILATES LTDA                                                                             </v>
          </cell>
        </row>
        <row r="15065">
          <cell r="O15065" t="str">
            <v xml:space="preserve">JOYERIA LA CONFIANZA ALAMEDA LTDA                                                                   </v>
          </cell>
        </row>
        <row r="15066">
          <cell r="O15066" t="str">
            <v xml:space="preserve">JOYERIA LIEVANO S.A.                                                                                </v>
          </cell>
        </row>
        <row r="15067">
          <cell r="O15067" t="str">
            <v xml:space="preserve">JOYEROS S.A.                                                                                        </v>
          </cell>
        </row>
        <row r="15068">
          <cell r="O15068" t="str">
            <v xml:space="preserve">JPN LOGISTICS LIMITADA SIA                                                                          </v>
          </cell>
        </row>
        <row r="15069">
          <cell r="O15069" t="str">
            <v xml:space="preserve">JPS INGENIERIA  S.A                                                                                 </v>
          </cell>
        </row>
        <row r="15070">
          <cell r="O15070" t="str">
            <v xml:space="preserve">JR IMAGENES DIAGNOSTICAS LTDA                                                                       </v>
          </cell>
        </row>
        <row r="15071">
          <cell r="O15071" t="str">
            <v xml:space="preserve">JRE INGENIERIA LTDA                                                                                 </v>
          </cell>
        </row>
        <row r="15072">
          <cell r="O15072" t="str">
            <v xml:space="preserve">JRSP LTDA                                                                                           </v>
          </cell>
        </row>
        <row r="15073">
          <cell r="O15073" t="str">
            <v xml:space="preserve">JS CONSTRUCCIONES LIMITADA                                                                          </v>
          </cell>
        </row>
        <row r="15074">
          <cell r="O15074" t="str">
            <v xml:space="preserve">JUAN A. GONZALEZ Y CIA S.C.S.                                                                       </v>
          </cell>
        </row>
        <row r="15075">
          <cell r="O15075" t="str">
            <v xml:space="preserve">JUAN ANAYA Y CIA S EN C                                                                             </v>
          </cell>
        </row>
        <row r="15076">
          <cell r="O15076" t="str">
            <v xml:space="preserve">JUAN B GOMEZ RODRIGUEZ Y CIA LTDA                                                                   </v>
          </cell>
        </row>
        <row r="15077">
          <cell r="O15077" t="str">
            <v xml:space="preserve">JUAN C RUIZ ESTUPI¥AN &amp; CIA S EN C                                                                  </v>
          </cell>
        </row>
        <row r="15078">
          <cell r="O15078" t="str">
            <v xml:space="preserve">JUAN CARLOS BAENE FEREZ Y CIA LTDA                                                                  </v>
          </cell>
        </row>
        <row r="15079">
          <cell r="O15079" t="str">
            <v xml:space="preserve">JUAN CARLOS GARZON Y CIA LTDA                                                                       </v>
          </cell>
        </row>
        <row r="15080">
          <cell r="O15080" t="str">
            <v xml:space="preserve">JUAN CARLOS GOMEZ ASOCIADOS COMPAÑIA LIMITADA                                                       </v>
          </cell>
        </row>
        <row r="15081">
          <cell r="O15081" t="str">
            <v xml:space="preserve">JUAN CARLOS SALAZAR RESTREPO E.U.                                                                   </v>
          </cell>
        </row>
        <row r="15082">
          <cell r="O15082" t="str">
            <v xml:space="preserve">JUAN D. HOYOS DISTRIBUCIONES S.A                                                                    </v>
          </cell>
        </row>
        <row r="15083">
          <cell r="O15083" t="str">
            <v xml:space="preserve">JUAN DE LA R MUÑOZ L SUCESOR LIMITADA                                                               </v>
          </cell>
        </row>
        <row r="15084">
          <cell r="O15084" t="str">
            <v xml:space="preserve">JUAN FERNANDO ARBELAEZ GOMEZ Y CIA S.C.A.                                                           </v>
          </cell>
        </row>
        <row r="15085">
          <cell r="O15085" t="str">
            <v xml:space="preserve">JUAN GAVIRIA RESTREPO Y CIA S.A.                                                                    </v>
          </cell>
        </row>
        <row r="15086">
          <cell r="O15086" t="str">
            <v xml:space="preserve">JUAN JOSE BORRERO B SUCESORES S.A.S.                                                                </v>
          </cell>
        </row>
        <row r="15087">
          <cell r="O15087" t="str">
            <v xml:space="preserve">JUAN MANUEL DEVIS Y CIA. SCS                                                                        </v>
          </cell>
        </row>
        <row r="15088">
          <cell r="O15088" t="str">
            <v xml:space="preserve">JUAN MANUEL GOMEZ NIETO Y CIA S EN C                                                                </v>
          </cell>
        </row>
        <row r="15089">
          <cell r="O15089" t="str">
            <v xml:space="preserve">JUAN MANUEL NU¥EZ A. Y CIA. S. EN C.                                                                </v>
          </cell>
        </row>
        <row r="15090">
          <cell r="O15090" t="str">
            <v xml:space="preserve">JUAN MANUEL RUISECO V. &amp; CIA. S.C.A.                                                                </v>
          </cell>
        </row>
        <row r="15091">
          <cell r="O15091" t="str">
            <v xml:space="preserve">JUAN MARTIN LTDA                                                                                    </v>
          </cell>
        </row>
        <row r="15092">
          <cell r="O15092" t="str">
            <v xml:space="preserve">JUAN MIGUEL DE VENGOECHEA Y CIA S.EN C.S.                                                           </v>
          </cell>
        </row>
        <row r="15093">
          <cell r="O15093" t="str">
            <v xml:space="preserve">JUAN NEUSTADTEL Y CIA S.A.                                                                          </v>
          </cell>
        </row>
        <row r="15094">
          <cell r="O15094" t="str">
            <v xml:space="preserve">JUAN RAICES Y CIA LTDA                                                                              </v>
          </cell>
        </row>
        <row r="15095">
          <cell r="O15095" t="str">
            <v xml:space="preserve">JUANAUTOS EL CERRO S.A.                                                                             </v>
          </cell>
        </row>
        <row r="15096">
          <cell r="O15096" t="str">
            <v xml:space="preserve">JUANBE CENTRO MUNDIAL DE LLANTAS LTDA                                                               </v>
          </cell>
        </row>
        <row r="15097">
          <cell r="O15097" t="str">
            <v xml:space="preserve">JUANBE S.A.                                                                                         </v>
          </cell>
        </row>
        <row r="15098">
          <cell r="O15098" t="str">
            <v xml:space="preserve">JUANCAMAR Y CIA S EN C                                                                              </v>
          </cell>
        </row>
        <row r="15099">
          <cell r="O15099" t="str">
            <v xml:space="preserve">JUBALAI LIMITADA                                                                                    </v>
          </cell>
        </row>
        <row r="15100">
          <cell r="O15100" t="str">
            <v xml:space="preserve">JUCAR LTDA                                                                                          </v>
          </cell>
        </row>
        <row r="15101">
          <cell r="O15101" t="str">
            <v xml:space="preserve">JUEGOS &amp; AZAR RODRIGUEZ MUNOZ Y CIA LTDA                                                            </v>
          </cell>
        </row>
        <row r="15102">
          <cell r="O15102" t="str">
            <v xml:space="preserve">JUEGOS DE VIDEO COLOMBIA SA                                                                         </v>
          </cell>
        </row>
        <row r="15103">
          <cell r="O15103" t="str">
            <v xml:space="preserve">JUGAR S.A.                                                                                          </v>
          </cell>
        </row>
        <row r="15104">
          <cell r="O15104" t="str">
            <v xml:space="preserve">JUGOS TROPICALES S A                                                                                </v>
          </cell>
        </row>
        <row r="15105">
          <cell r="O15105" t="str">
            <v xml:space="preserve">JUGOZA S.A.                                                                                         </v>
          </cell>
        </row>
        <row r="15106">
          <cell r="O15106" t="str">
            <v xml:space="preserve">JUGUETES CANINOS S.A.                                                                               </v>
          </cell>
        </row>
        <row r="15107">
          <cell r="O15107" t="str">
            <v xml:space="preserve">JUHASZ &amp; CIA S C A                                                                                  </v>
          </cell>
        </row>
        <row r="15108">
          <cell r="O15108" t="str">
            <v xml:space="preserve">JUIMANCA &amp; CIA S.C.A.                                                                               </v>
          </cell>
        </row>
        <row r="15109">
          <cell r="O15109" t="str">
            <v xml:space="preserve">JULANTAR LTDA                                                                                       </v>
          </cell>
        </row>
        <row r="15110">
          <cell r="O15110" t="str">
            <v xml:space="preserve">JULIA ELVIRA DE ULLOA Y CIA S EN C.A.                                                               </v>
          </cell>
        </row>
        <row r="15111">
          <cell r="O15111" t="str">
            <v xml:space="preserve">JULIAN GONZALEZ Y CIA S.EN C.                                                                       </v>
          </cell>
        </row>
        <row r="15112">
          <cell r="O15112" t="str">
            <v xml:space="preserve">JULIO ANGULO &amp; CIA LIMITADA                                                                         </v>
          </cell>
        </row>
        <row r="15113">
          <cell r="O15113" t="str">
            <v xml:space="preserve">JULIO CESAR RESTREPO Y CIA. S. EN C.                                                                </v>
          </cell>
        </row>
        <row r="15114">
          <cell r="O15114" t="str">
            <v xml:space="preserve">JULIO CORREDOR O Y CIA. LTDA.                                                                       </v>
          </cell>
        </row>
        <row r="15115">
          <cell r="O15115" t="str">
            <v xml:space="preserve">JULIO ENRIQUE VELEZ Y CIA S EN C.S.                                                                 </v>
          </cell>
        </row>
        <row r="15116">
          <cell r="O15116" t="str">
            <v xml:space="preserve">JULIO FERNANDEZ  Y COMPAÑIA S.A..EN ACUERDO DE REESTRUCTURACCION                                    </v>
          </cell>
        </row>
        <row r="15117">
          <cell r="O15117" t="str">
            <v xml:space="preserve">JULIO JAIME URREA BELLO Y CIA LTDA                                                                  </v>
          </cell>
        </row>
        <row r="15118">
          <cell r="O15118" t="str">
            <v xml:space="preserve">JULIO LOPEZ DE MESA Y CIA LTDA                                                                      </v>
          </cell>
        </row>
        <row r="15119">
          <cell r="O15119" t="str">
            <v xml:space="preserve">JULMOR REPRESENTACIONES &amp; CIA LTDA                                                                  </v>
          </cell>
        </row>
        <row r="15120">
          <cell r="O15120" t="str">
            <v xml:space="preserve">JULYSER GOMEZ LTDA                                                                                  </v>
          </cell>
        </row>
        <row r="15121">
          <cell r="O15121" t="str">
            <v xml:space="preserve">JUMA S.A.                                                                                           </v>
          </cell>
        </row>
        <row r="15122">
          <cell r="O15122" t="str">
            <v xml:space="preserve">JUMAJAD S A                                                                                         </v>
          </cell>
        </row>
        <row r="15123">
          <cell r="O15123" t="str">
            <v xml:space="preserve">JUMBO MAYOREO ROSMI LTDA                                                                            </v>
          </cell>
        </row>
        <row r="15124">
          <cell r="O15124" t="str">
            <v xml:space="preserve">JUNCAL  S.A.                                                                                        </v>
          </cell>
        </row>
        <row r="15125">
          <cell r="O15125" t="str">
            <v xml:space="preserve">JUNCO &amp; ASOCIADOS INMOBILIARIA LTDA                                                                 </v>
          </cell>
        </row>
        <row r="15126">
          <cell r="O15126" t="str">
            <v xml:space="preserve">JUNE E.U.                                                                                           </v>
          </cell>
        </row>
        <row r="15127">
          <cell r="O15127" t="str">
            <v xml:space="preserve">JUNIPER NETWORKS MEXICO SA DE CV                                                                    </v>
          </cell>
        </row>
        <row r="15128">
          <cell r="O15128" t="str">
            <v xml:space="preserve">JURI CONSTRUCTORES LTDA                                                                             </v>
          </cell>
        </row>
        <row r="15129">
          <cell r="O15129" t="str">
            <v xml:space="preserve">JURI MEJIA Y CIA S EN C                                                                             </v>
          </cell>
        </row>
        <row r="15130">
          <cell r="O15130" t="str">
            <v xml:space="preserve">JURISCOOP SERVICIOS JURIDICOS S.A                                                                   </v>
          </cell>
        </row>
        <row r="15131">
          <cell r="O15131" t="str">
            <v xml:space="preserve">JURISTOUR S LTDA                                                                                    </v>
          </cell>
        </row>
        <row r="15132">
          <cell r="O15132" t="str">
            <v xml:space="preserve">JUST ME TRADING S.L. COLOMBIA                                                                       </v>
          </cell>
        </row>
        <row r="15133">
          <cell r="O15133" t="str">
            <v xml:space="preserve">JUVENAL RODRIGUEZ Y CIA                                                                             </v>
          </cell>
        </row>
        <row r="15134">
          <cell r="O15134" t="str">
            <v xml:space="preserve">JUVENIA S A                                                                                         </v>
          </cell>
        </row>
        <row r="15135">
          <cell r="O15135" t="str">
            <v xml:space="preserve">JV HOLGUIN RAMOS S.C.A.                                                                             </v>
          </cell>
        </row>
        <row r="15136">
          <cell r="O15136" t="str">
            <v xml:space="preserve">K DISCOS LIMITADA                                                                                   </v>
          </cell>
        </row>
        <row r="15137">
          <cell r="O15137" t="str">
            <v xml:space="preserve">K JIPLAS S.A.                                                                                       </v>
          </cell>
        </row>
        <row r="15138">
          <cell r="O15138" t="str">
            <v xml:space="preserve">K L DISEÑOS LTDA                                                                                    </v>
          </cell>
        </row>
        <row r="15139">
          <cell r="O15139" t="str">
            <v xml:space="preserve">K Y B COMERCIAL LTDA                                                                                </v>
          </cell>
        </row>
        <row r="15140">
          <cell r="O15140" t="str">
            <v xml:space="preserve">K&amp;B CAFFEE &amp; BEBIDAS LTDA                                                                           </v>
          </cell>
        </row>
        <row r="15141">
          <cell r="O15141" t="str">
            <v xml:space="preserve">K&amp;V INGENIERIA LTDA                                                                                 </v>
          </cell>
        </row>
        <row r="15142">
          <cell r="O15142" t="str">
            <v xml:space="preserve">K.W. SERVICIOS INTEGRADOS LTDA                                                                      </v>
          </cell>
        </row>
        <row r="15143">
          <cell r="O15143" t="str">
            <v xml:space="preserve">K-2 INGENIERIA LTDA                                                                                 </v>
          </cell>
        </row>
        <row r="15144">
          <cell r="O15144" t="str">
            <v xml:space="preserve">KAD TEXTIL  EU                                                                                      </v>
          </cell>
        </row>
        <row r="15145">
          <cell r="O15145" t="str">
            <v xml:space="preserve">KADAS  S.A.                                                                                         </v>
          </cell>
        </row>
        <row r="15146">
          <cell r="O15146" t="str">
            <v xml:space="preserve">KADELL DE COLOMBIA LTDA                                                                             </v>
          </cell>
        </row>
        <row r="15147">
          <cell r="O15147" t="str">
            <v xml:space="preserve">KAEL INGENIEROS COMPAÑIA LIMITADA                                                                   </v>
          </cell>
        </row>
        <row r="15148">
          <cell r="O15148" t="str">
            <v xml:space="preserve">KAESER COMPRESORES DE COLOMBIA LTDA                                                                 </v>
          </cell>
        </row>
        <row r="15149">
          <cell r="O15149" t="str">
            <v xml:space="preserve">KAHARI LIMITADA                                                                                     </v>
          </cell>
        </row>
        <row r="15150">
          <cell r="O15150" t="str">
            <v xml:space="preserve">KAIKA LTDA.                                                                                         </v>
          </cell>
        </row>
        <row r="15151">
          <cell r="O15151" t="str">
            <v xml:space="preserve">KAISA LTDA                                                                                          </v>
          </cell>
        </row>
        <row r="15152">
          <cell r="O15152" t="str">
            <v xml:space="preserve">KAIZEN SYSTEMS LTDA                                                                                 </v>
          </cell>
        </row>
        <row r="15153">
          <cell r="O15153" t="str">
            <v xml:space="preserve">KAKARAKA S.A                                                                                        </v>
          </cell>
        </row>
        <row r="15154">
          <cell r="O15154" t="str">
            <v xml:space="preserve">KALAGAS LTDA                                                                                        </v>
          </cell>
        </row>
        <row r="15155">
          <cell r="O15155" t="str">
            <v xml:space="preserve">KALTEX SUDAMERICA S.A.                                                                              </v>
          </cell>
        </row>
        <row r="15156">
          <cell r="O15156" t="str">
            <v xml:space="preserve">KALUSIN IMPORTING COMPANY S A EN ACUERDO DE REESTRUCTURACION                                        </v>
          </cell>
        </row>
        <row r="15157">
          <cell r="O15157" t="str">
            <v xml:space="preserve">KAMEX INTERNATIONAL S A                                                                             </v>
          </cell>
        </row>
        <row r="15158">
          <cell r="O15158" t="str">
            <v xml:space="preserve">KAMLE BUSTOS S.A                                                                                    </v>
          </cell>
        </row>
        <row r="15159">
          <cell r="O15159" t="str">
            <v xml:space="preserve">KAMOTA S.A.                                                                                         </v>
          </cell>
        </row>
        <row r="15160">
          <cell r="O15160" t="str">
            <v xml:space="preserve">KAMSA LTDA                                                                                          </v>
          </cell>
        </row>
        <row r="15161">
          <cell r="O15161" t="str">
            <v xml:space="preserve">KANAL Y HERMA LTDA                                                                                  </v>
          </cell>
        </row>
        <row r="15162">
          <cell r="O15162" t="str">
            <v xml:space="preserve">KANATO LTDA Y CIA EN COMANDITA SIMPLE                                                               </v>
          </cell>
        </row>
        <row r="15163">
          <cell r="O15163" t="str">
            <v xml:space="preserve">KANGUPOR LTDA                                                                                       </v>
          </cell>
        </row>
        <row r="15164">
          <cell r="O15164" t="str">
            <v xml:space="preserve">KANGUROID LTDA.                                                                                     </v>
          </cell>
        </row>
        <row r="15165">
          <cell r="O15165" t="str">
            <v xml:space="preserve">KAPIRO LTDA                                                                                         </v>
          </cell>
        </row>
        <row r="15166">
          <cell r="O15166" t="str">
            <v xml:space="preserve">KAREN SAIEH Y CIA S. EN C.                                                                          </v>
          </cell>
        </row>
        <row r="15167">
          <cell r="O15167" t="str">
            <v xml:space="preserve">KARIMKA S.A.                                                                                        </v>
          </cell>
        </row>
        <row r="15168">
          <cell r="O15168" t="str">
            <v xml:space="preserve">KARMA METTALMECANICA INDUSTRIAL LTDA                                                                </v>
          </cell>
        </row>
        <row r="15169">
          <cell r="O15169" t="str">
            <v xml:space="preserve">KARNAR Y CIA LTDA                                                                                   </v>
          </cell>
        </row>
        <row r="15170">
          <cell r="O15170" t="str">
            <v xml:space="preserve">KARSO CONSTRUYE LTDA                                                                                </v>
          </cell>
        </row>
        <row r="15171">
          <cell r="O15171" t="str">
            <v xml:space="preserve">KARUNA I LTDA                                                                                       </v>
          </cell>
        </row>
        <row r="15172">
          <cell r="O15172" t="str">
            <v xml:space="preserve">KASAI LTDA ORGANIZACION COMERCIAL                                                                   </v>
          </cell>
        </row>
        <row r="15173">
          <cell r="O15173" t="str">
            <v xml:space="preserve">KASCH SAS                                                                                           </v>
          </cell>
        </row>
        <row r="15174">
          <cell r="O15174" t="str">
            <v xml:space="preserve">KASSANI DISE€O S.A.                                                                                 </v>
          </cell>
        </row>
        <row r="15175">
          <cell r="O15175" t="str">
            <v xml:space="preserve">KASSIS LIMITADA                                                                                     </v>
          </cell>
        </row>
        <row r="15176">
          <cell r="O15176" t="str">
            <v xml:space="preserve">KATA LTDA                                                                                           </v>
          </cell>
        </row>
        <row r="15177">
          <cell r="O15177" t="str">
            <v xml:space="preserve">KATHYA SAIEH Y CIA S. EN C.                                                                         </v>
          </cell>
        </row>
        <row r="15178">
          <cell r="O15178" t="str">
            <v xml:space="preserve">KATKAS LTDA                                                                                         </v>
          </cell>
        </row>
        <row r="15179">
          <cell r="O15179" t="str">
            <v xml:space="preserve">KATOICOS LTDA.                                                                                      </v>
          </cell>
        </row>
        <row r="15180">
          <cell r="O15180" t="str">
            <v xml:space="preserve">KAWACENTRO LIMITADA                                                                                 </v>
          </cell>
        </row>
        <row r="15181">
          <cell r="O15181" t="str">
            <v xml:space="preserve">KAZARCOL LTDA                                                                                       </v>
          </cell>
        </row>
        <row r="15182">
          <cell r="O15182" t="str">
            <v xml:space="preserve">KB+ TODO PARA LA CONSTRUCCION SAS                                                                   </v>
          </cell>
        </row>
        <row r="15183">
          <cell r="O15183" t="str">
            <v xml:space="preserve">KEB TECHONOLOGY COLOMBIA                                                                            </v>
          </cell>
        </row>
        <row r="15184">
          <cell r="O15184" t="str">
            <v xml:space="preserve">KEBAS LTDA                                                                                          </v>
          </cell>
        </row>
        <row r="15185">
          <cell r="O15185" t="str">
            <v xml:space="preserve">KEBIR S.A.                                                                                          </v>
          </cell>
        </row>
        <row r="15186">
          <cell r="O15186" t="str">
            <v xml:space="preserve">KEISHI S.A. Y CIA. S.C.A                                                                            </v>
          </cell>
        </row>
        <row r="15187">
          <cell r="O15187" t="str">
            <v xml:space="preserve">KELITA S. A.                                                                                        </v>
          </cell>
        </row>
        <row r="15188">
          <cell r="O15188" t="str">
            <v xml:space="preserve">KELLOGG DE COLOMBIA S.A.                                                                            </v>
          </cell>
        </row>
        <row r="15189">
          <cell r="O15189" t="str">
            <v xml:space="preserve">KEMA E U                                                                                            </v>
          </cell>
        </row>
        <row r="15190">
          <cell r="O15190" t="str">
            <v xml:space="preserve">KEMIRA CHEMICALS BRASIL LTDA - SUCURSAL COLOMBIA                                                    </v>
          </cell>
        </row>
        <row r="15191">
          <cell r="O15191" t="str">
            <v xml:space="preserve">KEMTEK LIMITADA                                                                                     </v>
          </cell>
        </row>
        <row r="15192">
          <cell r="O15192" t="str">
            <v xml:space="preserve">KEMTEX LTDA                                                                                         </v>
          </cell>
        </row>
        <row r="15193">
          <cell r="O15193" t="str">
            <v xml:space="preserve">KENDER S.A.                                                                                         </v>
          </cell>
        </row>
        <row r="15194">
          <cell r="O15194" t="str">
            <v xml:space="preserve">KENVELO S.A.                                                                                        </v>
          </cell>
        </row>
        <row r="15195">
          <cell r="O15195" t="str">
            <v xml:space="preserve">KENVITUR LTDA AGENCIA DE VIAJES TRANSPORTES Y TURISMO                                               </v>
          </cell>
        </row>
        <row r="15196">
          <cell r="O15196" t="str">
            <v xml:space="preserve">KENWORTH DE LA MONTA¥A S.A.                                                                         </v>
          </cell>
        </row>
        <row r="15197">
          <cell r="O15197" t="str">
            <v xml:space="preserve">KENZOR LTDA                                                                                         </v>
          </cell>
        </row>
        <row r="15198">
          <cell r="O15198" t="str">
            <v xml:space="preserve">KEY MARKET S.A.                                                                                     </v>
          </cell>
        </row>
        <row r="15199">
          <cell r="O15199" t="str">
            <v xml:space="preserve">KEYPEOPLE S.A.                                                                                      </v>
          </cell>
        </row>
        <row r="15200">
          <cell r="O15200" t="str">
            <v xml:space="preserve">KEYSTONE MINERIA                                                                                    </v>
          </cell>
        </row>
        <row r="15201">
          <cell r="O15201" t="str">
            <v xml:space="preserve">KHYMOS S.A.                                                                                         </v>
          </cell>
        </row>
        <row r="15202">
          <cell r="O15202" t="str">
            <v xml:space="preserve">KIA PLAZA S.A.                                                                                      </v>
          </cell>
        </row>
        <row r="15203">
          <cell r="O15203" t="str">
            <v xml:space="preserve">KIMBERLY  CLARK ANTIOQUIA GLOBAL LTDA                                                               </v>
          </cell>
        </row>
        <row r="15204">
          <cell r="O15204" t="str">
            <v xml:space="preserve">KIMBERLY CLARK COLOMBIA LTDA                                                                        </v>
          </cell>
        </row>
        <row r="15205">
          <cell r="O15205" t="str">
            <v xml:space="preserve">KIMEL DE COLOMBIA S A EN ACUERDO DE REESTRUCTURACION                                                </v>
          </cell>
        </row>
        <row r="15206">
          <cell r="O15206" t="str">
            <v xml:space="preserve">KINETEX GEOSCIENCES INC SUCURSAL COLOMBIA                                                           </v>
          </cell>
        </row>
        <row r="15207">
          <cell r="O15207" t="str">
            <v xml:space="preserve">KINGRAPHIC IMPORTADORA GRAFICA LTDA                                                                 </v>
          </cell>
        </row>
        <row r="15208">
          <cell r="O15208" t="str">
            <v xml:space="preserve">KINIO S A                                                                                           </v>
          </cell>
        </row>
        <row r="15209">
          <cell r="O15209" t="str">
            <v xml:space="preserve">KINITEX SUCURSL COLIMBIA INC                                                                        </v>
          </cell>
        </row>
        <row r="15210">
          <cell r="O15210" t="str">
            <v xml:space="preserve">KIRVIT LTDA                                                                                         </v>
          </cell>
        </row>
        <row r="15211">
          <cell r="O15211" t="str">
            <v xml:space="preserve">KLAHR ASOCIADOS Y BLOKES S A                                                                        </v>
          </cell>
        </row>
        <row r="15212">
          <cell r="O15212" t="str">
            <v xml:space="preserve">KLAHR Y ASTORIA CONSTRUCTORES S.A.                                                                  </v>
          </cell>
        </row>
        <row r="15213">
          <cell r="O15213" t="str">
            <v xml:space="preserve">KLEIN Y SUAREZ Y CIA S. EN C.                                                                       </v>
          </cell>
        </row>
        <row r="15214">
          <cell r="O15214" t="str">
            <v xml:space="preserve">KLF TIENDAS LIMITADA                                                                                </v>
          </cell>
        </row>
        <row r="15215">
          <cell r="O15215" t="str">
            <v xml:space="preserve">KLIMA Y KONFORT INGENIEROS LIMITADA                                                                 </v>
          </cell>
        </row>
        <row r="15216">
          <cell r="O15216" t="str">
            <v xml:space="preserve">KMA LTDA                                                                                            </v>
          </cell>
        </row>
        <row r="15217">
          <cell r="O15217" t="str">
            <v xml:space="preserve">KN COLOMBIA ADUANA S I A S A                                                                        </v>
          </cell>
        </row>
        <row r="15218">
          <cell r="O15218" t="str">
            <v xml:space="preserve">KNA PRODUCTOS QUIMICOS DE COLOMBIA LTDA                                                             </v>
          </cell>
        </row>
        <row r="15219">
          <cell r="O15219" t="str">
            <v xml:space="preserve">KNO ENVIRONMENTAL SOLUTIONS LTDA                                                                    </v>
          </cell>
        </row>
        <row r="15220">
          <cell r="O15220" t="str">
            <v xml:space="preserve">KOCOUM S.A.                                                                                         </v>
          </cell>
        </row>
        <row r="15221">
          <cell r="O15221" t="str">
            <v xml:space="preserve">KOE EDITORES S.A.                                                                                   </v>
          </cell>
        </row>
        <row r="15222">
          <cell r="O15222" t="str">
            <v xml:space="preserve">KOENPACK SUCURSAL COLOMBIA                                                                          </v>
          </cell>
        </row>
        <row r="15223">
          <cell r="O15223" t="str">
            <v xml:space="preserve">KOFERCOL LTDA                                                                                       </v>
          </cell>
        </row>
        <row r="15224">
          <cell r="O15224" t="str">
            <v xml:space="preserve">KOGUI INFORMATION TECHNOLOGIES INC S A  SUCURSAL COLOMBIA                                           </v>
          </cell>
        </row>
        <row r="15225">
          <cell r="O15225" t="str">
            <v xml:space="preserve">KOKOMONROPER LTDA COMPA¥IA OPERADORA DE FRANQUICIA KOKORIKO                                         </v>
          </cell>
        </row>
        <row r="15226">
          <cell r="O15226" t="str">
            <v xml:space="preserve">KOKORICOLOR LTDA                                                                                    </v>
          </cell>
        </row>
        <row r="15227">
          <cell r="O15227" t="str">
            <v xml:space="preserve">KOL REPUESTOS DIESEL &amp; MAQUINARIA LTDA                                                              </v>
          </cell>
        </row>
        <row r="15228">
          <cell r="O15228" t="str">
            <v xml:space="preserve">KOLBITOS LTDA                                                                                       </v>
          </cell>
        </row>
        <row r="15229">
          <cell r="O15229" t="str">
            <v xml:space="preserve">KOLOSH COLOMBIA S. A.                                                                               </v>
          </cell>
        </row>
        <row r="15230">
          <cell r="O15230" t="str">
            <v xml:space="preserve">KOMCAT LTDA                                                                                         </v>
          </cell>
        </row>
        <row r="15231">
          <cell r="O15231" t="str">
            <v xml:space="preserve">KONECRANES COLOMBIA LTDA                                                                            </v>
          </cell>
        </row>
        <row r="15232">
          <cell r="O15232" t="str">
            <v xml:space="preserve">KONIDOL S A  CONSTRUCTORES Y CONSULTORES  ASOCIADOS   KONIDOL S A                                   </v>
          </cell>
        </row>
        <row r="15233">
          <cell r="O15233" t="str">
            <v xml:space="preserve">KONIETZKO Y CIA LTDA. PROVEEDORES INDUSTRIALES                                                      </v>
          </cell>
        </row>
        <row r="15234">
          <cell r="O15234" t="str">
            <v xml:space="preserve">KONKER S.A                                                                                          </v>
          </cell>
        </row>
        <row r="15235">
          <cell r="O15235" t="str">
            <v xml:space="preserve">KOPP ECHEVERRI Y COMPAÑIA S EN C                                                                    </v>
          </cell>
        </row>
        <row r="15236">
          <cell r="O15236" t="str">
            <v xml:space="preserve">KORN/FERRY INTERNATIONAL COLOMBIA                                                                   </v>
          </cell>
        </row>
        <row r="15237">
          <cell r="O15237" t="str">
            <v xml:space="preserve">KOTIZAS LIMITADA                                                                                    </v>
          </cell>
        </row>
        <row r="15238">
          <cell r="O15238" t="str">
            <v xml:space="preserve">KOUPREY S.A                                                                                         </v>
          </cell>
        </row>
        <row r="15239">
          <cell r="O15239" t="str">
            <v xml:space="preserve">KOVER XACOBEO LTDA                                                                                  </v>
          </cell>
        </row>
        <row r="15240">
          <cell r="O15240" t="str">
            <v xml:space="preserve">KOWE LIMITADA Y COMPANIA S. EN C.                                                                   </v>
          </cell>
        </row>
        <row r="15241">
          <cell r="O15241" t="str">
            <v xml:space="preserve">KOYOMAD PRODUCTOS CARNICOS S.A.                                                                     </v>
          </cell>
        </row>
        <row r="15242">
          <cell r="O15242" t="str">
            <v xml:space="preserve">KRAFT FOODS COLOMBIA LTDA                                                                           </v>
          </cell>
        </row>
        <row r="15243">
          <cell r="O15243" t="str">
            <v xml:space="preserve">KRAFT FOODS COLOMBIA S.A.                                                                           </v>
          </cell>
        </row>
        <row r="15244">
          <cell r="O15244" t="str">
            <v xml:space="preserve">KREATO SOLUCIONES CREATIVAS EN CONCRETO S.A.                                                        </v>
          </cell>
        </row>
        <row r="15245">
          <cell r="O15245" t="str">
            <v xml:space="preserve">KROIL S.A. C.I.                                                                                     </v>
          </cell>
        </row>
        <row r="15246">
          <cell r="O15246" t="str">
            <v xml:space="preserve">KROKODEILOS S.A                                                                                     </v>
          </cell>
        </row>
        <row r="15247">
          <cell r="O15247" t="str">
            <v xml:space="preserve">KROMADENT DE COLOMBIA LTDA.                                                                         </v>
          </cell>
        </row>
        <row r="15248">
          <cell r="O15248" t="str">
            <v xml:space="preserve">KROMIA S.A.                                                                                         </v>
          </cell>
        </row>
        <row r="15249">
          <cell r="O15249" t="str">
            <v xml:space="preserve">KRONES ANDINA LTDA                                                                                  </v>
          </cell>
        </row>
        <row r="15250">
          <cell r="O15250" t="str">
            <v xml:space="preserve">KRUMTAP LTDA                                                                                        </v>
          </cell>
        </row>
        <row r="15251">
          <cell r="O15251" t="str">
            <v xml:space="preserve">KUBO CONSTRUCTORES S.A.                                                                             </v>
          </cell>
        </row>
        <row r="15252">
          <cell r="O15252" t="str">
            <v xml:space="preserve">KUEHNE &amp; NAGEL S.A.                                                                                 </v>
          </cell>
        </row>
        <row r="15253">
          <cell r="O15253" t="str">
            <v xml:space="preserve">KUMON INSTITUTO DE EDUCACION DE COLOMBIA LTDA.                                                      </v>
          </cell>
        </row>
        <row r="15254">
          <cell r="O15254" t="str">
            <v xml:space="preserve">KYDOS S.A.                                                                                          </v>
          </cell>
        </row>
        <row r="15255">
          <cell r="O15255" t="str">
            <v xml:space="preserve">KYROVET LABORATORIES S A                                                                            </v>
          </cell>
        </row>
        <row r="15256">
          <cell r="O15256" t="str">
            <v xml:space="preserve">L &amp; LL DEL NORTE S.A.                                                                               </v>
          </cell>
        </row>
        <row r="15257">
          <cell r="O15257" t="str">
            <v xml:space="preserve">L &amp; M LOGISTICA Y MARKETING LTDA                                                                    </v>
          </cell>
        </row>
        <row r="15258">
          <cell r="O15258" t="str">
            <v xml:space="preserve">L &amp; T LAMINAS Y TREFILADOS S.A.                                                                     </v>
          </cell>
        </row>
        <row r="15259">
          <cell r="O15259" t="str">
            <v xml:space="preserve">L A TEJADA Y COMPAÑIA LTDA                                                                          </v>
          </cell>
        </row>
        <row r="15260">
          <cell r="O15260" t="str">
            <v xml:space="preserve">L ACUÑA Y CIA S C A                                                                                 </v>
          </cell>
        </row>
        <row r="15261">
          <cell r="O15261" t="str">
            <v xml:space="preserve">L ALIANXA ORGANIZACION INTERNACIONAL DE VIAJES S.A.                                                 </v>
          </cell>
        </row>
        <row r="15262">
          <cell r="O15262" t="str">
            <v xml:space="preserve">L D Y INMOBILIARIA LTDA                                                                             </v>
          </cell>
        </row>
        <row r="15263">
          <cell r="O15263" t="str">
            <v xml:space="preserve">L E LAVERDE Y CIA LTDA.                                                                             </v>
          </cell>
        </row>
        <row r="15264">
          <cell r="O15264" t="str">
            <v xml:space="preserve">L E P INGENIEROS LTDA                                                                               </v>
          </cell>
        </row>
        <row r="15265">
          <cell r="O15265" t="str">
            <v xml:space="preserve">L F T DOTACIONES LTDA                                                                               </v>
          </cell>
        </row>
        <row r="15266">
          <cell r="O15266" t="str">
            <v xml:space="preserve">L G SERVICIOS DE INGENIERIA ESPECIALIZADA LTDA. LG SERVIS LTDA.                                     </v>
          </cell>
        </row>
        <row r="15267">
          <cell r="O15267" t="str">
            <v xml:space="preserve">L L HIDRAULICAS LTDA                                                                                </v>
          </cell>
        </row>
        <row r="15268">
          <cell r="O15268" t="str">
            <v xml:space="preserve">L M COMERCIAL TECNICA LIMITADA                                                                      </v>
          </cell>
        </row>
        <row r="15269">
          <cell r="O15269" t="str">
            <v xml:space="preserve">L M INSTRUMENTS S A                                                                                 </v>
          </cell>
        </row>
        <row r="15270">
          <cell r="O15270" t="str">
            <v xml:space="preserve">L T GEOPERFORACIONES Y MINERIA LTDA                                                                 </v>
          </cell>
        </row>
        <row r="15271">
          <cell r="O15271" t="str">
            <v xml:space="preserve">L VIECO E HIJAS LTDA                                                                                </v>
          </cell>
        </row>
        <row r="15272">
          <cell r="O15272" t="str">
            <v xml:space="preserve">L Y A MU¥OZ Y CIA S EN C                                                                            </v>
          </cell>
        </row>
        <row r="15273">
          <cell r="O15273" t="str">
            <v xml:space="preserve">L Y F LTDA IMPORTADORA DE PRODUCTOS QUIMICOS                                                        </v>
          </cell>
        </row>
        <row r="15274">
          <cell r="O15274" t="str">
            <v xml:space="preserve">L Y L PINZON GOMEZ &amp; CIA S A S                                                                      </v>
          </cell>
        </row>
        <row r="15275">
          <cell r="O15275" t="str">
            <v xml:space="preserve">L Y M CONSTRUCTORES LTDA                                                                            </v>
          </cell>
        </row>
        <row r="15276">
          <cell r="O15276" t="str">
            <v xml:space="preserve">L Y S COMERCIAL LTDA                                                                                </v>
          </cell>
        </row>
        <row r="15277">
          <cell r="O15277" t="str">
            <v xml:space="preserve">L&amp;M LICENCIAS Y MERCADEO LTDA                                                                       </v>
          </cell>
        </row>
        <row r="15278">
          <cell r="O15278" t="str">
            <v xml:space="preserve">L. MEJIA &amp; CIA. S.C.A.                                                                              </v>
          </cell>
        </row>
        <row r="15279">
          <cell r="O15279" t="str">
            <v xml:space="preserve">L.A INMOBILIARIA S EN C                                                                             </v>
          </cell>
        </row>
        <row r="15280">
          <cell r="O15280" t="str">
            <v xml:space="preserve">L.A.S ELECTROMEDICINA   S.A                                                                         </v>
          </cell>
        </row>
        <row r="15281">
          <cell r="O15281" t="str">
            <v xml:space="preserve">L.A.S. SUCESORES S.A.                                                                               </v>
          </cell>
        </row>
        <row r="15282">
          <cell r="O15282" t="str">
            <v xml:space="preserve">L.A.T.M. LTDA                                                                                       </v>
          </cell>
        </row>
        <row r="15283">
          <cell r="O15283" t="str">
            <v xml:space="preserve">L.D. TECNO EMPRESA UNIPERSONAL                                                                      </v>
          </cell>
        </row>
        <row r="15284">
          <cell r="O15284" t="str">
            <v xml:space="preserve">L.E GIRALDO Y CIA S.C.A                                                                             </v>
          </cell>
        </row>
        <row r="15285">
          <cell r="O15285" t="str">
            <v xml:space="preserve">L.E. ESCOBAR &amp; CIA S.C.A.                                                                           </v>
          </cell>
        </row>
        <row r="15286">
          <cell r="O15286" t="str">
            <v xml:space="preserve">L.F.OROZCO PEREZ Y COMPAÑIA S. EN C.                                                                </v>
          </cell>
        </row>
        <row r="15287">
          <cell r="O15287" t="str">
            <v xml:space="preserve">L.J. RESTREPO Y CIA S.C.A.                                                                          </v>
          </cell>
        </row>
        <row r="15288">
          <cell r="O15288" t="str">
            <v xml:space="preserve">L.R.G. ARQUITECTOS LTDA.                                                                            </v>
          </cell>
        </row>
        <row r="15289">
          <cell r="O15289" t="str">
            <v xml:space="preserve">LA   ALSACIA   S.   A.                                                                              </v>
          </cell>
        </row>
        <row r="15290">
          <cell r="O15290" t="str">
            <v xml:space="preserve">LA ALIAZA GANADERA LTDA                                                                             </v>
          </cell>
        </row>
        <row r="15291">
          <cell r="O15291" t="str">
            <v xml:space="preserve">LA ARBOLEDA CONSTRUCCIONES S.A.                                                                     </v>
          </cell>
        </row>
        <row r="15292">
          <cell r="O15292" t="str">
            <v xml:space="preserve">LA ARBOLEDA LTDA                                                                                    </v>
          </cell>
        </row>
        <row r="15293">
          <cell r="O15293" t="str">
            <v xml:space="preserve">LA ARRENDADORA BUENAHORA FEBRES LTDA                                                                </v>
          </cell>
        </row>
        <row r="15294">
          <cell r="O15294" t="str">
            <v xml:space="preserve">LA ASCENSION S A                                                                                    </v>
          </cell>
        </row>
        <row r="15295">
          <cell r="O15295" t="str">
            <v xml:space="preserve">LA BALINERA S.A.                                                                                    </v>
          </cell>
        </row>
        <row r="15296">
          <cell r="O15296" t="str">
            <v xml:space="preserve">LA BATERIA LTDA                                                                                     </v>
          </cell>
        </row>
        <row r="15297">
          <cell r="O15297" t="str">
            <v xml:space="preserve">LA BIFERIA S.A.                                                                                     </v>
          </cell>
        </row>
        <row r="15298">
          <cell r="O15298" t="str">
            <v xml:space="preserve">LA BOLSA DE PIEDRAS SA Y CIA S C A                                                                  </v>
          </cell>
        </row>
        <row r="15299">
          <cell r="O15299" t="str">
            <v xml:space="preserve">LA BOTICA DE LA PIEL LTDA                                                                           </v>
          </cell>
        </row>
        <row r="15300">
          <cell r="O15300" t="str">
            <v xml:space="preserve">LA CACICA LIMITADA                                                                                  </v>
          </cell>
        </row>
        <row r="15301">
          <cell r="O15301" t="str">
            <v xml:space="preserve">LA CAMELIA DE LA SABANA S A                                                                         </v>
          </cell>
        </row>
        <row r="15302">
          <cell r="O15302" t="str">
            <v xml:space="preserve">LA CAMPANA SERVICIOS DE ACERO S. A.                                                                 </v>
          </cell>
        </row>
        <row r="15303">
          <cell r="O15303" t="str">
            <v xml:space="preserve">LA CAMPINA S A                                                                                      </v>
          </cell>
        </row>
        <row r="15304">
          <cell r="O15304" t="str">
            <v xml:space="preserve">LA CANCHA S.A.                                                                                      </v>
          </cell>
        </row>
        <row r="15305">
          <cell r="O15305" t="str">
            <v xml:space="preserve">LA CAROLINA S.A.                                                                                    </v>
          </cell>
        </row>
        <row r="15306">
          <cell r="O15306" t="str">
            <v xml:space="preserve">LA CASA DE LA TRACTOMULA LTDA                                                                       </v>
          </cell>
        </row>
        <row r="15307">
          <cell r="O15307" t="str">
            <v xml:space="preserve">LA CASA DE LAS AL¥FOMBRAS LTDA                                                                      </v>
          </cell>
        </row>
        <row r="15308">
          <cell r="O15308" t="str">
            <v xml:space="preserve">LA CASA DE LOS TENDEROS LTDA                                                                        </v>
          </cell>
        </row>
        <row r="15309">
          <cell r="O15309" t="str">
            <v xml:space="preserve">LA CASA DEL COMPRESOR LTDA                                                                          </v>
          </cell>
        </row>
        <row r="15310">
          <cell r="O15310" t="str">
            <v xml:space="preserve">LA CASA DEL CUERO SA                                                                                </v>
          </cell>
        </row>
        <row r="15311">
          <cell r="O15311" t="str">
            <v xml:space="preserve">LA CASA DEL ELECTRICISTA E.T.A LTDA                                                                 </v>
          </cell>
        </row>
        <row r="15312">
          <cell r="O15312" t="str">
            <v xml:space="preserve">LA CASA DEL GRANJERO S.A.                                                                           </v>
          </cell>
        </row>
        <row r="15313">
          <cell r="O15313" t="str">
            <v xml:space="preserve">LA CASA DEL MEDICO LTDA.                                                                            </v>
          </cell>
        </row>
        <row r="15314">
          <cell r="O15314" t="str">
            <v xml:space="preserve">LA CASA DEL PONQUE ELKLA LTDA                                                                       </v>
          </cell>
        </row>
        <row r="15315">
          <cell r="O15315" t="str">
            <v xml:space="preserve">LA CASTELLANA DEL MAGDALENA S.A EN ACUERDO DE REESTRUCTURACIÓN .                                    </v>
          </cell>
        </row>
        <row r="15316">
          <cell r="O15316" t="str">
            <v xml:space="preserve">LA CAVA LTDA Y CIA SCA                                                                              </v>
          </cell>
        </row>
        <row r="15317">
          <cell r="O15317" t="str">
            <v xml:space="preserve">LA CEIBA S.A.                                                                                       </v>
          </cell>
        </row>
        <row r="15318">
          <cell r="O15318" t="str">
            <v xml:space="preserve">LA CESANTIA Y CIA LTDA                                                                              </v>
          </cell>
        </row>
        <row r="15319">
          <cell r="O15319" t="str">
            <v xml:space="preserve">LA CLARITA S. A.                                                                                    </v>
          </cell>
        </row>
        <row r="15320">
          <cell r="O15320" t="str">
            <v xml:space="preserve">LA CONCEPCION S.A.                                                                                  </v>
          </cell>
        </row>
        <row r="15321">
          <cell r="O15321" t="str">
            <v xml:space="preserve">LA CONSTRUCTORA SA                                                                                  </v>
          </cell>
        </row>
        <row r="15322">
          <cell r="O15322" t="str">
            <v xml:space="preserve">LA CONSTRUCTORA VIVIENDAS Y PROYECTOS S.A.                                                          </v>
          </cell>
        </row>
        <row r="15323">
          <cell r="O15323" t="str">
            <v xml:space="preserve">LA CORTEZ ENERGY COLOMBIA INC                                                                       </v>
          </cell>
        </row>
        <row r="15324">
          <cell r="O15324" t="str">
            <v xml:space="preserve">LA CRONICA LIMITADA                                                                                 </v>
          </cell>
        </row>
        <row r="15325">
          <cell r="O15325" t="str">
            <v xml:space="preserve">LA CUMBRE LUBRICANTES Y COMBUSTIBLES LTDA                                                           </v>
          </cell>
        </row>
        <row r="15326">
          <cell r="O15326" t="str">
            <v xml:space="preserve">LA DILIGENCIA S.A.                                                                                  </v>
          </cell>
        </row>
        <row r="15327">
          <cell r="O15327" t="str">
            <v xml:space="preserve">LA DISTRIBUIDORA MARACAIBO S. A.                                                                    </v>
          </cell>
        </row>
        <row r="15328">
          <cell r="O15328" t="str">
            <v xml:space="preserve">LA DISTRIBUIDORA Y CIA LIMITADA                                                                     </v>
          </cell>
        </row>
        <row r="15329">
          <cell r="O15329" t="str">
            <v xml:space="preserve">LA ERA AZUL LTDA.                                                                                   </v>
          </cell>
        </row>
        <row r="15330">
          <cell r="O15330" t="str">
            <v xml:space="preserve">LA ESMERALDA PINO MARTINEZ &amp; CIA S EN C                                                             </v>
          </cell>
        </row>
        <row r="15331">
          <cell r="O15331" t="str">
            <v xml:space="preserve">LA ESPE LTDA                                                                                        </v>
          </cell>
        </row>
        <row r="15332">
          <cell r="O15332" t="str">
            <v xml:space="preserve">LA ESPERANZA INDUSTRIAL DE ALIMENTOS LTDA                                                           </v>
          </cell>
        </row>
        <row r="15333">
          <cell r="O15333" t="str">
            <v xml:space="preserve">LA ESQUINA LTDA                                                                                     </v>
          </cell>
        </row>
        <row r="15334">
          <cell r="O15334" t="str">
            <v xml:space="preserve">LA ESTACION ELECTRICA LTDA                                                                          </v>
          </cell>
        </row>
        <row r="15335">
          <cell r="O15335" t="str">
            <v xml:space="preserve">LA ESTACION PROMOCIONES Y ACTIVACIONES S.A.                                                         </v>
          </cell>
        </row>
        <row r="15336">
          <cell r="O15336" t="str">
            <v xml:space="preserve">LA ESTRELLA S.A. EN REORGANIZACION                                                                  </v>
          </cell>
        </row>
        <row r="15337">
          <cell r="O15337" t="str">
            <v xml:space="preserve">LA FERIA LTDA                                                                                       </v>
          </cell>
        </row>
        <row r="15338">
          <cell r="O15338" t="str">
            <v xml:space="preserve">LA FORMA LTDA                                                                                       </v>
          </cell>
        </row>
        <row r="15339">
          <cell r="O15339" t="str">
            <v xml:space="preserve">LA FORTUNA SA                                                                                       </v>
          </cell>
        </row>
        <row r="15340">
          <cell r="O15340" t="str">
            <v xml:space="preserve">LA FRAGATA NORTE LTDA.                                                                              </v>
          </cell>
        </row>
        <row r="15341">
          <cell r="O15341" t="str">
            <v xml:space="preserve">LA FRONTERA S.A.                                                                                    </v>
          </cell>
        </row>
        <row r="15342">
          <cell r="O15342" t="str">
            <v xml:space="preserve">LA GAITANA FARMS S A C I                                                                            </v>
          </cell>
        </row>
        <row r="15343">
          <cell r="O15343" t="str">
            <v xml:space="preserve">LA GALERIA INMOBILIARIA LTDA                                                                        </v>
          </cell>
        </row>
        <row r="15344">
          <cell r="O15344" t="str">
            <v xml:space="preserve">LA GALERIA Y CIA S A                                                                                </v>
          </cell>
        </row>
        <row r="15345">
          <cell r="O15345" t="str">
            <v xml:space="preserve">LA GARZA S. A.                                                                                      </v>
          </cell>
        </row>
        <row r="15346">
          <cell r="O15346" t="str">
            <v xml:space="preserve">LA GLORIETA LTDA                                                                                    </v>
          </cell>
        </row>
        <row r="15347">
          <cell r="O15347" t="str">
            <v xml:space="preserve">LA GRAN PINATA DE BOGOTA LTDA.                                                                      </v>
          </cell>
        </row>
        <row r="15348">
          <cell r="O15348" t="str">
            <v xml:space="preserve">LA HERENCIA S.A.                                                                                    </v>
          </cell>
        </row>
        <row r="15349">
          <cell r="O15349" t="str">
            <v xml:space="preserve">LA HERRADURA S.A.                                                                                   </v>
          </cell>
        </row>
        <row r="15350">
          <cell r="O15350" t="str">
            <v xml:space="preserve">LA HOLANDA EXPORT COFFEE S.A.                                                                       </v>
          </cell>
        </row>
        <row r="15351">
          <cell r="O15351" t="str">
            <v xml:space="preserve">LA HUERTA DE ORIENTE LTDA                                                                           </v>
          </cell>
        </row>
        <row r="15352">
          <cell r="O15352" t="str">
            <v xml:space="preserve">LA IMPRENTA EDITORES S A                                                                            </v>
          </cell>
        </row>
        <row r="15353">
          <cell r="O15353" t="str">
            <v xml:space="preserve">LA INSTRUMENTADORA LTDA                                                                             </v>
          </cell>
        </row>
        <row r="15354">
          <cell r="O15354" t="str">
            <v xml:space="preserve">LA INTEGRIDAD S.A.                                                                                  </v>
          </cell>
        </row>
        <row r="15355">
          <cell r="O15355" t="str">
            <v xml:space="preserve">LA JULIANA S.A.                                                                                     </v>
          </cell>
        </row>
        <row r="15356">
          <cell r="O15356" t="str">
            <v xml:space="preserve">LA LIBERTAD COMPANIA DE INVERSIONES Y SERVICIOS S A                                                 </v>
          </cell>
        </row>
        <row r="15357">
          <cell r="O15357" t="str">
            <v xml:space="preserve">LA LINA S.A.                                                                                        </v>
          </cell>
        </row>
        <row r="15358">
          <cell r="O15358" t="str">
            <v xml:space="preserve">LA LINTERNA MAGICA CINE PUBLICITARIO LTDA.                                                          </v>
          </cell>
        </row>
        <row r="15359">
          <cell r="O15359" t="str">
            <v xml:space="preserve">LA LUNA OIL CO LTD                                                                                  </v>
          </cell>
        </row>
        <row r="15360">
          <cell r="O15360" t="str">
            <v xml:space="preserve">LA LUZ DEL RETIRO S.A. EN ACUERDO DE REESTRUCTURACION                                               </v>
          </cell>
        </row>
        <row r="15361">
          <cell r="O15361" t="str">
            <v xml:space="preserve">LA MACANA S.A.                                                                                      </v>
          </cell>
        </row>
        <row r="15362">
          <cell r="O15362" t="str">
            <v xml:space="preserve">LA MAJA LTDA.                                                                                       </v>
          </cell>
        </row>
        <row r="15363">
          <cell r="O15363" t="str">
            <v xml:space="preserve">LA MAKINA LTDA                                                                                      </v>
          </cell>
        </row>
        <row r="15364">
          <cell r="O15364" t="str">
            <v xml:space="preserve">LA MANSION DEKO LTDA.                                                                               </v>
          </cell>
        </row>
        <row r="15365">
          <cell r="O15365" t="str">
            <v xml:space="preserve">LA MAÑANITA GARCES Y CIA S.C.A.                                                                     </v>
          </cell>
        </row>
        <row r="15366">
          <cell r="O15366" t="str">
            <v xml:space="preserve">LA MAQUINA S.A                                                                                      </v>
          </cell>
        </row>
        <row r="15367">
          <cell r="O15367" t="str">
            <v xml:space="preserve">LA MARAVILLA S A                                                                                    </v>
          </cell>
        </row>
        <row r="15368">
          <cell r="O15368" t="str">
            <v xml:space="preserve">LA MARITIMA COMERCIAL LIMITADA                                                                      </v>
          </cell>
        </row>
        <row r="15369">
          <cell r="O15369" t="str">
            <v xml:space="preserve">LA MARMOLISTERIA LTDA                                                                               </v>
          </cell>
        </row>
        <row r="15370">
          <cell r="O15370" t="str">
            <v xml:space="preserve">LA MONTAÑITA S.A                                                                                    </v>
          </cell>
        </row>
        <row r="15371">
          <cell r="O15371" t="str">
            <v xml:space="preserve">LA MORENA S.A.                                                                                      </v>
          </cell>
        </row>
        <row r="15372">
          <cell r="O15372" t="str">
            <v xml:space="preserve">LA MUELA S.A.                                                                                       </v>
          </cell>
        </row>
        <row r="15373">
          <cell r="O15373" t="str">
            <v xml:space="preserve">LA MURIEL MINING CORPORATION                                                                        </v>
          </cell>
        </row>
        <row r="15374">
          <cell r="O15374" t="str">
            <v xml:space="preserve">LA NACIONAL DE LICORES LTDA                                                                         </v>
          </cell>
        </row>
        <row r="15375">
          <cell r="O15375" t="str">
            <v xml:space="preserve">LA NUEVA CULTIVOS S. A.                                                                             </v>
          </cell>
        </row>
        <row r="15376">
          <cell r="O15376" t="str">
            <v xml:space="preserve">LA NUEVA TELEVISION DEL SUR CA -TV SUR CA- SUCURSAL BOGOTA COLOMBIA                                 </v>
          </cell>
        </row>
        <row r="15377">
          <cell r="O15377" t="str">
            <v xml:space="preserve">LA OCCIDENTAL LTDA ASESORES DE SEGUROS                                                              </v>
          </cell>
        </row>
        <row r="15378">
          <cell r="O15378" t="str">
            <v xml:space="preserve">LA OFICINA IMPRESUMINISTROS LIMITADA                                                                </v>
          </cell>
        </row>
        <row r="15379">
          <cell r="O15379" t="str">
            <v xml:space="preserve">LA OFRENDA S.A.                                                                                     </v>
          </cell>
        </row>
        <row r="15380">
          <cell r="O15380" t="str">
            <v xml:space="preserve">LA ONDINA S.A.                                                                                      </v>
          </cell>
        </row>
        <row r="15381">
          <cell r="O15381" t="str">
            <v xml:space="preserve">LA OPINION SOCIEDAD ANONIMA                                                                         </v>
          </cell>
        </row>
        <row r="15382">
          <cell r="O15382" t="str">
            <v xml:space="preserve">LA PALMA ARGENTINA Y CIA LTDA                                                                       </v>
          </cell>
        </row>
        <row r="15383">
          <cell r="O15383" t="str">
            <v xml:space="preserve">LA PALMA LIMITADA                                                                                   </v>
          </cell>
        </row>
        <row r="15384">
          <cell r="O15384" t="str">
            <v xml:space="preserve">LA PARCELA S.A.                                                                                     </v>
          </cell>
        </row>
        <row r="15385">
          <cell r="O15385" t="str">
            <v xml:space="preserve">LA PIELROJA S.A.                                                                                    </v>
          </cell>
        </row>
        <row r="15386">
          <cell r="O15386" t="str">
            <v xml:space="preserve">LA PLANTACION S.A.                                                                                  </v>
          </cell>
        </row>
        <row r="15387">
          <cell r="O15387" t="str">
            <v xml:space="preserve">LA PLAZOLETA LTDA. SOCIEDAD DE COMERCIALIZACION INTERNACIONAL                                       </v>
          </cell>
        </row>
        <row r="15388">
          <cell r="O15388" t="str">
            <v xml:space="preserve">LA RECETA Y CIA S.A.                                                                                </v>
          </cell>
        </row>
        <row r="15389">
          <cell r="O15389" t="str">
            <v xml:space="preserve">LA REGIONALPROPIEDAD RAIZ S.A                                                                       </v>
          </cell>
        </row>
        <row r="15390">
          <cell r="O15390" t="str">
            <v xml:space="preserve">LA RES LTDA                                                                                         </v>
          </cell>
        </row>
        <row r="15391">
          <cell r="O15391" t="str">
            <v xml:space="preserve">LA RIVIERA DUTY FREE LTDA                                                                           </v>
          </cell>
        </row>
        <row r="15392">
          <cell r="O15392" t="str">
            <v xml:space="preserve">LA RIVIERA S. A.                                                                                    </v>
          </cell>
        </row>
        <row r="15393">
          <cell r="O15393" t="str">
            <v xml:space="preserve">LA ROCHELLE S.A.                                                                                    </v>
          </cell>
        </row>
        <row r="15394">
          <cell r="O15394" t="str">
            <v xml:space="preserve">LA RUEDA S.A.                                                                                       </v>
          </cell>
        </row>
        <row r="15395">
          <cell r="O15395" t="str">
            <v xml:space="preserve">LA RURAL S.A.                                                                                       </v>
          </cell>
        </row>
        <row r="15396">
          <cell r="O15396" t="str">
            <v xml:space="preserve">LA S.A. SOCIEDAD DE APOYO AERONAUTICO S.A.                                                          </v>
          </cell>
        </row>
        <row r="15397">
          <cell r="O15397" t="str">
            <v xml:space="preserve">LA SABOREÑA LTDA                                                                                    </v>
          </cell>
        </row>
        <row r="15398">
          <cell r="O15398" t="str">
            <v xml:space="preserve">LA SANTE VITAL LIMITADA                                                                             </v>
          </cell>
        </row>
        <row r="15399">
          <cell r="O15399" t="str">
            <v xml:space="preserve">LA SERRERA S.A.                                                                                     </v>
          </cell>
        </row>
        <row r="15400">
          <cell r="O15400" t="str">
            <v xml:space="preserve">LA SIBERIA S.A.                                                                                     </v>
          </cell>
        </row>
        <row r="15401">
          <cell r="O15401" t="str">
            <v xml:space="preserve">LA SIRENA S.A. S                                                                                    </v>
          </cell>
        </row>
        <row r="15402">
          <cell r="O15402" t="str">
            <v xml:space="preserve">LA SOCIEDAD INDICES DE DIRECCION EMPRESARIAL S A                                                    </v>
          </cell>
        </row>
        <row r="15403">
          <cell r="O15403" t="str">
            <v xml:space="preserve">LA STAMPERIA SA                                                                                     </v>
          </cell>
        </row>
        <row r="15404">
          <cell r="O15404" t="str">
            <v xml:space="preserve">LA TIENDA DE LAS TELAS  S A                                                                         </v>
          </cell>
        </row>
        <row r="15405">
          <cell r="O15405" t="str">
            <v xml:space="preserve">LA TIENDA PUBLICITARIA LTDA                                                                         </v>
          </cell>
        </row>
        <row r="15406">
          <cell r="O15406" t="str">
            <v xml:space="preserve">LA TOUR S.A.                                                                                        </v>
          </cell>
        </row>
        <row r="15407">
          <cell r="O15407" t="str">
            <v xml:space="preserve">LA TROCHA LTDA                                                                                      </v>
          </cell>
        </row>
        <row r="15408">
          <cell r="O15408" t="str">
            <v xml:space="preserve">LA VERDAD S. A.                                                                                     </v>
          </cell>
        </row>
        <row r="15409">
          <cell r="O15409" t="str">
            <v xml:space="preserve">LA VIALIDAD LIMITADA                                                                                </v>
          </cell>
        </row>
        <row r="15410">
          <cell r="O15410" t="str">
            <v xml:space="preserve">LA VIRGINIA S.A.                                                                                    </v>
          </cell>
        </row>
        <row r="15411">
          <cell r="O15411" t="str">
            <v xml:space="preserve">LA VOZ DE COLOMBIA S.A.                                                                             </v>
          </cell>
        </row>
        <row r="15412">
          <cell r="O15412" t="str">
            <v xml:space="preserve">LA VOZ DEL TOLIMA LTDA                                                                              </v>
          </cell>
        </row>
        <row r="15413">
          <cell r="O15413" t="str">
            <v xml:space="preserve">LAB GROUP COLOMBIA HOTELS S. A.                                                                     </v>
          </cell>
        </row>
        <row r="15414">
          <cell r="O15414" t="str">
            <v xml:space="preserve">LAB INSTRUMENTS LTDA                                                                                </v>
          </cell>
        </row>
        <row r="15415">
          <cell r="O15415" t="str">
            <v xml:space="preserve">LABCARE DE COLOMBIA LTDA                                                                            </v>
          </cell>
        </row>
        <row r="15416">
          <cell r="O15416" t="str">
            <v xml:space="preserve">LABET Y CIA LIMITADA                                                                                </v>
          </cell>
        </row>
        <row r="15417">
          <cell r="O15417" t="str">
            <v xml:space="preserve">LABNA Y CIA S EN C                                                                                  </v>
          </cell>
        </row>
        <row r="15418">
          <cell r="O15418" t="str">
            <v xml:space="preserve">LABOR EMPRESARIAL SOCIEDAD S.A.                                                                     </v>
          </cell>
        </row>
        <row r="15419">
          <cell r="O15419" t="str">
            <v xml:space="preserve">LABORALES MEDELLIN S.A.                                                                             </v>
          </cell>
        </row>
        <row r="15420">
          <cell r="O15420" t="str">
            <v xml:space="preserve">LABORATORIO ANGELA MARIA TATIS &amp; CIA S. EN C.                                                       </v>
          </cell>
        </row>
        <row r="15421">
          <cell r="O15421" t="str">
            <v xml:space="preserve">LABORATORIO CLINICO FALAB LTDA                                                                      </v>
          </cell>
        </row>
        <row r="15422">
          <cell r="O15422" t="str">
            <v xml:space="preserve">LABORATORIO CLINICO LA CAROLINA S.A.                                                                </v>
          </cell>
        </row>
        <row r="15423">
          <cell r="O15423" t="str">
            <v xml:space="preserve">LABORATORIO DE COSMETICOS MARBELLINE LIMITADA                                                       </v>
          </cell>
        </row>
        <row r="15424">
          <cell r="O15424" t="str">
            <v xml:space="preserve">LABORATORIO DE COSMETICOS SHILHER LTDA                                                              </v>
          </cell>
        </row>
        <row r="15425">
          <cell r="O15425" t="str">
            <v xml:space="preserve">LABORATORIO DE COSMETICOS ZANDE LTDA.                                                               </v>
          </cell>
        </row>
        <row r="15426">
          <cell r="O15426" t="str">
            <v xml:space="preserve">LABORATORIO DE ORTESIS Y PROTESIS GILETE Y CIA LTDA                                                 </v>
          </cell>
        </row>
        <row r="15427">
          <cell r="O15427" t="str">
            <v xml:space="preserve">LABORATORIO DEL CARIBE S.A.                                                                         </v>
          </cell>
        </row>
        <row r="15428">
          <cell r="O15428" t="str">
            <v xml:space="preserve">LABORATORIO FRANCO COLOMBIANO LAFRANCOL S.A                                                         </v>
          </cell>
        </row>
        <row r="15429">
          <cell r="O15429" t="str">
            <v xml:space="preserve">LABORATORIO HOMEOPATICO ALEMAN LTDA                                                                 </v>
          </cell>
        </row>
        <row r="15430">
          <cell r="O15430" t="str">
            <v xml:space="preserve">LABORATORIO INDUSTRIAL ANDINO LTDA LIA LTDA                                                         </v>
          </cell>
        </row>
        <row r="15431">
          <cell r="O15431" t="str">
            <v xml:space="preserve">LABORATORIO INTERNACIONAL DE COLOMBIA S.A.                                                          </v>
          </cell>
        </row>
        <row r="15432">
          <cell r="O15432" t="str">
            <v xml:space="preserve">LABORATORIO MARIA SALOME S.A.                                                                       </v>
          </cell>
        </row>
        <row r="15433">
          <cell r="O15433" t="str">
            <v xml:space="preserve">LABORATORIO OFTALMICO DE LA COSTA S.A.                                                              </v>
          </cell>
        </row>
        <row r="15434">
          <cell r="O15434" t="str">
            <v xml:space="preserve">LABORATORIO PROFESIONAL FARMACEUTICO S.A                                                            </v>
          </cell>
        </row>
        <row r="15435">
          <cell r="O15435" t="str">
            <v xml:space="preserve">LABORATORIO RANDE LTDA                                                                              </v>
          </cell>
        </row>
        <row r="15436">
          <cell r="O15436" t="str">
            <v xml:space="preserve">LABORATORIO Y SERVICIOS DE CALIBRACION Y METROLOGIA S. A.                                           </v>
          </cell>
        </row>
        <row r="15437">
          <cell r="O15437" t="str">
            <v xml:space="preserve">LABORATORIOS  AUROFARMA S.A.                                                                        </v>
          </cell>
        </row>
        <row r="15438">
          <cell r="O15438" t="str">
            <v xml:space="preserve">LABORATORIOS  NATURAL FRESHLY INFABO LTDA  INST FARMACOLOGICO  BOTANICO                             </v>
          </cell>
        </row>
        <row r="15439">
          <cell r="O15439" t="str">
            <v xml:space="preserve">LABORATORIOS ALCON DE COLOMBIA S A                                                                  </v>
          </cell>
        </row>
        <row r="15440">
          <cell r="O15440" t="str">
            <v xml:space="preserve">LABORATORIOS AMERICA S.A.                                                                           </v>
          </cell>
        </row>
        <row r="15441">
          <cell r="O15441" t="str">
            <v xml:space="preserve">LABORATORIOS APROQUIM LTDA                                                                          </v>
          </cell>
        </row>
        <row r="15442">
          <cell r="O15442" t="str">
            <v xml:space="preserve">LABORATORIOS ARMOFAR LTDA                                                                           </v>
          </cell>
        </row>
        <row r="15443">
          <cell r="O15443" t="str">
            <v xml:space="preserve">LABORATORIOS AVANTIS S.A.                                                                           </v>
          </cell>
        </row>
        <row r="15444">
          <cell r="O15444" t="str">
            <v xml:space="preserve">LABORATORIOS AYERST HORMONA S A                                                                     </v>
          </cell>
        </row>
        <row r="15445">
          <cell r="O15445" t="str">
            <v xml:space="preserve">LABORATORIOS BAGO DE COLOMBIA LTDA                                                                  </v>
          </cell>
        </row>
        <row r="15446">
          <cell r="O15446" t="str">
            <v xml:space="preserve">LABORATORIOS BAXTER S.A. (SUCURSAL DE SOCIEDAD EXTRANJERA)                                          </v>
          </cell>
        </row>
        <row r="15447">
          <cell r="O15447" t="str">
            <v xml:space="preserve">LABORATORIOS BEST S A                                                                               </v>
          </cell>
        </row>
        <row r="15448">
          <cell r="O15448" t="str">
            <v xml:space="preserve">LABORATORIOS BIOGEN DE COLOMBIA S A                                                                 </v>
          </cell>
        </row>
        <row r="15449">
          <cell r="O15449" t="str">
            <v xml:space="preserve">LABORATORIOS BIOLOGIC LTDA                                                                          </v>
          </cell>
        </row>
        <row r="15450">
          <cell r="O15450" t="str">
            <v xml:space="preserve">LABORATORIOS BIOPAS S.A.                                                                            </v>
          </cell>
        </row>
        <row r="15451">
          <cell r="O15451" t="str">
            <v xml:space="preserve">LABORATORIOS BLASKOV LTDA                                                                           </v>
          </cell>
        </row>
        <row r="15452">
          <cell r="O15452" t="str">
            <v xml:space="preserve">LABORATORIOS BUSSIE S.A.                                                                            </v>
          </cell>
        </row>
        <row r="15453">
          <cell r="O15453" t="str">
            <v xml:space="preserve">LABORATORIOS CALIER DE LOS ANDES S.A                                                                </v>
          </cell>
        </row>
        <row r="15454">
          <cell r="O15454" t="str">
            <v xml:space="preserve">LABORATORIOS CALIFORNIA S.A. EN REORGANIZACION                                                      </v>
          </cell>
        </row>
        <row r="15455">
          <cell r="O15455" t="str">
            <v xml:space="preserve">LABORATORIOS CALLBEST LTDA                                                                          </v>
          </cell>
        </row>
        <row r="15456">
          <cell r="O15456" t="str">
            <v xml:space="preserve">LABORATORIOS CERO S A                                                                               </v>
          </cell>
        </row>
        <row r="15457">
          <cell r="O15457" t="str">
            <v xml:space="preserve">LABORATORIOS CHALVER DE COLOMBIA S.A.                                                               </v>
          </cell>
        </row>
        <row r="15458">
          <cell r="O15458" t="str">
            <v xml:space="preserve">LABORATORIOS CIENCIA Y NATURALEZA LIMITADA                                                          </v>
          </cell>
        </row>
        <row r="15459">
          <cell r="O15459" t="str">
            <v xml:space="preserve">LABORATORIOS COFARMA S.A.                                                                           </v>
          </cell>
        </row>
        <row r="15460">
          <cell r="O15460" t="str">
            <v xml:space="preserve">LABORATORIOS CONTECON URBAR S.A.                                                                    </v>
          </cell>
        </row>
        <row r="15461">
          <cell r="O15461" t="str">
            <v xml:space="preserve">LABORATORIOS COSMETICOS Y QUIMICOS S.A.                                                             </v>
          </cell>
        </row>
        <row r="15462">
          <cell r="O15462" t="str">
            <v xml:space="preserve">LABORATORIOS CYTEC LTDA                                                                             </v>
          </cell>
        </row>
        <row r="15463">
          <cell r="O15463" t="str">
            <v xml:space="preserve">LABORATORIOS DE COSMETICOS VOGUE S.A.                                                               </v>
          </cell>
        </row>
        <row r="15464">
          <cell r="O15464" t="str">
            <v xml:space="preserve">LABORATORIOS DECNO  LTDA                                                                            </v>
          </cell>
        </row>
        <row r="15465">
          <cell r="O15465" t="str">
            <v xml:space="preserve">LABORATORIOS DEKAMED LIMITADA                                                                       </v>
          </cell>
        </row>
        <row r="15466">
          <cell r="O15466" t="str">
            <v xml:space="preserve">LABORATORIOS DEL VALLE S.A.                                                                         </v>
          </cell>
        </row>
        <row r="15467">
          <cell r="O15467" t="str">
            <v xml:space="preserve">LABORATORIOS DELTA S.A.                                                                             </v>
          </cell>
        </row>
        <row r="15468">
          <cell r="O15468" t="str">
            <v xml:space="preserve">LABORATORIOS DERMANAT SA                                                                            </v>
          </cell>
        </row>
        <row r="15469">
          <cell r="O15469" t="str">
            <v xml:space="preserve">LABORATORIOS DIAQUIMICOS S.A.                                                                       </v>
          </cell>
        </row>
        <row r="15470">
          <cell r="O15470" t="str">
            <v xml:space="preserve">LABORATORIOS DIESEL DEL HUILA LTDA                                                                  </v>
          </cell>
        </row>
        <row r="15471">
          <cell r="O15471" t="str">
            <v xml:space="preserve">LABORATORIOS DROFARMA LIMITADA                                                                      </v>
          </cell>
        </row>
        <row r="15472">
          <cell r="O15472" t="str">
            <v xml:space="preserve">LABORATORIOS E INSUMOS VETERINARIOS INTERNACI0NALES E. U.                                           </v>
          </cell>
        </row>
        <row r="15473">
          <cell r="O15473" t="str">
            <v xml:space="preserve">LABORATORIOS ECAR S.A.                                                                              </v>
          </cell>
        </row>
        <row r="15474">
          <cell r="O15474" t="str">
            <v xml:space="preserve">LABORATORIOS ERMA S.A.                                                                              </v>
          </cell>
        </row>
        <row r="15475">
          <cell r="O15475" t="str">
            <v xml:space="preserve">LABORATORIOS ETYC LTDA.                                                                             </v>
          </cell>
        </row>
        <row r="15476">
          <cell r="O15476" t="str">
            <v xml:space="preserve">LABORATORIOS EUFAR S.A.                                                                             </v>
          </cell>
        </row>
        <row r="15477">
          <cell r="O15477" t="str">
            <v xml:space="preserve">LABORATORIOS EXPOFARMA S.A.                                                                         </v>
          </cell>
        </row>
        <row r="15478">
          <cell r="O15478" t="str">
            <v xml:space="preserve">LABORATORIOS FARMACEUTICOS OPHALAC S.A.                                                             </v>
          </cell>
        </row>
        <row r="15479">
          <cell r="O15479" t="str">
            <v xml:space="preserve">LABORATORIOS FARMACEUTICOS STELAR S.A.                                                              </v>
          </cell>
        </row>
        <row r="15480">
          <cell r="O15480" t="str">
            <v xml:space="preserve">LABORATORIOS FARMACOL S.A.                                                                          </v>
          </cell>
        </row>
        <row r="15481">
          <cell r="O15481" t="str">
            <v xml:space="preserve">LABORATORIOS FARMAVIC S.A.                                                                          </v>
          </cell>
        </row>
        <row r="15482">
          <cell r="O15482" t="str">
            <v xml:space="preserve">LABORATORIOS FARPAG LTDA                                                                            </v>
          </cell>
        </row>
        <row r="15483">
          <cell r="O15483" t="str">
            <v xml:space="preserve">LABORATORIOS FINLAY DE COLOMBIA ESCANDON Y CIA S.C.S.                                               </v>
          </cell>
        </row>
        <row r="15484">
          <cell r="O15484" t="str">
            <v xml:space="preserve">LABORATORIOS FOTOCHROME LTDA                                                                        </v>
          </cell>
        </row>
        <row r="15485">
          <cell r="O15485" t="str">
            <v xml:space="preserve">LABORATORIOS FUNAT S.A.                                                                             </v>
          </cell>
        </row>
        <row r="15486">
          <cell r="O15486" t="str">
            <v xml:space="preserve">LABORATORIOS GALEZ LTDA                                                                             </v>
          </cell>
        </row>
        <row r="15487">
          <cell r="O15487" t="str">
            <v xml:space="preserve">LABORATORIOS GERCO S.A.                                                                             </v>
          </cell>
        </row>
        <row r="15488">
          <cell r="O15488" t="str">
            <v xml:space="preserve">LABORATORIOS GHEM DE COLOMBIA LTDA                                                                  </v>
          </cell>
        </row>
        <row r="15489">
          <cell r="O15489" t="str">
            <v xml:space="preserve">LABORATORIOS GOTHAPLAST LTDA.                                                                       </v>
          </cell>
        </row>
        <row r="15490">
          <cell r="O15490" t="str">
            <v xml:space="preserve">LABORATORIOS HEIMDALL S.A.                                                                          </v>
          </cell>
        </row>
        <row r="15491">
          <cell r="O15491" t="str">
            <v xml:space="preserve">LABORATORIOS HIGIETEX LTDA                                                                          </v>
          </cell>
        </row>
        <row r="15492">
          <cell r="O15492" t="str">
            <v xml:space="preserve">LABORATORIOS INCOBRA S A                                                                            </v>
          </cell>
        </row>
        <row r="15493">
          <cell r="O15493" t="str">
            <v xml:space="preserve">LABORATORIOS KERATOS LTDA.                                                                          </v>
          </cell>
        </row>
        <row r="15494">
          <cell r="O15494" t="str">
            <v xml:space="preserve">LABORATORIOS LA SANTE  S.A.                                                                         </v>
          </cell>
        </row>
        <row r="15495">
          <cell r="O15495" t="str">
            <v xml:space="preserve">LABORATORIOS LAVERLAM S.A. EN REORGANIZACION                                                        </v>
          </cell>
        </row>
        <row r="15496">
          <cell r="O15496" t="str">
            <v xml:space="preserve">LABORATORIOS LEGRAND S. A.                                                                          </v>
          </cell>
        </row>
        <row r="15497">
          <cell r="O15497" t="str">
            <v xml:space="preserve">LABORATORIOS LEON S.A.                                                                              </v>
          </cell>
        </row>
        <row r="15498">
          <cell r="O15498" t="str">
            <v xml:space="preserve">LABORATORIOS LICOL LTDA                                                                             </v>
          </cell>
        </row>
        <row r="15499">
          <cell r="O15499" t="str">
            <v xml:space="preserve">LABORATORIOS LIMITADA DE MEDELLIN                                                                   </v>
          </cell>
        </row>
        <row r="15500">
          <cell r="O15500" t="str">
            <v xml:space="preserve">LABORATORIOS LIMITADA DE OCCIDENTE                                                                  </v>
          </cell>
        </row>
        <row r="15501">
          <cell r="O15501" t="str">
            <v xml:space="preserve">LABORATORIOS LISTER S.A.                                                                            </v>
          </cell>
        </row>
        <row r="15502">
          <cell r="O15502" t="str">
            <v xml:space="preserve">LABORATORIOS LTDA DE BOGOTA                                                                         </v>
          </cell>
        </row>
        <row r="15503">
          <cell r="O15503" t="str">
            <v xml:space="preserve">LABORATORIOS LUZETTE DE COLOMBIA S.A.                                                               </v>
          </cell>
        </row>
        <row r="15504">
          <cell r="O15504" t="str">
            <v xml:space="preserve">LABORATORIOS M Y N Y COMPAÑIA LTDA                                                                  </v>
          </cell>
        </row>
        <row r="15505">
          <cell r="O15505" t="str">
            <v xml:space="preserve">LABORATORIOS MEDICK LTADA                                                                           </v>
          </cell>
        </row>
        <row r="15506">
          <cell r="O15506" t="str">
            <v xml:space="preserve">LABORATORIOS MEREY LTDA.                                                                            </v>
          </cell>
        </row>
        <row r="15507">
          <cell r="O15507" t="str">
            <v xml:space="preserve">LABORATORIOS METLEN PHARMA S.A.                                                                     </v>
          </cell>
        </row>
        <row r="15508">
          <cell r="O15508" t="str">
            <v xml:space="preserve">LABORATORIOS NATURFAR S.A.S                                                                         </v>
          </cell>
        </row>
        <row r="15509">
          <cell r="O15509" t="str">
            <v xml:space="preserve">LABORATORIOS NOVADERMA S.A.                                                                         </v>
          </cell>
        </row>
        <row r="15510">
          <cell r="O15510" t="str">
            <v xml:space="preserve">LABORATORIOS PAULY PHARMACEUTICAL S.A                                                               </v>
          </cell>
        </row>
        <row r="15511">
          <cell r="O15511" t="str">
            <v xml:space="preserve">LABORATORIOS PHARMAVID LTDA.                                                                        </v>
          </cell>
        </row>
        <row r="15512">
          <cell r="O15512" t="str">
            <v xml:space="preserve">LABORATORIOS PHITOTHER E.U                                                                          </v>
          </cell>
        </row>
        <row r="15513">
          <cell r="O15513" t="str">
            <v xml:space="preserve">LABORATORIOS PRANA LTDA.                                                                            </v>
          </cell>
        </row>
        <row r="15514">
          <cell r="O15514" t="str">
            <v xml:space="preserve">LABORATORIOS PRODYCON S.A.                                                                          </v>
          </cell>
        </row>
        <row r="15515">
          <cell r="O15515" t="str">
            <v xml:space="preserve">LABORATORIOS PRONABELL LTDA                                                                         </v>
          </cell>
        </row>
        <row r="15516">
          <cell r="O15516" t="str">
            <v xml:space="preserve">LABORATORIOS PROVET  S.  A.                                                                         </v>
          </cell>
        </row>
        <row r="15517">
          <cell r="O15517" t="str">
            <v xml:space="preserve">LABORATORIOS QUIPROPHARMA LTDA                                                                      </v>
          </cell>
        </row>
        <row r="15518">
          <cell r="O15518" t="str">
            <v xml:space="preserve">LABORATORIOS RECAMIER LTDA                                                                          </v>
          </cell>
        </row>
        <row r="15519">
          <cell r="O15519" t="str">
            <v xml:space="preserve">LABORATORIOS REMO LTDA                                                                              </v>
          </cell>
        </row>
        <row r="15520">
          <cell r="O15520" t="str">
            <v xml:space="preserve">LABORATORIOS RETINA S.A                                                                             </v>
          </cell>
        </row>
        <row r="15521">
          <cell r="O15521" t="str">
            <v xml:space="preserve">LABORATORIOS RETY DE COLOMBIA S.A.                                                                  </v>
          </cell>
        </row>
        <row r="15522">
          <cell r="O15522" t="str">
            <v xml:space="preserve">LABORATORIOS RIOSOL LTDA                                                                            </v>
          </cell>
        </row>
        <row r="15523">
          <cell r="O15523" t="str">
            <v xml:space="preserve">LABORATORIOS ROLDI VETERINARIA LTDA                                                                 </v>
          </cell>
        </row>
        <row r="15524">
          <cell r="O15524" t="str">
            <v xml:space="preserve">LABORATORIOS ROMAN S.A.                                                                             </v>
          </cell>
        </row>
        <row r="15525">
          <cell r="O15525" t="str">
            <v xml:space="preserve">LABORATORIOS ROSS D ELEN LIMITADA                                                                   </v>
          </cell>
        </row>
        <row r="15526">
          <cell r="O15526" t="str">
            <v xml:space="preserve">LABORATORIOS RYAN DE COLOMBIA S EN C                                                                </v>
          </cell>
        </row>
        <row r="15527">
          <cell r="O15527" t="str">
            <v xml:space="preserve">LABORATORIOS RYMCO S.A.                                                                             </v>
          </cell>
        </row>
        <row r="15528">
          <cell r="O15528" t="str">
            <v xml:space="preserve">LABORATORIOS SERES LTDA                                                                             </v>
          </cell>
        </row>
        <row r="15529">
          <cell r="O15529" t="str">
            <v xml:space="preserve">LABORATORIOS SERVICIOS FARMACEUTICOS DE CALIDAD LTDA                                                </v>
          </cell>
        </row>
        <row r="15530">
          <cell r="O15530" t="str">
            <v xml:space="preserve">LABORATORIOS SERVINSUMOS .S.A                                                                       </v>
          </cell>
        </row>
        <row r="15531">
          <cell r="O15531" t="str">
            <v xml:space="preserve">LABORATORIOS SIEGFRIED S.A.                                                                         </v>
          </cell>
        </row>
        <row r="15532">
          <cell r="O15532" t="str">
            <v xml:space="preserve">LABORATORIOS SMART S A EN ACUERDO DE REESTRUCTURACION                                               </v>
          </cell>
        </row>
        <row r="15533">
          <cell r="O15533" t="str">
            <v xml:space="preserve">LABORATORIOS SPAI-SONS LTDA                                                                         </v>
          </cell>
        </row>
        <row r="15534">
          <cell r="O15534" t="str">
            <v xml:space="preserve">LABORATORIOS STIEFEL COLOMBIA S.A.                                                                  </v>
          </cell>
        </row>
        <row r="15535">
          <cell r="O15535" t="str">
            <v xml:space="preserve">LABORATORIOS SUDAMERICANOS S A                                                                      </v>
          </cell>
        </row>
        <row r="15536">
          <cell r="O15536" t="str">
            <v xml:space="preserve">LABORATORIOS SUMIMED LTDA                                                                           </v>
          </cell>
        </row>
        <row r="15537">
          <cell r="O15537" t="str">
            <v xml:space="preserve">LABORATORIOS SYNTHESIS LTDA Y CIA S C A                                                             </v>
          </cell>
        </row>
        <row r="15538">
          <cell r="O15538" t="str">
            <v xml:space="preserve">LABORATORIOS V M LTDA VITAMINAS Y MINERALES PARA GANADERIA                                          </v>
          </cell>
        </row>
        <row r="15539">
          <cell r="O15539" t="str">
            <v xml:space="preserve">LABORATORIOS VETERINARIOS LIMITADA                                                                  </v>
          </cell>
        </row>
        <row r="15540">
          <cell r="O15540" t="str">
            <v xml:space="preserve">LABORATORIOS VETERLAND LTDA.                                                                        </v>
          </cell>
        </row>
        <row r="15541">
          <cell r="O15541" t="str">
            <v xml:space="preserve">LABORATORIOS WACOL S.A.                                                                             </v>
          </cell>
        </row>
        <row r="15542">
          <cell r="O15542" t="str">
            <v xml:space="preserve">LABORATORIOS WEIDER LTDA                                                                            </v>
          </cell>
        </row>
        <row r="15543">
          <cell r="O15543" t="str">
            <v xml:space="preserve">LABORATORIOS WYETH INC                                                                              </v>
          </cell>
        </row>
        <row r="15544">
          <cell r="O15544" t="str">
            <v xml:space="preserve">LABORATORIOS ZAHYE S.A.                                                                             </v>
          </cell>
        </row>
        <row r="15545">
          <cell r="O15545" t="str">
            <v xml:space="preserve">LABORATORIOS ZOO LTDA                                                                               </v>
          </cell>
        </row>
        <row r="15546">
          <cell r="O15546" t="str">
            <v xml:space="preserve">LABORATORIPS SPPHIA DE COLOMBIA LTDA                                                                </v>
          </cell>
        </row>
        <row r="15547">
          <cell r="O15547" t="str">
            <v xml:space="preserve">LABORATOTIOS DAI DE COLOMBIA LTDA                                                                   </v>
          </cell>
        </row>
        <row r="15548">
          <cell r="O15548" t="str">
            <v xml:space="preserve">LABORETORIOS NEO LTDA.                                                                              </v>
          </cell>
        </row>
        <row r="15549">
          <cell r="O15549" t="str">
            <v xml:space="preserve">LABQUIFAR LTDA                                                                                      </v>
          </cell>
        </row>
        <row r="15550">
          <cell r="O15550" t="str">
            <v xml:space="preserve">LABRIEGOS LTDA                                                                                      </v>
          </cell>
        </row>
        <row r="15551">
          <cell r="O15551" t="str">
            <v xml:space="preserve">LABYOTEK LTDA                                                                                       </v>
          </cell>
        </row>
        <row r="15552">
          <cell r="O15552" t="str">
            <v xml:space="preserve">LACAS Y QUIMICOS LIMITADA                                                                           </v>
          </cell>
        </row>
        <row r="15553">
          <cell r="O15553" t="str">
            <v xml:space="preserve">LACES LTDA                                                                                          </v>
          </cell>
        </row>
        <row r="15554">
          <cell r="O15554" t="str">
            <v xml:space="preserve">LACON S A                                                                                           </v>
          </cell>
        </row>
        <row r="15555">
          <cell r="O15555" t="str">
            <v xml:space="preserve">LACONI SA                                                                                           </v>
          </cell>
        </row>
        <row r="15556">
          <cell r="O15556" t="str">
            <v xml:space="preserve">LACTEA DE OCCIDENTE LTDA                                                                            </v>
          </cell>
        </row>
        <row r="15557">
          <cell r="O15557" t="str">
            <v xml:space="preserve">LACTEOS ANDINOS DE NARI¥O LTDA.                                                                     </v>
          </cell>
        </row>
        <row r="15558">
          <cell r="O15558" t="str">
            <v xml:space="preserve">LACTEOS BETANIA S.A.                                                                                </v>
          </cell>
        </row>
        <row r="15559">
          <cell r="O15559" t="str">
            <v xml:space="preserve">LACTEOS BUENOS AIRES S.A.S                                                                          </v>
          </cell>
        </row>
        <row r="15560">
          <cell r="O15560" t="str">
            <v xml:space="preserve">LACTEOS CAMPO REAL SOCIEDAD ANONIMA SIMPLIFICADA                                                    </v>
          </cell>
        </row>
        <row r="15561">
          <cell r="O15561" t="str">
            <v xml:space="preserve">LACTEOS DE CIMITARRA S.A.                                                                           </v>
          </cell>
        </row>
        <row r="15562">
          <cell r="O15562" t="str">
            <v xml:space="preserve">LACTEOS DEL CAMPO S.A                                                                               </v>
          </cell>
        </row>
        <row r="15563">
          <cell r="O15563" t="str">
            <v xml:space="preserve">LACTEOS DEL CESAR S.  A.                                                                            </v>
          </cell>
        </row>
        <row r="15564">
          <cell r="O15564" t="str">
            <v xml:space="preserve">LACTEOS LA ESPECIAL LTDA                                                                            </v>
          </cell>
        </row>
        <row r="15565">
          <cell r="O15565" t="str">
            <v xml:space="preserve">LACTEOS LA ESPERANZA LAES S.A.                                                                      </v>
          </cell>
        </row>
        <row r="15566">
          <cell r="O15566" t="str">
            <v xml:space="preserve">LACTEOS MONTEALEGRE S.A.                                                                            </v>
          </cell>
        </row>
        <row r="15567">
          <cell r="O15567" t="str">
            <v xml:space="preserve">LACTEOS ROVIRENSES S.A.                                                                             </v>
          </cell>
        </row>
        <row r="15568">
          <cell r="O15568" t="str">
            <v xml:space="preserve">LACTEOS TAMACARA S.A                                                                                </v>
          </cell>
        </row>
        <row r="15569">
          <cell r="O15569" t="str">
            <v xml:space="preserve">LACTOPACK S.A.                                                                                      </v>
          </cell>
        </row>
        <row r="15570">
          <cell r="O15570" t="str">
            <v xml:space="preserve">LADECOL S A                                                                                         </v>
          </cell>
        </row>
        <row r="15571">
          <cell r="O15571" t="str">
            <v xml:space="preserve">LADIPRINT EDITORIAL LTDA.                                                                           </v>
          </cell>
        </row>
        <row r="15572">
          <cell r="O15572" t="str">
            <v xml:space="preserve">LADOINSA LABORES DOTACIONES INDUSTRIALES S.A.                                                       </v>
          </cell>
        </row>
        <row r="15573">
          <cell r="O15573" t="str">
            <v xml:space="preserve">LADRILLERA ALEMANA LTDA                                                                             </v>
          </cell>
        </row>
        <row r="15574">
          <cell r="O15574" t="str">
            <v xml:space="preserve">LADRILLERA ALTAVISTA S.A.                                                                           </v>
          </cell>
        </row>
        <row r="15575">
          <cell r="O15575" t="str">
            <v xml:space="preserve">LADRILLERA ANDINA S.A.                                                                              </v>
          </cell>
        </row>
        <row r="15576">
          <cell r="O15576" t="str">
            <v xml:space="preserve">LADRILLERA ARCILLAS LTDA                                                                            </v>
          </cell>
        </row>
        <row r="15577">
          <cell r="O15577" t="str">
            <v xml:space="preserve">LADRILLERA BARRANQUILLA LTDA                                                                        </v>
          </cell>
        </row>
        <row r="15578">
          <cell r="O15578" t="str">
            <v xml:space="preserve">LADRILLERA CASABLANCA S.A.                                                                          </v>
          </cell>
        </row>
        <row r="15579">
          <cell r="O15579" t="str">
            <v xml:space="preserve">LADRILLERA DEL META SA                                                                              </v>
          </cell>
        </row>
        <row r="15580">
          <cell r="O15580" t="str">
            <v xml:space="preserve">LADRILLERA E INVERSIONES SILA S A EN ACUERDO DE REESTRUCTURACION                                    </v>
          </cell>
        </row>
        <row r="15581">
          <cell r="O15581" t="str">
            <v xml:space="preserve">LADRILLERA EL AJIZAL S.A                                                                            </v>
          </cell>
        </row>
        <row r="15582">
          <cell r="O15582" t="str">
            <v xml:space="preserve">LADRILLERA EL NORAL S.A.                                                                            </v>
          </cell>
        </row>
        <row r="15583">
          <cell r="O15583" t="str">
            <v xml:space="preserve">LADRILLERA HELIOS S A                                                                               </v>
          </cell>
        </row>
        <row r="15584">
          <cell r="O15584" t="str">
            <v xml:space="preserve">LADRILLERA LA CLAY S.A.                                                                             </v>
          </cell>
        </row>
        <row r="15585">
          <cell r="O15585" t="str">
            <v xml:space="preserve">LADRILLERA LA ESMERALDA Y CIA. LTDA.                                                                </v>
          </cell>
        </row>
        <row r="15586">
          <cell r="O15586" t="str">
            <v xml:space="preserve">LADRILLERA LA ESTRELLA LTDA                                                                         </v>
          </cell>
        </row>
        <row r="15587">
          <cell r="O15587" t="str">
            <v xml:space="preserve">LADRILLERA MELENDEZ S.A.                                                                            </v>
          </cell>
        </row>
        <row r="15588">
          <cell r="O15588" t="str">
            <v xml:space="preserve">LADRILLERA MERKAGRES DE COLOMBIA LTDA                                                               </v>
          </cell>
        </row>
        <row r="15589">
          <cell r="O15589" t="str">
            <v xml:space="preserve">LADRILLERA OVINDOLI S.A                                                                             </v>
          </cell>
        </row>
        <row r="15590">
          <cell r="O15590" t="str">
            <v xml:space="preserve">LADRILLERA PRISMA S.A.                                                                              </v>
          </cell>
        </row>
        <row r="15591">
          <cell r="O15591" t="str">
            <v xml:space="preserve">LADRILLERA S.A.                                                                                     </v>
          </cell>
        </row>
        <row r="15592">
          <cell r="O15592" t="str">
            <v xml:space="preserve">LADRILLERA SAN CRISTOBAL S.A.                                                                       </v>
          </cell>
        </row>
        <row r="15593">
          <cell r="O15593" t="str">
            <v xml:space="preserve">LADRILLERA SAN JUAQUIN LTDA                                                                         </v>
          </cell>
        </row>
        <row r="15594">
          <cell r="O15594" t="str">
            <v xml:space="preserve">LADRILLERA SANTA FE S A                                                                             </v>
          </cell>
        </row>
        <row r="15595">
          <cell r="O15595" t="str">
            <v xml:space="preserve">LADRILLERA SANTA INES S A S                                                                         </v>
          </cell>
        </row>
        <row r="15596">
          <cell r="O15596" t="str">
            <v xml:space="preserve">LADRILLERA SANTA RITA LIMITADA                                                                      </v>
          </cell>
        </row>
        <row r="15597">
          <cell r="O15597" t="str">
            <v xml:space="preserve">LADRILLERA SUPERIOR S.A.                                                                            </v>
          </cell>
        </row>
        <row r="15598">
          <cell r="O15598" t="str">
            <v xml:space="preserve">LADRILLERA TERRA NOVA S.A.                                                                          </v>
          </cell>
        </row>
        <row r="15599">
          <cell r="O15599" t="str">
            <v xml:space="preserve">LADRILLERA VERSALLES DE RAMIREZ HERMANOS LIMITADA                                                   </v>
          </cell>
        </row>
        <row r="15600">
          <cell r="O15600" t="str">
            <v xml:space="preserve">LADRILLERA ZIGURAT LIMITADA                                                                         </v>
          </cell>
        </row>
        <row r="15601">
          <cell r="O15601" t="str">
            <v xml:space="preserve">LADRILLERAS EL RUBI LTDA                                                                            </v>
          </cell>
        </row>
        <row r="15602">
          <cell r="O15602" t="str">
            <v xml:space="preserve">LADRILLERAS SAN PABLO S.A.                                                                          </v>
          </cell>
        </row>
        <row r="15603">
          <cell r="O15603" t="str">
            <v xml:space="preserve">LADRILLERAS YOMASA S A                                                                              </v>
          </cell>
        </row>
        <row r="15604">
          <cell r="O15604" t="str">
            <v xml:space="preserve">LADRILLEROS ASOCIADOS S.A.                                                                          </v>
          </cell>
        </row>
        <row r="15605">
          <cell r="O15605" t="str">
            <v xml:space="preserve">LADRILLOS  TEJAS Y PISOS MOORE S A                                                                  </v>
          </cell>
        </row>
        <row r="15606">
          <cell r="O15606" t="str">
            <v xml:space="preserve">LADRILLOS CORTES Y CIA LTDA                                                                         </v>
          </cell>
        </row>
        <row r="15607">
          <cell r="O15607" t="str">
            <v xml:space="preserve">LADRILLOS SUR LTDA                                                                                  </v>
          </cell>
        </row>
        <row r="15608">
          <cell r="O15608" t="str">
            <v xml:space="preserve">LADRILLOS Y TUBOS LIMITADA                                                                          </v>
          </cell>
        </row>
        <row r="15609">
          <cell r="O15609" t="str">
            <v xml:space="preserve">LADRON DE TIEMPO PRODUCCIONES LTDA                                                                  </v>
          </cell>
        </row>
        <row r="15610">
          <cell r="O15610" t="str">
            <v xml:space="preserve">LADY CONFORT LTDA                                                                                   </v>
          </cell>
        </row>
        <row r="15611">
          <cell r="O15611" t="str">
            <v xml:space="preserve">LADY PONTY ACCESORIES LTDA                                                                          </v>
          </cell>
        </row>
        <row r="15612">
          <cell r="O15612" t="str">
            <v xml:space="preserve">LAESCO LTDA                                                                                         </v>
          </cell>
        </row>
        <row r="15613">
          <cell r="O15613" t="str">
            <v xml:space="preserve">LAFATELA S.A.                                                                                       </v>
          </cell>
        </row>
        <row r="15614">
          <cell r="O15614" t="str">
            <v xml:space="preserve">LAFAYETTE S.A.                                                                                      </v>
          </cell>
        </row>
        <row r="15615">
          <cell r="O15615" t="str">
            <v xml:space="preserve">LAFE SIERRA &amp; CIA S.C.A.                                                                            </v>
          </cell>
        </row>
        <row r="15616">
          <cell r="O15616" t="str">
            <v xml:space="preserve">LAGOBO DISTRIBUCIONES S.A. L.G.B. S.A.                                                              </v>
          </cell>
        </row>
        <row r="15617">
          <cell r="O15617" t="str">
            <v xml:space="preserve">LAGOBO S.A.                                                                                         </v>
          </cell>
        </row>
        <row r="15618">
          <cell r="O15618" t="str">
            <v xml:space="preserve">LAGOS DE MALIBU LTDA                                                                                </v>
          </cell>
        </row>
        <row r="15619">
          <cell r="O15619" t="str">
            <v xml:space="preserve">LAGUNA LARGA LTDA.                                                                                  </v>
          </cell>
        </row>
        <row r="15620">
          <cell r="O15620" t="str">
            <v xml:space="preserve">LAGUNA MORANTE S.A.                                                                                 </v>
          </cell>
        </row>
        <row r="15621">
          <cell r="O15621" t="str">
            <v xml:space="preserve">LALNTAS &amp; TIRES SA                                                                                  </v>
          </cell>
        </row>
        <row r="15622">
          <cell r="O15622" t="str">
            <v xml:space="preserve">LAMA APARICIO S EN C                                                                                </v>
          </cell>
        </row>
        <row r="15623">
          <cell r="O15623" t="str">
            <v xml:space="preserve">LAMAOS S.A                                                                                          </v>
          </cell>
        </row>
        <row r="15624">
          <cell r="O15624" t="str">
            <v xml:space="preserve">LAMAR S.A.S                                                                                         </v>
          </cell>
        </row>
        <row r="15625">
          <cell r="O15625" t="str">
            <v xml:space="preserve">LAMICENTRO GALUFER Y CIA S EN C S                                                                   </v>
          </cell>
        </row>
        <row r="15626">
          <cell r="O15626" t="str">
            <v xml:space="preserve">LAMINACION DE COLOMBIA S.A.                                                                         </v>
          </cell>
        </row>
        <row r="15627">
          <cell r="O15627" t="str">
            <v xml:space="preserve">LAMINADOS COLOMBIANOS LAMICOL S.A. EN REORGANIZACION                                                </v>
          </cell>
        </row>
        <row r="15628">
          <cell r="O15628" t="str">
            <v xml:space="preserve">LAMINADOS FLEXIBLES LIMITADA LAFLEX LIMITADA                                                        </v>
          </cell>
        </row>
        <row r="15629">
          <cell r="O15629" t="str">
            <v xml:space="preserve">LAMINADOS GALVANO PLASTICOS LTDA                                                                    </v>
          </cell>
        </row>
        <row r="15630">
          <cell r="O15630" t="str">
            <v xml:space="preserve">LAMINADOS TERMOFORMADOS S.A.                                                                        </v>
          </cell>
        </row>
        <row r="15631">
          <cell r="O15631" t="str">
            <v xml:space="preserve">LAMINADOS TEXTILES LIMITADA                                                                         </v>
          </cell>
        </row>
        <row r="15632">
          <cell r="O15632" t="str">
            <v xml:space="preserve">LAMINADOS Y BLINDADOS S A                                                                           </v>
          </cell>
        </row>
        <row r="15633">
          <cell r="O15633" t="str">
            <v xml:space="preserve">LAMINADOS Y DERIVADOS S.A                                                                           </v>
          </cell>
        </row>
        <row r="15634">
          <cell r="O15634" t="str">
            <v xml:space="preserve">LAMINAS Y CORTES BOGOTA LIMITADA                                                                    </v>
          </cell>
        </row>
        <row r="15635">
          <cell r="O15635" t="str">
            <v xml:space="preserve">LAMINAS Y CORTES INDUSTRIALES S.A.                                                                  </v>
          </cell>
        </row>
        <row r="15636">
          <cell r="O15636" t="str">
            <v xml:space="preserve">LAMINAS Y EMPAQUES S.A.S                                                                            </v>
          </cell>
        </row>
        <row r="15637">
          <cell r="O15637" t="str">
            <v xml:space="preserve">LAMINAS Y LAMINAS LTDA                                                                              </v>
          </cell>
        </row>
        <row r="15638">
          <cell r="O15638" t="str">
            <v xml:space="preserve">LAMITECH S. A.                                                                                      </v>
          </cell>
        </row>
        <row r="15639">
          <cell r="O15639" t="str">
            <v xml:space="preserve">LAMPARAS BACCARAT LIMITADA                                                                          </v>
          </cell>
        </row>
        <row r="15640">
          <cell r="O15640" t="str">
            <v xml:space="preserve">LAMPARAS RAYOS X Y DENTALES Y CIA LTDA LARDENT LTDA                                                 </v>
          </cell>
        </row>
        <row r="15641">
          <cell r="O15641" t="str">
            <v xml:space="preserve">LAMPARAS TIFFANY LTDA                                                                               </v>
          </cell>
        </row>
        <row r="15642">
          <cell r="O15642" t="str">
            <v xml:space="preserve">LAMPARAS Y EQUIPOS S.A.                                                                             </v>
          </cell>
        </row>
        <row r="15643">
          <cell r="O15643" t="str">
            <v xml:space="preserve">LAMUR COMPA¥IA S A                                                                                  </v>
          </cell>
        </row>
        <row r="15644">
          <cell r="O15644" t="str">
            <v xml:space="preserve">LAMUVI FILMS S.A.                                                                                   </v>
          </cell>
        </row>
        <row r="15645">
          <cell r="O15645" t="str">
            <v xml:space="preserve">LAMYFLEX S.A.                                                                                       </v>
          </cell>
        </row>
        <row r="15646">
          <cell r="O15646" t="str">
            <v xml:space="preserve">LAN SOLUTIONS DE COLOMBIA S.A                                                                       </v>
          </cell>
        </row>
        <row r="15647">
          <cell r="O15647" t="str">
            <v xml:space="preserve">LANAS DEL CENTRO LTDA                                                                               </v>
          </cell>
        </row>
        <row r="15648">
          <cell r="O15648" t="str">
            <v xml:space="preserve">LAND DEVELOPER INVESTMENT INC SUCURSAL COLOMBIA                                                     </v>
          </cell>
        </row>
        <row r="15649">
          <cell r="O15649" t="str">
            <v xml:space="preserve">LANDA  INGENIERIA S.A.                                                                              </v>
          </cell>
        </row>
        <row r="15650">
          <cell r="O15650" t="str">
            <v xml:space="preserve">LANDERS Y CIA S A                                                                                   </v>
          </cell>
        </row>
        <row r="15651">
          <cell r="O15651" t="str">
            <v xml:space="preserve">LANDO INDUSTRIAL PARK INC COLOMBIA                                                                  </v>
          </cell>
        </row>
        <row r="15652">
          <cell r="O15652" t="str">
            <v xml:space="preserve">LANGOSTINOS DEL LLANO LIMITADA                                                                      </v>
          </cell>
        </row>
        <row r="15653">
          <cell r="O15653" t="str">
            <v xml:space="preserve">LANPOSTAL EXPRESS LTDA                                                                              </v>
          </cell>
        </row>
        <row r="15654">
          <cell r="O15654" t="str">
            <v xml:space="preserve">LANTAS YSERVICIOS LOS HEROES S.A.                                                                   </v>
          </cell>
        </row>
        <row r="15655">
          <cell r="O15655" t="str">
            <v xml:space="preserve">LANZA PUBLICIDAD &amp; MERCADEO S.A.                                                                    </v>
          </cell>
        </row>
        <row r="15656">
          <cell r="O15656" t="str">
            <v xml:space="preserve">LANZETTA RENGIFO Y CIA LTDA                                                                         </v>
          </cell>
        </row>
        <row r="15657">
          <cell r="O15657" t="str">
            <v xml:space="preserve">LAO KAO S.A.                                                                                        </v>
          </cell>
        </row>
        <row r="15658">
          <cell r="O15658" t="str">
            <v xml:space="preserve">LAOREM INTERNATIONAL LTDA                                                                           </v>
          </cell>
        </row>
        <row r="15659">
          <cell r="O15659" t="str">
            <v xml:space="preserve">LARA ANGEL Y COMPA¥IA S EN C                                                                        </v>
          </cell>
        </row>
        <row r="15660">
          <cell r="O15660" t="str">
            <v xml:space="preserve">LARA RUBIANO Y CIA LTDA                                                                             </v>
          </cell>
        </row>
        <row r="15661">
          <cell r="O15661" t="str">
            <v xml:space="preserve">LARCS LTDA                                                                                          </v>
          </cell>
        </row>
        <row r="15662">
          <cell r="O15662" t="str">
            <v xml:space="preserve">LARKIN LTDA                                                                                         </v>
          </cell>
        </row>
        <row r="15663">
          <cell r="O15663" t="str">
            <v xml:space="preserve">LARVAS DE TOLU LTDA.                                                                                </v>
          </cell>
        </row>
        <row r="15664">
          <cell r="O15664" t="str">
            <v xml:space="preserve">LAS AMERICAS FARMA STORE SA                                                                         </v>
          </cell>
        </row>
        <row r="15665">
          <cell r="O15665" t="str">
            <v xml:space="preserve">LAS AMERICAS S.A                                                                                    </v>
          </cell>
        </row>
        <row r="15666">
          <cell r="O15666" t="str">
            <v xml:space="preserve">LAS AMERICAS S.A.                                                                                   </v>
          </cell>
        </row>
        <row r="15667">
          <cell r="O15667" t="str">
            <v xml:space="preserve">LAS BOVEDAS S A                                                                                     </v>
          </cell>
        </row>
        <row r="15668">
          <cell r="O15668" t="str">
            <v xml:space="preserve">LAS BRISAS AGROPECUARIAS S. EN C.                                                                   </v>
          </cell>
        </row>
        <row r="15669">
          <cell r="O15669" t="str">
            <v xml:space="preserve">LAS BUSETICAS S.A.                                                                                  </v>
          </cell>
        </row>
        <row r="15670">
          <cell r="O15670" t="str">
            <v xml:space="preserve">LAS CARABELAS S A                                                                                   </v>
          </cell>
        </row>
        <row r="15671">
          <cell r="O15671" t="str">
            <v xml:space="preserve">LAS COLINAS DE GUASCA LIMITADA                                                                      </v>
          </cell>
        </row>
        <row r="15672">
          <cell r="O15672" t="str">
            <v xml:space="preserve">LAS CUATRO K SA                                                                                     </v>
          </cell>
        </row>
        <row r="15673">
          <cell r="O15673" t="str">
            <v xml:space="preserve">LAS ESTRELLAS LTDA.                                                                                 </v>
          </cell>
        </row>
        <row r="15674">
          <cell r="O15674" t="str">
            <v xml:space="preserve">LAS PESEBRERAS LTDA                                                                                 </v>
          </cell>
        </row>
        <row r="15675">
          <cell r="O15675" t="str">
            <v xml:space="preserve">LAS TRES CARABELAS S C. A.                                                                          </v>
          </cell>
        </row>
        <row r="15676">
          <cell r="O15676" t="str">
            <v xml:space="preserve">LAS TRES K S.A.                                                                                     </v>
          </cell>
        </row>
        <row r="15677">
          <cell r="O15677" t="str">
            <v xml:space="preserve">LAS TRES PALMAS LIMITADA                                                                            </v>
          </cell>
        </row>
        <row r="15678">
          <cell r="O15678" t="str">
            <v xml:space="preserve">LAS VEGAS S.A.                                                                                      </v>
          </cell>
        </row>
        <row r="15679">
          <cell r="O15679" t="str">
            <v xml:space="preserve">LAS VICTORIAS LTDA.                                                                                 </v>
          </cell>
        </row>
        <row r="15680">
          <cell r="O15680" t="str">
            <v xml:space="preserve">LASCLERES Y CIA S EN C A                                                                            </v>
          </cell>
        </row>
        <row r="15681">
          <cell r="O15681" t="str">
            <v xml:space="preserve">LASER S.A.                                                                                          </v>
          </cell>
        </row>
        <row r="15682">
          <cell r="O15682" t="str">
            <v xml:space="preserve">LASERNA Y COMPAÑIA LTDA INSUMOS AGROPECUARIOS                                                       </v>
          </cell>
        </row>
        <row r="15683">
          <cell r="O15683" t="str">
            <v xml:space="preserve">LASMO ARQUITECTOS LTDA.                                                                             </v>
          </cell>
        </row>
        <row r="15684">
          <cell r="O15684" t="str">
            <v xml:space="preserve">LATEX DE COLOMBIA S A                                                                               </v>
          </cell>
        </row>
        <row r="15685">
          <cell r="O15685" t="str">
            <v xml:space="preserve">LATIN AMERICAN GAMING S A S                                                                         </v>
          </cell>
        </row>
        <row r="15686">
          <cell r="O15686" t="str">
            <v xml:space="preserve">LATIN AMERICAN HUMAN RESOURCES LTDA                                                                 </v>
          </cell>
        </row>
        <row r="15687">
          <cell r="O15687" t="str">
            <v xml:space="preserve">LATIN AMERICAN NAUTILUS COLOMBIA LTDA                                                               </v>
          </cell>
        </row>
        <row r="15688">
          <cell r="O15688" t="str">
            <v xml:space="preserve">LATIN FOOD SERVICES Y CIA LTDA.                                                                     </v>
          </cell>
        </row>
        <row r="15689">
          <cell r="O15689" t="str">
            <v xml:space="preserve">LATIN PACK S.A.                                                                                     </v>
          </cell>
        </row>
        <row r="15690">
          <cell r="O15690" t="str">
            <v xml:space="preserve">LATIN TECNO S.A.                                                                                    </v>
          </cell>
        </row>
        <row r="15691">
          <cell r="O15691" t="str">
            <v xml:space="preserve">LATINAGRO S.A.                                                                                      </v>
          </cell>
        </row>
        <row r="15692">
          <cell r="O15692" t="str">
            <v xml:space="preserve">LATINAMERCIAN GLOBAL MARKET INC                                                                     </v>
          </cell>
        </row>
        <row r="15693">
          <cell r="O15693" t="str">
            <v xml:space="preserve">LATINAMERICA DRILLING COLOMBIA S.A.                                                                 </v>
          </cell>
        </row>
        <row r="15694">
          <cell r="O15694" t="str">
            <v xml:space="preserve">LATINAMERICAN CHEMICAL TREATMENTS LTDA                                                              </v>
          </cell>
        </row>
        <row r="15695">
          <cell r="O15695" t="str">
            <v xml:space="preserve">LATINO NEWS LLC COLOMBIA                                                                            </v>
          </cell>
        </row>
        <row r="15696">
          <cell r="O15696" t="str">
            <v xml:space="preserve">LATINOAMERICANA DE AGUAS LTDA  LATINAGUAS LTDA                                                      </v>
          </cell>
        </row>
        <row r="15697">
          <cell r="O15697" t="str">
            <v xml:space="preserve">LATINOAMERICANA DE CARBON LTDA                                                                      </v>
          </cell>
        </row>
        <row r="15698">
          <cell r="O15698" t="str">
            <v xml:space="preserve">LATINOAMERICANA DE COMUNICACIONES LTDA                                                              </v>
          </cell>
        </row>
        <row r="15699">
          <cell r="O15699" t="str">
            <v xml:space="preserve">LATINOAMERICANA DE CONSTRUCCIONES S.A.                                                              </v>
          </cell>
        </row>
        <row r="15700">
          <cell r="O15700" t="str">
            <v xml:space="preserve">LATINOAMERICANA DE LA CONSTRUCCION S.A.                                                             </v>
          </cell>
        </row>
        <row r="15701">
          <cell r="O15701" t="str">
            <v xml:space="preserve">LATINOAMERICANA DE PROYECTOS  LTDA                                                                  </v>
          </cell>
        </row>
        <row r="15702">
          <cell r="O15702" t="str">
            <v xml:space="preserve">LATINOAMERICANA DE SERVICIOS LTDA                                                                   </v>
          </cell>
        </row>
        <row r="15703">
          <cell r="O15703" t="str">
            <v xml:space="preserve">LATINOAMERICANA TCA S.A.                                                                            </v>
          </cell>
        </row>
        <row r="15704">
          <cell r="O15704" t="str">
            <v xml:space="preserve">LATINPANEL PERU S.A. SUCURSAL COLOMBIA                                                              </v>
          </cell>
        </row>
        <row r="15705">
          <cell r="O15705" t="str">
            <v xml:space="preserve">LATINVER LTDA                                                                                       </v>
          </cell>
        </row>
        <row r="15706">
          <cell r="O15706" t="str">
            <v xml:space="preserve">LATITUDE MARKETING SOLUTIONS LTDA.                                                                  </v>
          </cell>
        </row>
        <row r="15707">
          <cell r="O15707" t="str">
            <v xml:space="preserve">LATTANZIO RESTREPO COMPUTADORES Y SUMINISTROS LTDA                                                  </v>
          </cell>
        </row>
        <row r="15708">
          <cell r="O15708" t="str">
            <v xml:space="preserve">LAUDI LTDA                                                                                          </v>
          </cell>
        </row>
        <row r="15709">
          <cell r="O15709" t="str">
            <v xml:space="preserve">LAUMAYER COLOMBIANA COMERCIALIZADORA S.A.                                                           </v>
          </cell>
        </row>
        <row r="15710">
          <cell r="O15710" t="str">
            <v xml:space="preserve">LAUNDRYMATIC S.A.                                                                                   </v>
          </cell>
        </row>
        <row r="15711">
          <cell r="O15711" t="str">
            <v xml:space="preserve">LAURA COSMETICOS LTDA                                                                               </v>
          </cell>
        </row>
        <row r="15712">
          <cell r="O15712" t="str">
            <v xml:space="preserve">LAURA ROBLEDO E.U.                                                                                  </v>
          </cell>
        </row>
        <row r="15713">
          <cell r="O15713" t="str">
            <v xml:space="preserve">LAURA S.A                                                                                           </v>
          </cell>
        </row>
        <row r="15714">
          <cell r="O15714" t="str">
            <v xml:space="preserve">LAURA SAIEH Y CIA S. EN C.                                                                          </v>
          </cell>
        </row>
        <row r="15715">
          <cell r="O15715" t="str">
            <v xml:space="preserve">LAUREL LTDA                                                                                         </v>
          </cell>
        </row>
        <row r="15716">
          <cell r="O15716" t="str">
            <v xml:space="preserve">LAUZOL LTDA.                                                                                        </v>
          </cell>
        </row>
        <row r="15717">
          <cell r="O15717" t="str">
            <v xml:space="preserve">LAVADO TECNICO S.A.                                                                                 </v>
          </cell>
        </row>
        <row r="15718">
          <cell r="O15718" t="str">
            <v xml:space="preserve">LAVANDERIA INDUSTRIAL SURTEÑIR LTDA                                                                 </v>
          </cell>
        </row>
        <row r="15719">
          <cell r="O15719" t="str">
            <v xml:space="preserve">LAVANSER MEDELLIN SA                                                                                </v>
          </cell>
        </row>
        <row r="15720">
          <cell r="O15720" t="str">
            <v xml:space="preserve">LAVANSER S.A.                                                                                       </v>
          </cell>
        </row>
        <row r="15721">
          <cell r="O15721" t="str">
            <v xml:space="preserve">LAVA-RAPID LIMITADA                                                                                 </v>
          </cell>
        </row>
        <row r="15722">
          <cell r="O15722" t="str">
            <v xml:space="preserve">LAVASECO MODERNO LTDA EN ACUERDO DE REESTRUCTURACION                                                </v>
          </cell>
        </row>
        <row r="15723">
          <cell r="O15723" t="str">
            <v xml:space="preserve">LAVASPORT LTDA                                                                                      </v>
          </cell>
        </row>
        <row r="15724">
          <cell r="O15724" t="str">
            <v xml:space="preserve">LAVATEX LTDA                                                                                        </v>
          </cell>
        </row>
        <row r="15725">
          <cell r="O15725" t="str">
            <v xml:space="preserve">LAVATEX S.A.                                                                                        </v>
          </cell>
        </row>
        <row r="15726">
          <cell r="O15726" t="str">
            <v xml:space="preserve">LAVERDE PACHON Y CIA LTDA.                                                                          </v>
          </cell>
        </row>
        <row r="15727">
          <cell r="O15727" t="str">
            <v xml:space="preserve">LAVERDIER LTDA                                                                                      </v>
          </cell>
        </row>
        <row r="15728">
          <cell r="O15728" t="str">
            <v xml:space="preserve">LAVICON LTDA                                                                                        </v>
          </cell>
        </row>
        <row r="15729">
          <cell r="O15729" t="str">
            <v xml:space="preserve">LAVMAN INGENIEROS LTDA                                                                              </v>
          </cell>
        </row>
        <row r="15730">
          <cell r="O15730" t="str">
            <v xml:space="preserve">LAYHER ANDINA  S A S                                                                                </v>
          </cell>
        </row>
        <row r="15731">
          <cell r="O15731" t="str">
            <v xml:space="preserve">LAZADAS LTDA                                                                                        </v>
          </cell>
        </row>
        <row r="15732">
          <cell r="O15732" t="str">
            <v xml:space="preserve">LAZARO SILVA E HIJO LTDA                                                                            </v>
          </cell>
        </row>
        <row r="15733">
          <cell r="O15733" t="str">
            <v xml:space="preserve">LAZOS EXPRESS LIMITADA                                                                              </v>
          </cell>
        </row>
        <row r="15734">
          <cell r="O15734" t="str">
            <v xml:space="preserve">LAZOS S.A.                                                                                          </v>
          </cell>
        </row>
        <row r="15735">
          <cell r="O15735" t="str">
            <v xml:space="preserve">L'AZUR LIMITADA                                                                                     </v>
          </cell>
        </row>
        <row r="15736">
          <cell r="O15736" t="str">
            <v xml:space="preserve">LAZZ S.A.S.                                                                                         </v>
          </cell>
        </row>
        <row r="15737">
          <cell r="O15737" t="str">
            <v xml:space="preserve">LE SENTIER LTDA                                                                                     </v>
          </cell>
        </row>
        <row r="15738">
          <cell r="O15738" t="str">
            <v xml:space="preserve">LEADCOM DE COLOMBIA  S.A.S                                                                          </v>
          </cell>
        </row>
        <row r="15739">
          <cell r="O15739" t="str">
            <v xml:space="preserve">LEADERSEARCH S.A.                                                                                   </v>
          </cell>
        </row>
        <row r="15740">
          <cell r="O15740" t="str">
            <v xml:space="preserve">LEAL INGENIEROS ASOCIADOS - LIAS LTDA                                                               </v>
          </cell>
        </row>
        <row r="15741">
          <cell r="O15741" t="str">
            <v xml:space="preserve">LEATHER COLLECTION LTDA                                                                             </v>
          </cell>
        </row>
        <row r="15742">
          <cell r="O15742" t="str">
            <v xml:space="preserve">LECCESE Y CIA S EN C                                                                                </v>
          </cell>
        </row>
        <row r="15743">
          <cell r="O15743" t="str">
            <v xml:space="preserve">LECHECOL LIMITADA                                                                                   </v>
          </cell>
        </row>
        <row r="15744">
          <cell r="O15744" t="str">
            <v xml:space="preserve">LEDAKON S.A.                                                                                        </v>
          </cell>
        </row>
        <row r="15745">
          <cell r="O15745" t="str">
            <v xml:space="preserve">LEDESA S.A.                                                                                         </v>
          </cell>
        </row>
        <row r="15746">
          <cell r="O15746" t="str">
            <v xml:space="preserve">LEDOQUIM LTDA                                                                                       </v>
          </cell>
        </row>
        <row r="15747">
          <cell r="O15747" t="str">
            <v xml:space="preserve">LEGAL ADVICE LTDA                                                                                   </v>
          </cell>
        </row>
        <row r="15748">
          <cell r="O15748" t="str">
            <v xml:space="preserve">LEGARRA S.A.                                                                                        </v>
          </cell>
        </row>
        <row r="15749">
          <cell r="O15749" t="str">
            <v xml:space="preserve">LEGIS EDITORES S.A.                                                                                 </v>
          </cell>
        </row>
        <row r="15750">
          <cell r="O15750" t="str">
            <v xml:space="preserve">LEGISLACION DE COMERCIO EXTERIOR -LECOMEX LTDA                                                      </v>
          </cell>
        </row>
        <row r="15751">
          <cell r="O15751" t="str">
            <v xml:space="preserve">LEGISLACION ECONOMICA S.A.                                                                          </v>
          </cell>
        </row>
        <row r="15752">
          <cell r="O15752" t="str">
            <v xml:space="preserve">LEGO CONSTRUCCIONES LTDA                                                                            </v>
          </cell>
        </row>
        <row r="15753">
          <cell r="O15753" t="str">
            <v xml:space="preserve">LEGOMEZ LTDA                                                                                        </v>
          </cell>
        </row>
        <row r="15754">
          <cell r="O15754" t="str">
            <v xml:space="preserve">LEGRAND COLOMBIA S.A.                                                                               </v>
          </cell>
        </row>
        <row r="15755">
          <cell r="O15755" t="str">
            <v xml:space="preserve">LEGUMBRES HERIBERTO MONTES BEDOYA S.A                                                               </v>
          </cell>
        </row>
        <row r="15756">
          <cell r="O15756" t="str">
            <v xml:space="preserve">LEIVAS DENTAL LTDA                                                                                  </v>
          </cell>
        </row>
        <row r="15757">
          <cell r="O15757" t="str">
            <v xml:space="preserve">LELE Y CIA S EN C S                                                                                 </v>
          </cell>
        </row>
        <row r="15758">
          <cell r="O15758" t="str">
            <v xml:space="preserve">LELIA CARDONA DE E Y CIA S EN C                                                                     </v>
          </cell>
        </row>
        <row r="15759">
          <cell r="O15759" t="str">
            <v xml:space="preserve">LELLER LTDA                                                                                         </v>
          </cell>
        </row>
        <row r="15760">
          <cell r="O15760" t="str">
            <v xml:space="preserve">LEMCO MAYORGA Y CIA S.C.                                                                            </v>
          </cell>
        </row>
        <row r="15761">
          <cell r="O15761" t="str">
            <v xml:space="preserve">LEMCON COLOMBIA LTDA                                                                                </v>
          </cell>
        </row>
        <row r="15762">
          <cell r="O15762" t="str">
            <v xml:space="preserve">LEMUR 700 S.A.                                                                                      </v>
          </cell>
        </row>
        <row r="15763">
          <cell r="O15763" t="str">
            <v xml:space="preserve">LEN IMPORTACIONES LTDA.                                                                             </v>
          </cell>
        </row>
        <row r="15764">
          <cell r="O15764" t="str">
            <v xml:space="preserve">LENGUAJE URBANO SA                                                                                  </v>
          </cell>
        </row>
        <row r="15765">
          <cell r="O15765" t="str">
            <v xml:space="preserve">LENGUAJES Y SISTEMA LTDA.EN ACUERDO DE REESTRUCTURACION                                             </v>
          </cell>
        </row>
        <row r="15766">
          <cell r="O15766" t="str">
            <v xml:space="preserve">LENGUAS MODERNAS EDITORES LTDA                                                                      </v>
          </cell>
        </row>
        <row r="15767">
          <cell r="O15767" t="str">
            <v xml:space="preserve">LENOVO (ASIA PACIFIC) LIMITED SUCURSALCOLOMBIA                                                      </v>
          </cell>
        </row>
        <row r="15768">
          <cell r="O15768" t="str">
            <v xml:space="preserve">LENOX LTDA                                                                                          </v>
          </cell>
        </row>
        <row r="15769">
          <cell r="O15769" t="str">
            <v xml:space="preserve">LENS COAT LTDA                                                                                      </v>
          </cell>
        </row>
        <row r="15770">
          <cell r="O15770" t="str">
            <v xml:space="preserve">LEO BURNETT COLOMBIANA S A                                                                          </v>
          </cell>
        </row>
        <row r="15771">
          <cell r="O15771" t="str">
            <v xml:space="preserve">LEON BLANCO SOCIEDAD ENCOMANDITA SIMPLE                                                             </v>
          </cell>
        </row>
        <row r="15772">
          <cell r="O15772" t="str">
            <v xml:space="preserve">LEON MOLINA Y CIA S EN C                                                                            </v>
          </cell>
        </row>
        <row r="15773">
          <cell r="O15773" t="str">
            <v xml:space="preserve">LEON MORALES E HIJOS LTDA                                                                           </v>
          </cell>
        </row>
        <row r="15774">
          <cell r="O15774" t="str">
            <v xml:space="preserve">LEON VELASQUEZ C. &amp; CIA. S.C.S.                                                                     </v>
          </cell>
        </row>
        <row r="15775">
          <cell r="O15775" t="str">
            <v xml:space="preserve">LEON Y ASOCIADOS S.A.                                                                               </v>
          </cell>
        </row>
        <row r="15776">
          <cell r="O15776" t="str">
            <v xml:space="preserve">LEONARDO ABADIA E HIJOS LTDA                                                                        </v>
          </cell>
        </row>
        <row r="15777">
          <cell r="O15777" t="str">
            <v xml:space="preserve">LEONCIO POSADA RESTREPO E HIJOS Y CIA S. EN C                                                       </v>
          </cell>
        </row>
        <row r="15778">
          <cell r="O15778" t="str">
            <v xml:space="preserve">LEONISA INTERNACIONAL S.A.                                                                          </v>
          </cell>
        </row>
        <row r="15779">
          <cell r="O15779" t="str">
            <v xml:space="preserve">LEONISA S.A.                                                                                        </v>
          </cell>
        </row>
        <row r="15780">
          <cell r="O15780" t="str">
            <v xml:space="preserve">LEONOR DE CAÑON Y CIA LTDA                                                                          </v>
          </cell>
        </row>
        <row r="15781">
          <cell r="O15781" t="str">
            <v xml:space="preserve">LEOTROPICO  LTDA                                                                                    </v>
          </cell>
        </row>
        <row r="15782">
          <cell r="O15782" t="str">
            <v xml:space="preserve">LERIDA CONSTRUCTORA DE OBRAS                                                                        </v>
          </cell>
        </row>
        <row r="15783">
          <cell r="O15783" t="str">
            <v xml:space="preserve">LERMA DISTRIBUCIONES LTDA                                                                           </v>
          </cell>
        </row>
        <row r="15784">
          <cell r="O15784" t="str">
            <v xml:space="preserve">LESSA LTDA                                                                                          </v>
          </cell>
        </row>
        <row r="15785">
          <cell r="O15785" t="str">
            <v xml:space="preserve">LETINGEL EU                                                                                         </v>
          </cell>
        </row>
        <row r="15786">
          <cell r="O15786" t="str">
            <v xml:space="preserve">LEVALLEJO AZ S.A.                                                                                   </v>
          </cell>
        </row>
        <row r="15787">
          <cell r="O15787" t="str">
            <v xml:space="preserve">LEVELMA SA                                                                                          </v>
          </cell>
        </row>
        <row r="15788">
          <cell r="O15788" t="str">
            <v xml:space="preserve">LEVI STRAUSS EXIMCO DE COLOMBIA LTDA.                                                               </v>
          </cell>
        </row>
        <row r="15789">
          <cell r="O15789" t="str">
            <v xml:space="preserve">LEVY Y COMPAÑIA S EN C                                                                              </v>
          </cell>
        </row>
        <row r="15790">
          <cell r="O15790" t="str">
            <v xml:space="preserve">LEVYCTOR LTDA SINTEX                                                                                </v>
          </cell>
        </row>
        <row r="15791">
          <cell r="O15791" t="str">
            <v xml:space="preserve">LEWIN Y ASOCIADOS LTDA.                                                                             </v>
          </cell>
        </row>
        <row r="15792">
          <cell r="O15792" t="str">
            <v xml:space="preserve">LEWIN Y WILLS ABOGADOS LTDA                                                                         </v>
          </cell>
        </row>
        <row r="15793">
          <cell r="O15793" t="str">
            <v xml:space="preserve">LEWIS ENERGY COLOMBIA INC                                                                           </v>
          </cell>
        </row>
        <row r="15794">
          <cell r="O15794" t="str">
            <v xml:space="preserve">LEXCO S A                                                                                           </v>
          </cell>
        </row>
        <row r="15795">
          <cell r="O15795" t="str">
            <v xml:space="preserve">LEXMARK INTERNATIONAL TRADING CORPORATION SUCURSAL COLOMBIA                                         </v>
          </cell>
        </row>
        <row r="15796">
          <cell r="O15796" t="str">
            <v xml:space="preserve">LEXURB LTDA                                                                                         </v>
          </cell>
        </row>
        <row r="15797">
          <cell r="O15797" t="str">
            <v xml:space="preserve">LG ELECTRONICS COLOMBIA LTDA                                                                        </v>
          </cell>
        </row>
        <row r="15798">
          <cell r="O15798" t="str">
            <v xml:space="preserve">LGN ARQUITECTOS S.A                                                                                 </v>
          </cell>
        </row>
        <row r="15799">
          <cell r="O15799" t="str">
            <v xml:space="preserve">LHAURAVET LIMITADA                                                                                  </v>
          </cell>
        </row>
        <row r="15800">
          <cell r="O15800" t="str">
            <v xml:space="preserve">LHM INGENIERIA LTDA                                                                                 </v>
          </cell>
        </row>
        <row r="15801">
          <cell r="O15801" t="str">
            <v xml:space="preserve">LIAN S.A.                                                                                           </v>
          </cell>
        </row>
        <row r="15802">
          <cell r="O15802" t="str">
            <v xml:space="preserve">LIAT OVERSEAS CORPORATION SUCURSAL COLOMBIA C.I.                                                    </v>
          </cell>
        </row>
        <row r="15803">
          <cell r="O15803" t="str">
            <v xml:space="preserve">LIBCOM DE COLOMBIA LTDA                                                                             </v>
          </cell>
        </row>
        <row r="15804">
          <cell r="O15804" t="str">
            <v xml:space="preserve">LIBLUCELL LTDA                                                                                      </v>
          </cell>
        </row>
        <row r="15805">
          <cell r="O15805" t="str">
            <v xml:space="preserve">LIBRERIA CIENTIFICA LIMITADA                                                                        </v>
          </cell>
        </row>
        <row r="15806">
          <cell r="O15806" t="str">
            <v xml:space="preserve">LIBRERIA DEL INGENIERO LTDA                                                                         </v>
          </cell>
        </row>
        <row r="15807">
          <cell r="O15807" t="str">
            <v xml:space="preserve">LIBRERIA LEYER LTDA                                                                                 </v>
          </cell>
        </row>
        <row r="15808">
          <cell r="O15808" t="str">
            <v xml:space="preserve">LIBRERIA MEDICA CELSUS LTDA                                                                         </v>
          </cell>
        </row>
        <row r="15809">
          <cell r="O15809" t="str">
            <v xml:space="preserve">LIBRERIA NACIONAL S A                                                                               </v>
          </cell>
        </row>
        <row r="15810">
          <cell r="O15810" t="str">
            <v xml:space="preserve">LIBRERIA PAPELERIA MARIN S.A.                                                                       </v>
          </cell>
        </row>
        <row r="15811">
          <cell r="O15811" t="str">
            <v xml:space="preserve">LIBRERIA TEMIS S. A.                                                                                </v>
          </cell>
        </row>
        <row r="15812">
          <cell r="O15812" t="str">
            <v xml:space="preserve">LIBRERIA Y PAPELERIA ANDINA LTDA                                                                    </v>
          </cell>
        </row>
        <row r="15813">
          <cell r="O15813" t="str">
            <v xml:space="preserve">LIBRERIA Y PAPELERIA FUTURO LTDA.                                                                   </v>
          </cell>
        </row>
        <row r="15814">
          <cell r="O15814" t="str">
            <v xml:space="preserve">LICENCIAS Y PROMOCIONES COLOMBIA LTDA                                                               </v>
          </cell>
        </row>
        <row r="15815">
          <cell r="O15815" t="str">
            <v xml:space="preserve">LICEO CAMBRIDGE S.A                                                                                 </v>
          </cell>
        </row>
        <row r="15816">
          <cell r="O15816" t="str">
            <v xml:space="preserve">LICEO DE COLOMBIA CORREA Y COMPAÑIA LIMITADA                                                        </v>
          </cell>
        </row>
        <row r="15817">
          <cell r="O15817" t="str">
            <v xml:space="preserve">LICEO DE OCCIDENTE LTDA                                                                             </v>
          </cell>
        </row>
        <row r="15818">
          <cell r="O15818" t="str">
            <v xml:space="preserve">LICEO JUAN RAMON JIMENEZ LTDA.                                                                      </v>
          </cell>
        </row>
        <row r="15819">
          <cell r="O15819" t="str">
            <v xml:space="preserve">LICORES CAÑAMAR LIMITADA.                                                                           </v>
          </cell>
        </row>
        <row r="15820">
          <cell r="O15820" t="str">
            <v xml:space="preserve">LICORES DE LA SABANA LIMITADA                                                                       </v>
          </cell>
        </row>
        <row r="15821">
          <cell r="O15821" t="str">
            <v xml:space="preserve">LICORES URAOC LTDA                                                                                  </v>
          </cell>
        </row>
        <row r="15822">
          <cell r="O15822" t="str">
            <v xml:space="preserve">LICORRUMBA S.A.                                                                                     </v>
          </cell>
        </row>
        <row r="15823">
          <cell r="O15823" t="str">
            <v xml:space="preserve">LICOSINU S.A.                                                                                       </v>
          </cell>
        </row>
        <row r="15824">
          <cell r="O15824" t="str">
            <v xml:space="preserve">LIDER FLOREZ POSADA Y COMPAÑIA SOCIEDAD EN COMANDITA POR ACCIONES.EN ACUERDO DE REESTR              </v>
          </cell>
        </row>
        <row r="15825">
          <cell r="O15825" t="str">
            <v xml:space="preserve">LIDER PLAST ANDINA S.A.                                                                             </v>
          </cell>
        </row>
        <row r="15826">
          <cell r="O15826" t="str">
            <v xml:space="preserve">LIDER PRODUCTOS PUBLICITARIOS Y CIA LTDA                                                            </v>
          </cell>
        </row>
        <row r="15827">
          <cell r="O15827" t="str">
            <v xml:space="preserve">LIDERES EN MERCADEO EDITORIAL LTDA.                                                                 </v>
          </cell>
        </row>
        <row r="15828">
          <cell r="O15828" t="str">
            <v xml:space="preserve">LIDERJUEGOS LTDA.                                                                                   </v>
          </cell>
        </row>
        <row r="15829">
          <cell r="O15829" t="str">
            <v xml:space="preserve">LIDERPAN S.A. EN REORGANIZACION                                                                     </v>
          </cell>
        </row>
        <row r="15830">
          <cell r="O15830" t="str">
            <v xml:space="preserve">LIDERTIENDAS DISTRIBUCIONES S.A.                                                                    </v>
          </cell>
        </row>
        <row r="15831">
          <cell r="O15831" t="str">
            <v xml:space="preserve">LIEGO Y CIA S.C.A                                                                                   </v>
          </cell>
        </row>
        <row r="15832">
          <cell r="O15832" t="str">
            <v xml:space="preserve">LIEVANO ORTIZ Y COMPAÑIA LIMITADA                                                                   </v>
          </cell>
        </row>
        <row r="15833">
          <cell r="O15833" t="str">
            <v xml:space="preserve">LIEVANO Y CIA S EN C.                                                                               </v>
          </cell>
        </row>
        <row r="15834">
          <cell r="O15834" t="str">
            <v xml:space="preserve">LIGHGEN INGENIERIA LTDA                                                                             </v>
          </cell>
        </row>
        <row r="15835">
          <cell r="O15835" t="str">
            <v xml:space="preserve">LIGHT DE COLOMBIA S.A.                                                                              </v>
          </cell>
        </row>
        <row r="15836">
          <cell r="O15836" t="str">
            <v xml:space="preserve">LIGHTING DE COLOMBIA S A                                                                            </v>
          </cell>
        </row>
        <row r="15837">
          <cell r="O15837" t="str">
            <v xml:space="preserve">LIGIA CARVAJAL E HIJOS SOCIEDAD LIMITADA                                                            </v>
          </cell>
        </row>
        <row r="15838">
          <cell r="O15838" t="str">
            <v xml:space="preserve">LIJAS Y ESMERILES DEL CENTRO LTDA.                                                                  </v>
          </cell>
        </row>
        <row r="15839">
          <cell r="O15839" t="str">
            <v xml:space="preserve">LILIA GALINDO DE POSADA Y CIA LTDA                                                                  </v>
          </cell>
        </row>
        <row r="15840">
          <cell r="O15840" t="str">
            <v xml:space="preserve">LILIA MIRANDA E HIJOS S. EN C.S.                                                                    </v>
          </cell>
        </row>
        <row r="15841">
          <cell r="O15841" t="str">
            <v xml:space="preserve">LILIAN SIMBAQUEBA S A S                                                                             </v>
          </cell>
        </row>
        <row r="15842">
          <cell r="O15842" t="str">
            <v xml:space="preserve">LILIPLAST LTDA                                                                                      </v>
          </cell>
        </row>
        <row r="15843">
          <cell r="O15843" t="str">
            <v xml:space="preserve">LIMASOL S.A                                                                                         </v>
          </cell>
        </row>
        <row r="15844">
          <cell r="O15844" t="str">
            <v xml:space="preserve">LIMITADA                                                                                            </v>
          </cell>
        </row>
        <row r="15845">
          <cell r="O15845" t="str">
            <v xml:space="preserve">LIMOR AGROPROTECCION S.A.                                                                           </v>
          </cell>
        </row>
        <row r="15846">
          <cell r="O15846" t="str">
            <v xml:space="preserve">LIMOR DE COLOMBIA S A                                                                               </v>
          </cell>
        </row>
        <row r="15847">
          <cell r="O15847" t="str">
            <v xml:space="preserve">LIMPIAMOS SAN ANDRES LIMITADA                                                                       </v>
          </cell>
        </row>
        <row r="15848">
          <cell r="O15848" t="str">
            <v xml:space="preserve">LIMPIEZA GENERAL CASABLANCA LTDA                                                                    </v>
          </cell>
        </row>
        <row r="15849">
          <cell r="O15849" t="str">
            <v xml:space="preserve">LINALCA S.A.                                                                                        </v>
          </cell>
        </row>
        <row r="15850">
          <cell r="O15850" t="str">
            <v xml:space="preserve">LINAMAR Y CIA LTDA S EN C                                                                           </v>
          </cell>
        </row>
        <row r="15851">
          <cell r="O15851" t="str">
            <v xml:space="preserve">LINARES CONSTRUCCIONES S.A.S.                                                                       </v>
          </cell>
        </row>
        <row r="15852">
          <cell r="O15852" t="str">
            <v xml:space="preserve">LINARES GRANADOS CREACIONES PACHICAS Y CIA. S. EN C.                                                </v>
          </cell>
        </row>
        <row r="15853">
          <cell r="O15853" t="str">
            <v xml:space="preserve">LINATERRA SA                                                                                        </v>
          </cell>
        </row>
        <row r="15854">
          <cell r="O15854" t="str">
            <v xml:space="preserve">LINCE COMERCIAL S.A.                                                                                </v>
          </cell>
        </row>
        <row r="15855">
          <cell r="O15855" t="str">
            <v xml:space="preserve">LINCE INGENIERIA LTDA                                                                               </v>
          </cell>
        </row>
        <row r="15856">
          <cell r="O15856" t="str">
            <v xml:space="preserve">LINCOLN SOLDADURAS DE COLOMBIA LTDA.                                                                </v>
          </cell>
        </row>
        <row r="15857">
          <cell r="O15857" t="str">
            <v xml:space="preserve">LINEA ADHESIVA S.A.                                                                                 </v>
          </cell>
        </row>
        <row r="15858">
          <cell r="O15858" t="str">
            <v xml:space="preserve">LINEA DIRECTA S.A                                                                                   </v>
          </cell>
        </row>
        <row r="15859">
          <cell r="O15859" t="str">
            <v xml:space="preserve">LINEA HUMANA DE SERVICIOS  LTDA                                                                     </v>
          </cell>
        </row>
        <row r="15860">
          <cell r="O15860" t="str">
            <v xml:space="preserve">LINEA VIVA INGENIEROS S A  LIVING S A                                                               </v>
          </cell>
        </row>
        <row r="15861">
          <cell r="O15861" t="str">
            <v xml:space="preserve">LINEAS &amp; GRAFICOS S.A                                                                               </v>
          </cell>
        </row>
        <row r="15862">
          <cell r="O15862" t="str">
            <v xml:space="preserve">LINEAS CREATIVAS PUBLICACIONES LTDA                                                                 </v>
          </cell>
        </row>
        <row r="15863">
          <cell r="O15863" t="str">
            <v xml:space="preserve">LINEAS DE CONTRATOS LTDA                                                                            </v>
          </cell>
        </row>
        <row r="15864">
          <cell r="O15864" t="str">
            <v xml:space="preserve">LINEAS DE PROMOCIONES LTDA.                                                                         </v>
          </cell>
        </row>
        <row r="15865">
          <cell r="O15865" t="str">
            <v xml:space="preserve">LINEAS JORGE PARRA LTDA                                                                             </v>
          </cell>
        </row>
        <row r="15866">
          <cell r="O15866" t="str">
            <v xml:space="preserve">LINEAS SHOP S.A                                                                                     </v>
          </cell>
        </row>
        <row r="15867">
          <cell r="O15867" t="str">
            <v xml:space="preserve">LINEAS Y DISE¥OS S. A.                                                                              </v>
          </cell>
        </row>
        <row r="15868">
          <cell r="O15868" t="str">
            <v xml:space="preserve">LINEXPORT S.A.                                                                                      </v>
          </cell>
        </row>
        <row r="15869">
          <cell r="O15869" t="str">
            <v xml:space="preserve">LINHAMDAN ARBOLEDA &amp; CIA S. EN C.                                                                   </v>
          </cell>
        </row>
        <row r="15870">
          <cell r="O15870" t="str">
            <v xml:space="preserve">LINKS S.A.                                                                                          </v>
          </cell>
        </row>
        <row r="15871">
          <cell r="O15871" t="str">
            <v xml:space="preserve">LINOTIPIA MARTINEZ LTDA                                                                             </v>
          </cell>
        </row>
        <row r="15872">
          <cell r="O15872" t="str">
            <v xml:space="preserve">LIPEISA CIA LTDA                                                                                    </v>
          </cell>
        </row>
        <row r="15873">
          <cell r="O15873" t="str">
            <v xml:space="preserve">LIPESA COLOMBIA S A                                                                                 </v>
          </cell>
        </row>
        <row r="15874">
          <cell r="O15874" t="str">
            <v xml:space="preserve">LIPO COLOMBIA LTDA                                                                                  </v>
          </cell>
        </row>
        <row r="15875">
          <cell r="O15875" t="str">
            <v xml:space="preserve">LIPU &amp; CIA S.C.A.                                                                                   </v>
          </cell>
        </row>
        <row r="15876">
          <cell r="O15876" t="str">
            <v xml:space="preserve">LIQUIDO CARBONICO COLOMBIANA S A                                                                    </v>
          </cell>
        </row>
        <row r="15877">
          <cell r="O15877" t="str">
            <v xml:space="preserve">LIRICA S.A.S.                                                                                       </v>
          </cell>
        </row>
        <row r="15878">
          <cell r="O15878" t="str">
            <v xml:space="preserve">LISANDRO GOMEZ CASTRO Y CIA S EN C                                                                  </v>
          </cell>
        </row>
        <row r="15879">
          <cell r="O15879" t="str">
            <v xml:space="preserve">LISARDINY S.A.                                                                                      </v>
          </cell>
        </row>
        <row r="15880">
          <cell r="O15880" t="str">
            <v xml:space="preserve">LISCAM LIMITADA                                                                                     </v>
          </cell>
        </row>
        <row r="15881">
          <cell r="O15881" t="str">
            <v xml:space="preserve">LISIM INTERNATIONAL LTDA                                                                            </v>
          </cell>
        </row>
        <row r="15882">
          <cell r="O15882" t="str">
            <v xml:space="preserve">LISPY S.A.                                                                                          </v>
          </cell>
        </row>
        <row r="15883">
          <cell r="O15883" t="str">
            <v xml:space="preserve">LISTA ALIMENTICIA S.A.                                                                              </v>
          </cell>
        </row>
        <row r="15884">
          <cell r="O15884" t="str">
            <v xml:space="preserve">LISTER PETTER DIESEL S AS                                                                           </v>
          </cell>
        </row>
        <row r="15885">
          <cell r="O15885" t="str">
            <v xml:space="preserve">LISTMEDICS Y CIA LTDA                                                                               </v>
          </cell>
        </row>
        <row r="15886">
          <cell r="O15886" t="str">
            <v xml:space="preserve">LISTOS S.A.                                                                                         </v>
          </cell>
        </row>
        <row r="15887">
          <cell r="O15887" t="str">
            <v xml:space="preserve">LITHO COLOR LIMITADA                                                                                </v>
          </cell>
        </row>
        <row r="15888">
          <cell r="O15888" t="str">
            <v xml:space="preserve">LITHOMERCANTIL LTDA.                                                                                </v>
          </cell>
        </row>
        <row r="15889">
          <cell r="O15889" t="str">
            <v xml:space="preserve">LITIGAR PUNTO COM S.A.                                                                              </v>
          </cell>
        </row>
        <row r="15890">
          <cell r="O15890" t="str">
            <v xml:space="preserve">LITO PRINT LTDA                                                                                     </v>
          </cell>
        </row>
        <row r="15891">
          <cell r="O15891" t="str">
            <v xml:space="preserve">LITOBRASIL LTDA.                                                                                    </v>
          </cell>
        </row>
        <row r="15892">
          <cell r="O15892" t="str">
            <v xml:space="preserve">LITOCAJAS LTDA                                                                                      </v>
          </cell>
        </row>
        <row r="15893">
          <cell r="O15893" t="str">
            <v xml:space="preserve">LITOCAMARGO S A S                                                                                   </v>
          </cell>
        </row>
        <row r="15894">
          <cell r="O15894" t="str">
            <v xml:space="preserve">LITOCENCOA LTDA.                                                                                    </v>
          </cell>
        </row>
        <row r="15895">
          <cell r="O15895" t="str">
            <v xml:space="preserve">LITOCENTRAL LIMITADA                                                                                </v>
          </cell>
        </row>
        <row r="15896">
          <cell r="O15896" t="str">
            <v xml:space="preserve">LITOEMPAQUES S.A.S.                                                                                 </v>
          </cell>
        </row>
        <row r="15897">
          <cell r="O15897" t="str">
            <v xml:space="preserve">LITOGRAFIA BERNA SA                                                                                 </v>
          </cell>
        </row>
        <row r="15898">
          <cell r="O15898" t="str">
            <v xml:space="preserve">LITOGRAFIA SANCHEZ M. LTDA.                                                                         </v>
          </cell>
        </row>
        <row r="15899">
          <cell r="O15899" t="str">
            <v xml:space="preserve">LITOGRAFIA TECNIFORMAS S.A                                                                          </v>
          </cell>
        </row>
        <row r="15900">
          <cell r="O15900" t="str">
            <v xml:space="preserve">LITOGRAFIA Y TIPOGRAFIA MEJIA E HIOS S.EN C.                                                        </v>
          </cell>
        </row>
        <row r="15901">
          <cell r="O15901" t="str">
            <v xml:space="preserve">LITOPERLA IMPRESORES LTDA                                                                           </v>
          </cell>
        </row>
        <row r="15902">
          <cell r="O15902" t="str">
            <v xml:space="preserve">LITOPLAS S.A.                                                                                       </v>
          </cell>
        </row>
        <row r="15903">
          <cell r="O15903" t="str">
            <v xml:space="preserve">LITOPLASTICOS LTDA                                                                                  </v>
          </cell>
        </row>
        <row r="15904">
          <cell r="O15904" t="str">
            <v xml:space="preserve">LITORUIZ IMPRESORES LTDA.                                                                           </v>
          </cell>
        </row>
        <row r="15905">
          <cell r="O15905" t="str">
            <v xml:space="preserve">LITOTAMARA LTDA.                                                                                    </v>
          </cell>
        </row>
        <row r="15906">
          <cell r="O15906" t="str">
            <v xml:space="preserve">LITOTIPO S.A                                                                                        </v>
          </cell>
        </row>
        <row r="15907">
          <cell r="O15907" t="str">
            <v xml:space="preserve">LIVE EVENTS S.A.                                                                                    </v>
          </cell>
        </row>
        <row r="15908">
          <cell r="O15908" t="str">
            <v xml:space="preserve">LIVE TRES D LTDA                                                                                    </v>
          </cell>
        </row>
        <row r="15909">
          <cell r="O15909" t="str">
            <v xml:space="preserve">LIVER S POOL S.A                                                                                    </v>
          </cell>
        </row>
        <row r="15910">
          <cell r="O15910" t="str">
            <v xml:space="preserve">LIVETUR LIMITADA                                                                                    </v>
          </cell>
        </row>
        <row r="15911">
          <cell r="O15911" t="str">
            <v xml:space="preserve">LIXIS DE COLOMBIA Y CIA LTDA                                                                        </v>
          </cell>
        </row>
        <row r="15912">
          <cell r="O15912" t="str">
            <v xml:space="preserve">LIZ TIENDA LIMITADA                                                                                 </v>
          </cell>
        </row>
        <row r="15913">
          <cell r="O15913" t="str">
            <v xml:space="preserve">LIZARDO ROMERO &amp; INGENIERIA LTDA                                                                    </v>
          </cell>
        </row>
        <row r="15914">
          <cell r="O15914" t="str">
            <v xml:space="preserve">LLAMA YA COMUNICACIONES MOVIL  S.A.                                                                 </v>
          </cell>
        </row>
        <row r="15915">
          <cell r="O15915" t="str">
            <v xml:space="preserve">LLANO AGRICOLA S.A.                                                                                 </v>
          </cell>
        </row>
        <row r="15916">
          <cell r="O15916" t="str">
            <v xml:space="preserve">LLANO CAMOITA S EN C.S                                                                              </v>
          </cell>
        </row>
        <row r="15917">
          <cell r="O15917" t="str">
            <v xml:space="preserve">LLANO STEREO S.A.                                                                                   </v>
          </cell>
        </row>
        <row r="15918">
          <cell r="O15918" t="str">
            <v xml:space="preserve">LLANO VILLEGAS Y MEJIA DECORAMOS LTDA                                                               </v>
          </cell>
        </row>
        <row r="15919">
          <cell r="O15919" t="str">
            <v xml:space="preserve">LLANOCAUCHO LTDA                                                                                    </v>
          </cell>
        </row>
        <row r="15920">
          <cell r="O15920" t="str">
            <v xml:space="preserve">LLANOPOZOS S.A.                                                                                     </v>
          </cell>
        </row>
        <row r="15921">
          <cell r="O15921" t="str">
            <v xml:space="preserve">LLANTAS DEL CARIBE LIMITADA                                                                         </v>
          </cell>
        </row>
        <row r="15922">
          <cell r="O15922" t="str">
            <v xml:space="preserve">LLANTAS E IMPORTACIONES SAGU S. A.                                                                  </v>
          </cell>
        </row>
        <row r="15923">
          <cell r="O15923" t="str">
            <v xml:space="preserve">LLANTAS LUBRI EXITO LTDA.                                                                           </v>
          </cell>
        </row>
        <row r="15924">
          <cell r="O15924" t="str">
            <v xml:space="preserve">LLANTAS RESPUESTOS Y SERVICIOS TECNILLANTAS LTDA                                                    </v>
          </cell>
        </row>
        <row r="15925">
          <cell r="O15925" t="str">
            <v xml:space="preserve">LLANTAS TEUSAQUILLO LTDA                                                                            </v>
          </cell>
        </row>
        <row r="15926">
          <cell r="O15926" t="str">
            <v xml:space="preserve">LLANTAS Y EQUIPOS LTDA.                                                                             </v>
          </cell>
        </row>
        <row r="15927">
          <cell r="O15927" t="str">
            <v xml:space="preserve">LLANTAS Y REPUESTOS LA SABANA DE CHIA LTDA                                                          </v>
          </cell>
        </row>
        <row r="15928">
          <cell r="O15928" t="str">
            <v xml:space="preserve">LLANTECA DEL SUR LTDA.                                                                              </v>
          </cell>
        </row>
        <row r="15929">
          <cell r="O15929" t="str">
            <v xml:space="preserve">LLE SER LIMITADA                                                                                    </v>
          </cell>
        </row>
        <row r="15930">
          <cell r="O15930" t="str">
            <v xml:space="preserve">LLINAS CABALLERO Y ASOCIADOS LTDA                                                                   </v>
          </cell>
        </row>
        <row r="15931">
          <cell r="O15931" t="str">
            <v xml:space="preserve">LLINAS VOLPE Y CIA S EN C                                                                           </v>
          </cell>
        </row>
        <row r="15932">
          <cell r="O15932" t="str">
            <v xml:space="preserve">LLOCAB LTDA &amp; CIA. S.C.A.                                                                           </v>
          </cell>
        </row>
        <row r="15933">
          <cell r="O15933" t="str">
            <v xml:space="preserve">LLOREDA &amp; CIA S.A.                                                                                  </v>
          </cell>
        </row>
        <row r="15934">
          <cell r="O15934" t="str">
            <v xml:space="preserve">LLOREDA CIA. S EN C.                                                                                </v>
          </cell>
        </row>
        <row r="15935">
          <cell r="O15935" t="str">
            <v xml:space="preserve">LLOREDA DISTRIBUCIONES S.A.                                                                         </v>
          </cell>
        </row>
        <row r="15936">
          <cell r="O15936" t="str">
            <v xml:space="preserve">LLOREDA S A EN ACUERDO DE REESTRUCTURACION                                                          </v>
          </cell>
        </row>
        <row r="15937">
          <cell r="O15937" t="str">
            <v xml:space="preserve">LLORENTE &amp; CUENCA COLOMBIA LTDA.                                                                    </v>
          </cell>
        </row>
        <row r="15938">
          <cell r="O15938" t="str">
            <v xml:space="preserve">LM GONZALEZ GONZALEZ E HIJOS &amp; CIA SCA                                                              </v>
          </cell>
        </row>
        <row r="15939">
          <cell r="O15939" t="str">
            <v xml:space="preserve">LM INGENIEROS LTDA                                                                                  </v>
          </cell>
        </row>
        <row r="15940">
          <cell r="O15940" t="str">
            <v xml:space="preserve">LM IRAGORRI HORMAZA &amp; CIA. SCA.                                                                     </v>
          </cell>
        </row>
        <row r="15941">
          <cell r="O15941" t="str">
            <v xml:space="preserve">LOCATEL COLOMBIA S A                                                                                </v>
          </cell>
        </row>
        <row r="15942">
          <cell r="O15942" t="str">
            <v xml:space="preserve">LOCATEL MASTER COLOMBIA S A                                                                         </v>
          </cell>
        </row>
        <row r="15943">
          <cell r="O15943" t="str">
            <v xml:space="preserve">LOCERIA COLOMBIANA S.A.                                                                             </v>
          </cell>
        </row>
        <row r="15944">
          <cell r="O15944" t="str">
            <v xml:space="preserve">LOCOS POR EL FUTBOL S.A.                                                                            </v>
          </cell>
        </row>
        <row r="15945">
          <cell r="O15945" t="str">
            <v xml:space="preserve">LOGE LTDA                                                                                           </v>
          </cell>
        </row>
        <row r="15946">
          <cell r="O15946" t="str">
            <v xml:space="preserve">LOGIMAT S.A.                                                                                        </v>
          </cell>
        </row>
        <row r="15947">
          <cell r="O15947" t="str">
            <v xml:space="preserve">LOGIS PHARMA LTDA                                                                                   </v>
          </cell>
        </row>
        <row r="15948">
          <cell r="O15948" t="str">
            <v xml:space="preserve">LOGISTIC OIL PIPE SERVICES S.A                                                                      </v>
          </cell>
        </row>
        <row r="15949">
          <cell r="O15949" t="str">
            <v xml:space="preserve">LOGISTICA CONSULTORIA E INTEGRACION S.A.S                                                           </v>
          </cell>
        </row>
        <row r="15950">
          <cell r="O15950" t="str">
            <v xml:space="preserve">LOGISTICA MEDICA LTDA                                                                               </v>
          </cell>
        </row>
        <row r="15951">
          <cell r="O15951" t="str">
            <v xml:space="preserve">LOGISTICA PASAR S A                                                                                 </v>
          </cell>
        </row>
        <row r="15952">
          <cell r="O15952" t="str">
            <v xml:space="preserve">LOGISTICA REPREMUNDO LTDA                                                                           </v>
          </cell>
        </row>
        <row r="15953">
          <cell r="O15953" t="str">
            <v xml:space="preserve">LOGISTICA STOR LTDA                                                                                 </v>
          </cell>
        </row>
        <row r="15954">
          <cell r="O15954" t="str">
            <v xml:space="preserve">LOGISTICA ZONA FRANCA S A                                                                           </v>
          </cell>
        </row>
        <row r="15955">
          <cell r="O15955" t="str">
            <v xml:space="preserve">LOGISTICS SERVICES COLOMBIA LTDA                                                                    </v>
          </cell>
        </row>
        <row r="15956">
          <cell r="O15956" t="str">
            <v xml:space="preserve">LOGISTICS SUPPLIER GROUP S.A.                                                                       </v>
          </cell>
        </row>
        <row r="15957">
          <cell r="O15957" t="str">
            <v xml:space="preserve">LOGO COLOR LTDA                                                                                     </v>
          </cell>
        </row>
        <row r="15958">
          <cell r="O15958" t="str">
            <v xml:space="preserve">LOGO PROPIEDAD RAIZ S.A                                                                             </v>
          </cell>
        </row>
        <row r="15959">
          <cell r="O15959" t="str">
            <v xml:space="preserve">LOGOFAST IMPRESORES LTDA                                                                            </v>
          </cell>
        </row>
        <row r="15960">
          <cell r="O15960" t="str">
            <v xml:space="preserve">LOGOFORMAS S A                                                                                      </v>
          </cell>
        </row>
        <row r="15961">
          <cell r="O15961" t="str">
            <v xml:space="preserve">LOGOGRAMA DISEÑO GRAFICO LTDA                                                                       </v>
          </cell>
        </row>
        <row r="15962">
          <cell r="O15962" t="str">
            <v xml:space="preserve">LOGROS LITOGRAFIA LTDA.                                                                             </v>
          </cell>
        </row>
        <row r="15963">
          <cell r="O15963" t="str">
            <v xml:space="preserve">LOGROS PUBLICITARIOS LIMITADA                                                                       </v>
          </cell>
        </row>
        <row r="15964">
          <cell r="O15964" t="str">
            <v xml:space="preserve">LOHLE CORREDOR Y CIA. C.S.                                                                          </v>
          </cell>
        </row>
        <row r="15965">
          <cell r="O15965" t="str">
            <v xml:space="preserve">LOME S.A.                                                                                           </v>
          </cell>
        </row>
        <row r="15966">
          <cell r="O15966" t="str">
            <v xml:space="preserve">LOMETAL LTDA                                                                                        </v>
          </cell>
        </row>
        <row r="15967">
          <cell r="O15967" t="str">
            <v xml:space="preserve">LONBAR LTDA                                                                                         </v>
          </cell>
        </row>
        <row r="15968">
          <cell r="O15968" t="str">
            <v xml:space="preserve">LONDCAR S.A.                                                                                        </v>
          </cell>
        </row>
        <row r="15969">
          <cell r="O15969" t="str">
            <v xml:space="preserve">LONDO¥O OCHOA Y CIA. S. EN C.                                                                       </v>
          </cell>
        </row>
        <row r="15970">
          <cell r="O15970" t="str">
            <v xml:space="preserve">LONDON CONSULTING GROUP DE COLOMBIA LTDA                                                            </v>
          </cell>
        </row>
        <row r="15971">
          <cell r="O15971" t="str">
            <v xml:space="preserve">LONDONO HERMANOS Y CIA LTDA                                                                         </v>
          </cell>
        </row>
        <row r="15972">
          <cell r="O15972" t="str">
            <v xml:space="preserve">LONDOÑO  SERRANO LIMITADA                                                                           </v>
          </cell>
        </row>
        <row r="15973">
          <cell r="O15973" t="str">
            <v xml:space="preserve">LONDOÑO CAJIAO Y CIA S EN C                                                                         </v>
          </cell>
        </row>
        <row r="15974">
          <cell r="O15974" t="str">
            <v xml:space="preserve">LONDOÑO GOMEZ S.A.                                                                                  </v>
          </cell>
        </row>
        <row r="15975">
          <cell r="O15975" t="str">
            <v xml:space="preserve">LONDOÑO RAMIREZ Y CIA S.C.A.                                                                        </v>
          </cell>
        </row>
        <row r="15976">
          <cell r="O15976" t="str">
            <v xml:space="preserve">LONGANIZA LTDA                                                                                      </v>
          </cell>
        </row>
        <row r="15977">
          <cell r="O15977" t="str">
            <v xml:space="preserve">LONGPORT COLOMBIA LTDA                                                                              </v>
          </cell>
        </row>
        <row r="15978">
          <cell r="O15978" t="str">
            <v xml:space="preserve">LOPECA LTDA                                                                                         </v>
          </cell>
        </row>
        <row r="15979">
          <cell r="O15979" t="str">
            <v xml:space="preserve">LOPEZ ALVAREZ Y CIA. S.C.A.                                                                         </v>
          </cell>
        </row>
        <row r="15980">
          <cell r="O15980" t="str">
            <v xml:space="preserve">LOPEZ BEDOYA Y ASOCIADOS &amp; CIA S. EN C.                                                             </v>
          </cell>
        </row>
        <row r="15981">
          <cell r="O15981" t="str">
            <v xml:space="preserve">LOPEZ CASTAÑO BUJES DE PEREIRA S.A                                                                  </v>
          </cell>
        </row>
        <row r="15982">
          <cell r="O15982" t="str">
            <v xml:space="preserve">LOPEZ GARCIA S.A.                                                                                   </v>
          </cell>
        </row>
        <row r="15983">
          <cell r="O15983" t="str">
            <v xml:space="preserve">LOPEZ LASSO Y COMPAÑIA SOCIEDAD EC COMANDITA SIMPL. EN C.S.                                         </v>
          </cell>
        </row>
        <row r="15984">
          <cell r="O15984" t="str">
            <v xml:space="preserve">LOPEZ LTDA PUBLICIDAD EXTERIOR                                                                      </v>
          </cell>
        </row>
        <row r="15985">
          <cell r="O15985" t="str">
            <v xml:space="preserve">LOPEZ R Y CIA LIMITADA                                                                              </v>
          </cell>
        </row>
        <row r="15986">
          <cell r="O15986" t="str">
            <v xml:space="preserve">LOPEZ TEXIER Y CIA S EN C                                                                           </v>
          </cell>
        </row>
        <row r="15987">
          <cell r="O15987" t="str">
            <v xml:space="preserve">LOPEZ TOR Y CIA. S. EN C.S.                                                                         </v>
          </cell>
        </row>
        <row r="15988">
          <cell r="O15988" t="str">
            <v xml:space="preserve">LOPEZ Y CIA LTDA                                                                                    </v>
          </cell>
        </row>
        <row r="15989">
          <cell r="O15989" t="str">
            <v xml:space="preserve">LOPEZ Y GARCIA LTDA                                                                                 </v>
          </cell>
        </row>
        <row r="15990">
          <cell r="O15990" t="str">
            <v xml:space="preserve">LOPEZ Y HERRERA LTDA                                                                                </v>
          </cell>
        </row>
        <row r="15991">
          <cell r="O15991" t="str">
            <v xml:space="preserve">LOPEZ Y JIMENEZ CREACIONES LTDA                                                                     </v>
          </cell>
        </row>
        <row r="15992">
          <cell r="O15992" t="str">
            <v xml:space="preserve">LOPEZ Y VARGAS COMPAÑIA LTDA EN REORGANIZACION                                                      </v>
          </cell>
        </row>
        <row r="15993">
          <cell r="O15993" t="str">
            <v xml:space="preserve">LOPLAST S.A                                                                                         </v>
          </cell>
        </row>
        <row r="15994">
          <cell r="O15994" t="str">
            <v xml:space="preserve">LORA Y GERLEIN LIMITADA                                                                             </v>
          </cell>
        </row>
        <row r="15995">
          <cell r="O15995" t="str">
            <v xml:space="preserve">LORCA LIMITADA                                                                                      </v>
          </cell>
        </row>
        <row r="15996">
          <cell r="O15996" t="str">
            <v xml:space="preserve">LORE LIMITADA                                                                                       </v>
          </cell>
        </row>
        <row r="15997">
          <cell r="O15997" t="str">
            <v xml:space="preserve">LOREAL COLOMBIA S.A.                                                                                </v>
          </cell>
        </row>
        <row r="15998">
          <cell r="O15998" t="str">
            <v xml:space="preserve">LORI KUAN  S.A. SUCURSAL COLOMBIA                                                                   </v>
          </cell>
        </row>
        <row r="15999">
          <cell r="O15999" t="str">
            <v xml:space="preserve">LOS ALBORES Y CIA S. EN C.A.                                                                        </v>
          </cell>
        </row>
        <row r="16000">
          <cell r="O16000" t="str">
            <v xml:space="preserve">LOS ANGELES S.A.                                                                                    </v>
          </cell>
        </row>
        <row r="16001">
          <cell r="O16001" t="str">
            <v xml:space="preserve">LOS ARRAYANES POSADA Y CIA S EN C                                                                   </v>
          </cell>
        </row>
        <row r="16002">
          <cell r="O16002" t="str">
            <v xml:space="preserve">LOS AUTOS S.A.                                                                                      </v>
          </cell>
        </row>
        <row r="16003">
          <cell r="O16003" t="str">
            <v xml:space="preserve">LOS BALSOS S.A.                                                                                     </v>
          </cell>
        </row>
        <row r="16004">
          <cell r="O16004" t="str">
            <v xml:space="preserve">LOS FRAYLES S.A.                                                                                    </v>
          </cell>
        </row>
        <row r="16005">
          <cell r="O16005" t="str">
            <v xml:space="preserve">LOS GUADUALES S. EN C.A.                                                                            </v>
          </cell>
        </row>
        <row r="16006">
          <cell r="O16006" t="str">
            <v xml:space="preserve">LOS HEROES LTDA                                                                                     </v>
          </cell>
        </row>
        <row r="16007">
          <cell r="O16007" t="str">
            <v xml:space="preserve">LOS HORNITOS PASTELERIA Y PANADERIA LTDA                                                            </v>
          </cell>
        </row>
        <row r="16008">
          <cell r="O16008" t="str">
            <v xml:space="preserve">LOS LAGOS LTDA                                                                                      </v>
          </cell>
        </row>
        <row r="16009">
          <cell r="O16009" t="str">
            <v xml:space="preserve">LOS LANCEROS S.A.                                                                                   </v>
          </cell>
        </row>
        <row r="16010">
          <cell r="O16010" t="str">
            <v xml:space="preserve">LOS PLATANALES LTDA                                                                                 </v>
          </cell>
        </row>
        <row r="16011">
          <cell r="O16011" t="str">
            <v xml:space="preserve">LOS TEJADITOS LIMITADA                                                                              </v>
          </cell>
        </row>
        <row r="16012">
          <cell r="O16012" t="str">
            <v xml:space="preserve">LOS TRES ELEFANTES S A                                                                              </v>
          </cell>
        </row>
        <row r="16013">
          <cell r="O16013" t="str">
            <v xml:space="preserve">LOS VELEZ LIMITADA                                                                                  </v>
          </cell>
        </row>
        <row r="16014">
          <cell r="O16014" t="str">
            <v xml:space="preserve">LOS VIÑEDOS DE GETSEMANI S. A.                                                                      </v>
          </cell>
        </row>
        <row r="16015">
          <cell r="O16015" t="str">
            <v xml:space="preserve">LOTENGO EVENTOS Y PRODUCCIONES LTDA                                                                 </v>
          </cell>
        </row>
        <row r="16016">
          <cell r="O16016" t="str">
            <v xml:space="preserve">LOUIS DREYFUS COMMODITIES COLOMBIA LTDA.                                                            </v>
          </cell>
        </row>
        <row r="16017">
          <cell r="O16017" t="str">
            <v xml:space="preserve">LOUZAO Y LLOREDA S EN C                                                                             </v>
          </cell>
        </row>
        <row r="16018">
          <cell r="O16018" t="str">
            <v xml:space="preserve">LOVABLE DE COLOMBIA S A                                                                             </v>
          </cell>
        </row>
        <row r="16019">
          <cell r="O16019" t="str">
            <v xml:space="preserve">LOWE-SSPM S.A.                                                                                      </v>
          </cell>
        </row>
        <row r="16020">
          <cell r="O16020" t="str">
            <v xml:space="preserve">LOYALTY LTDA                                                                                        </v>
          </cell>
        </row>
        <row r="16021">
          <cell r="O16021" t="str">
            <v xml:space="preserve">LOZANO ATUESTA Y CIA. LTDA                                                                          </v>
          </cell>
        </row>
        <row r="16022">
          <cell r="O16022" t="str">
            <v xml:space="preserve">LOZANO Y MALDONADO LIMITADA                                                                         </v>
          </cell>
        </row>
        <row r="16023">
          <cell r="O16023" t="str">
            <v xml:space="preserve">LR ARQUITECTOS E INGENIEROS CONSTRUCTORES LTDA                                                      </v>
          </cell>
        </row>
        <row r="16024">
          <cell r="O16024" t="str">
            <v xml:space="preserve">LSI INGENIERIA ELECTRONICA LTDA                                                                     </v>
          </cell>
        </row>
        <row r="16025">
          <cell r="O16025" t="str">
            <v xml:space="preserve">LTC E U                                                                                             </v>
          </cell>
        </row>
        <row r="16026">
          <cell r="O16026" t="str">
            <v xml:space="preserve">LUBRICANTES CERON OCHOA &amp; CIA. LTDA                                                                 </v>
          </cell>
        </row>
        <row r="16027">
          <cell r="O16027" t="str">
            <v xml:space="preserve">LUBRICANTES DE LA SABANA S.A.                                                                       </v>
          </cell>
        </row>
        <row r="16028">
          <cell r="O16028" t="str">
            <v xml:space="preserve">LUBRICANTES DEL ORIENTE S.A.                                                                        </v>
          </cell>
        </row>
        <row r="16029">
          <cell r="O16029" t="str">
            <v xml:space="preserve">LUBRICANTES DEL PAIS S.A.                                                                           </v>
          </cell>
        </row>
        <row r="16030">
          <cell r="O16030" t="str">
            <v xml:space="preserve">LUBRICANTES TECNICOS S.A.                                                                           </v>
          </cell>
        </row>
        <row r="16031">
          <cell r="O16031" t="str">
            <v xml:space="preserve">LUBRICANTES Y COMBUSTIBLES DEL ORIENTE LTDA                                                         </v>
          </cell>
        </row>
        <row r="16032">
          <cell r="O16032" t="str">
            <v xml:space="preserve">LUBRICANTES Y FILTROS MEDELLIN LTDA                                                                 </v>
          </cell>
        </row>
        <row r="16033">
          <cell r="O16033" t="str">
            <v xml:space="preserve">LUBRICOM CIA LTDA                                                                                   </v>
          </cell>
        </row>
        <row r="16034">
          <cell r="O16034" t="str">
            <v xml:space="preserve">LUBRIGRAS S.A                                                                                       </v>
          </cell>
        </row>
        <row r="16035">
          <cell r="O16035" t="str">
            <v xml:space="preserve">LUBRILLANTAS EL DORADO S. A.                                                                        </v>
          </cell>
        </row>
        <row r="16036">
          <cell r="O16036" t="str">
            <v xml:space="preserve">LUBRILLANTAS LTDA.                                                                                  </v>
          </cell>
        </row>
        <row r="16037">
          <cell r="O16037" t="str">
            <v xml:space="preserve">LUBRIMOTOR LARSEN E HIJOS LTDA                                                                      </v>
          </cell>
        </row>
        <row r="16038">
          <cell r="O16038" t="str">
            <v xml:space="preserve">LUBRIND LTDA                                                                                        </v>
          </cell>
        </row>
        <row r="16039">
          <cell r="O16039" t="str">
            <v xml:space="preserve">LUBRIRETENES Y RODAMIENTOS S.A.                                                                     </v>
          </cell>
        </row>
        <row r="16040">
          <cell r="O16040" t="str">
            <v xml:space="preserve">LUBRISAN LTDA                                                                                       </v>
          </cell>
        </row>
        <row r="16041">
          <cell r="O16041" t="str">
            <v xml:space="preserve">LUBRISTAR  LIMITADA                                                                                 </v>
          </cell>
        </row>
        <row r="16042">
          <cell r="O16042" t="str">
            <v xml:space="preserve">LUBRYCO &amp; CIA. LIMITADA                                                                             </v>
          </cell>
        </row>
        <row r="16043">
          <cell r="O16043" t="str">
            <v xml:space="preserve">LUCAFH LTDA.                                                                                        </v>
          </cell>
        </row>
        <row r="16044">
          <cell r="O16044" t="str">
            <v xml:space="preserve">LUCARVAL BOTERO &amp; CIA S. EN C.                                                                      </v>
          </cell>
        </row>
        <row r="16045">
          <cell r="O16045" t="str">
            <v xml:space="preserve">LUCERO CAFE S.A.                                                                                    </v>
          </cell>
        </row>
        <row r="16046">
          <cell r="O16046" t="str">
            <v xml:space="preserve">LUCERO RODIGUEZ E HIJOS Y CIA S EN C.S                                                              </v>
          </cell>
        </row>
        <row r="16047">
          <cell r="O16047" t="str">
            <v xml:space="preserve">LUCIA ESCOBAR &amp; CIA S C S                                                                           </v>
          </cell>
        </row>
        <row r="16048">
          <cell r="O16048" t="str">
            <v xml:space="preserve">LUCIA VILLA DE MORA Y CIA S.C.A                                                                     </v>
          </cell>
        </row>
        <row r="16049">
          <cell r="O16049" t="str">
            <v xml:space="preserve">LUCKY GLOBAL ELEVATORS S A                                                                          </v>
          </cell>
        </row>
        <row r="16050">
          <cell r="O16050" t="str">
            <v xml:space="preserve">LUCTA GRANCOLOMBIANA S.A.                                                                           </v>
          </cell>
        </row>
        <row r="16051">
          <cell r="O16051" t="str">
            <v xml:space="preserve">LUGO HERMANOS S A                                                                                   </v>
          </cell>
        </row>
        <row r="16052">
          <cell r="O16052" t="str">
            <v xml:space="preserve">LUGON INGENIERIA S.A.                                                                               </v>
          </cell>
        </row>
        <row r="16053">
          <cell r="O16053" t="str">
            <v xml:space="preserve">LUIMA &amp; CIA. S. EN C.                                                                               </v>
          </cell>
        </row>
        <row r="16054">
          <cell r="O16054" t="str">
            <v xml:space="preserve">LUIS A ESTEBAN G Y CIA LTDA                                                                         </v>
          </cell>
        </row>
        <row r="16055">
          <cell r="O16055" t="str">
            <v xml:space="preserve">LUIS A GOMEZ Y CIA S EN C.                                                                          </v>
          </cell>
        </row>
        <row r="16056">
          <cell r="O16056" t="str">
            <v xml:space="preserve">LUIS ALBERTO SANCHEZ Y CIA. LTDA.                                                                   </v>
          </cell>
        </row>
        <row r="16057">
          <cell r="O16057" t="str">
            <v xml:space="preserve">LUIS ALBERTO SOLANO &amp; CIA LTDA                                                                      </v>
          </cell>
        </row>
        <row r="16058">
          <cell r="O16058" t="str">
            <v xml:space="preserve">LUIS CRUMP Y CIA. S. EN C.                                                                          </v>
          </cell>
        </row>
        <row r="16059">
          <cell r="O16059" t="str">
            <v xml:space="preserve">LUIS DURAN DEL CASTILLO Y CIA S EN C                                                                </v>
          </cell>
        </row>
        <row r="16060">
          <cell r="O16060" t="str">
            <v xml:space="preserve">LUIS E BARRERA Y CIA LTDA                                                                           </v>
          </cell>
        </row>
        <row r="16061">
          <cell r="O16061" t="str">
            <v xml:space="preserve">LUIS E. BARRERA Y ASOCIADOS LTDA.                                                                   </v>
          </cell>
        </row>
        <row r="16062">
          <cell r="O16062" t="str">
            <v xml:space="preserve">LUIS E. LADINO &amp; CIA. LTDA.                                                                         </v>
          </cell>
        </row>
        <row r="16063">
          <cell r="O16063" t="str">
            <v xml:space="preserve">LUIS EDUARDO CAICEDO S A LEC S A                                                                    </v>
          </cell>
        </row>
        <row r="16064">
          <cell r="O16064" t="str">
            <v xml:space="preserve">LUIS EDUARDO POSADA M Y CIA LIMITADA                                                                </v>
          </cell>
        </row>
        <row r="16065">
          <cell r="O16065" t="str">
            <v xml:space="preserve">LUIS EDUARDO SANTA MARIA V Y CIA. S EN C.                                                           </v>
          </cell>
        </row>
        <row r="16066">
          <cell r="O16066" t="str">
            <v xml:space="preserve">LUIS EDUARDO TORRES &amp; CIA .TDA.                                                                     </v>
          </cell>
        </row>
        <row r="16067">
          <cell r="O16067" t="str">
            <v xml:space="preserve">LUIS ENRIQUE PRETHELL CASTRO Y CIA LTDA                                                             </v>
          </cell>
        </row>
        <row r="16068">
          <cell r="O16068" t="str">
            <v xml:space="preserve">LUIS ESTRADA Y CIA SUCESORES S .A                                                                   </v>
          </cell>
        </row>
        <row r="16069">
          <cell r="O16069" t="str">
            <v xml:space="preserve">LUIS F. CORREA Y ASOCIADOS S. A.                                                                    </v>
          </cell>
        </row>
        <row r="16070">
          <cell r="O16070" t="str">
            <v xml:space="preserve">LUIS F. GONZALEZ E HIJOS  S. EN C.S.                                                                </v>
          </cell>
        </row>
        <row r="16071">
          <cell r="O16071" t="str">
            <v xml:space="preserve">LUIS FERNANDO BOTERO RODRIGUEZ Y CIA SENC                                                           </v>
          </cell>
        </row>
        <row r="16072">
          <cell r="O16072" t="str">
            <v xml:space="preserve">LUIS GONZALO MEJIA C. Y CIA LTDA                                                                    </v>
          </cell>
        </row>
        <row r="16073">
          <cell r="O16073" t="str">
            <v xml:space="preserve">LUIS GUILLERMO Y CIA S EN C                                                                         </v>
          </cell>
        </row>
        <row r="16074">
          <cell r="O16074" t="str">
            <v xml:space="preserve">LUIS HELI TOVAR Y CIA S EN C                                                                        </v>
          </cell>
        </row>
        <row r="16075">
          <cell r="O16075" t="str">
            <v xml:space="preserve">LUIS IGNACION BUITRAGO HOYOS &amp; CIA S EN C                                                           </v>
          </cell>
        </row>
        <row r="16076">
          <cell r="O16076" t="str">
            <v xml:space="preserve">LUIS SOTO Y CIA S.A.                                                                                </v>
          </cell>
        </row>
        <row r="16077">
          <cell r="O16077" t="str">
            <v xml:space="preserve">LUISA FLOWERS Y COMPAÑIA LIMITADA                                                                   </v>
          </cell>
        </row>
        <row r="16078">
          <cell r="O16078" t="str">
            <v xml:space="preserve">LUISIANA FARMS S.A.                                                                                 </v>
          </cell>
        </row>
        <row r="16079">
          <cell r="O16079" t="str">
            <v xml:space="preserve">LUJOS ARANI LTDA.                                                                                   </v>
          </cell>
        </row>
        <row r="16080">
          <cell r="O16080" t="str">
            <v xml:space="preserve">LUKAS EDITORES LTDA                                                                                 </v>
          </cell>
        </row>
        <row r="16081">
          <cell r="O16081" t="str">
            <v xml:space="preserve">LUKAUSKIS IGLESIAS SAS                                                                              </v>
          </cell>
        </row>
        <row r="16082">
          <cell r="O16082" t="str">
            <v xml:space="preserve">LUKOIL OVERSEAS COLOMBIA LTD                                                                        </v>
          </cell>
        </row>
        <row r="16083">
          <cell r="O16083" t="str">
            <v xml:space="preserve">LUMEN SAS                                                                                           </v>
          </cell>
        </row>
        <row r="16084">
          <cell r="O16084" t="str">
            <v xml:space="preserve">LUMICOM LTDA                                                                                        </v>
          </cell>
        </row>
        <row r="16085">
          <cell r="O16085" t="str">
            <v xml:space="preserve">LUMINARIAS DEL CAUCA S.A.                                                                           </v>
          </cell>
        </row>
        <row r="16086">
          <cell r="O16086" t="str">
            <v xml:space="preserve">LUMINOTECNIA LIMITADA                                                                               </v>
          </cell>
        </row>
        <row r="16087">
          <cell r="O16087" t="str">
            <v xml:space="preserve">LUMISPA S C A                                                                                       </v>
          </cell>
        </row>
        <row r="16088">
          <cell r="O16088" t="str">
            <v xml:space="preserve">LUMOS LTDA.                                                                                         </v>
          </cell>
        </row>
        <row r="16089">
          <cell r="O16089" t="str">
            <v xml:space="preserve">LUNA PARK DE CHIA LTDA                                                                              </v>
          </cell>
        </row>
        <row r="16090">
          <cell r="O16090" t="str">
            <v xml:space="preserve">LUNA VERDE LTDA                                                                                     </v>
          </cell>
        </row>
        <row r="16091">
          <cell r="O16091" t="str">
            <v xml:space="preserve">LUNAXY S.A.                                                                                         </v>
          </cell>
        </row>
        <row r="16092">
          <cell r="O16092" t="str">
            <v xml:space="preserve">LUNETA S.A                                                                                          </v>
          </cell>
        </row>
        <row r="16093">
          <cell r="O16093" t="str">
            <v xml:space="preserve">LUQUE MEDINA &amp; CIA  S .A                                                                            </v>
          </cell>
        </row>
        <row r="16094">
          <cell r="O16094" t="str">
            <v xml:space="preserve">LUQUE OSPINA Y CIA S.A..                                                                            </v>
          </cell>
        </row>
        <row r="16095">
          <cell r="O16095" t="str">
            <v xml:space="preserve">LUVAGA CIA LTDA                                                                                     </v>
          </cell>
        </row>
        <row r="16096">
          <cell r="O16096" t="str">
            <v xml:space="preserve">LUVITEX LTDA                                                                                        </v>
          </cell>
        </row>
        <row r="16097">
          <cell r="O16097" t="str">
            <v xml:space="preserve">LUX LABEL LIMITADA                                                                                  </v>
          </cell>
        </row>
        <row r="16098">
          <cell r="O16098" t="str">
            <v xml:space="preserve">LUXCANDEL LTDA                                                                                      </v>
          </cell>
        </row>
        <row r="16099">
          <cell r="O16099" t="str">
            <v xml:space="preserve">LUXOR LIMITADA                                                                                      </v>
          </cell>
        </row>
        <row r="16100">
          <cell r="O16100" t="str">
            <v xml:space="preserve">LUXURY COLOMBIAN EMERALD LTDA C.I. COMERCIALIZADORA INTERNACIONAL                                   </v>
          </cell>
        </row>
        <row r="16101">
          <cell r="O16101" t="str">
            <v xml:space="preserve">LUXURY LTDA                                                                                         </v>
          </cell>
        </row>
        <row r="16102">
          <cell r="O16102" t="str">
            <v xml:space="preserve">LUYMA S.A                                                                                           </v>
          </cell>
        </row>
        <row r="16103">
          <cell r="O16103" t="str">
            <v xml:space="preserve">LUZ DARY PELAEZ E HIJOS Y CIA S EN C S                                                              </v>
          </cell>
        </row>
        <row r="16104">
          <cell r="O16104" t="str">
            <v xml:space="preserve">LUZ MARIA ARANGO E HIJOS Y CIA S.C.A.                                                               </v>
          </cell>
        </row>
        <row r="16105">
          <cell r="O16105" t="str">
            <v xml:space="preserve">LUZ MARIA BRUGES Y CIA S EN C                                                                       </v>
          </cell>
        </row>
        <row r="16106">
          <cell r="O16106" t="str">
            <v xml:space="preserve">LUZADGO S.A.S.                                                                                      </v>
          </cell>
        </row>
        <row r="16107">
          <cell r="O16107" t="str">
            <v xml:space="preserve">LV COLOMBIA S A                                                                                     </v>
          </cell>
        </row>
        <row r="16108">
          <cell r="O16108" t="str">
            <v xml:space="preserve">LYRA MOTORS LTDA                                                                                    </v>
          </cell>
        </row>
        <row r="16109">
          <cell r="O16109" t="str">
            <v xml:space="preserve">LZL ASOCIADOS LTDA                                                                                  </v>
          </cell>
        </row>
        <row r="16110">
          <cell r="O16110" t="str">
            <v xml:space="preserve">M &amp; F CONSTRUCTORES LTDA                                                                            </v>
          </cell>
        </row>
        <row r="16111">
          <cell r="O16111" t="str">
            <v xml:space="preserve">M &amp; M GROUP S .A                                                                                    </v>
          </cell>
        </row>
        <row r="16112">
          <cell r="O16112" t="str">
            <v xml:space="preserve">M &amp; M OPTICAL LTDA                                                                                  </v>
          </cell>
        </row>
        <row r="16113">
          <cell r="O16113" t="str">
            <v xml:space="preserve">M &amp; R INTERNACIONAL LTDA                                                                            </v>
          </cell>
        </row>
        <row r="16114">
          <cell r="O16114" t="str">
            <v xml:space="preserve">M &amp; V ANTICUARIO LTDA                                                                               </v>
          </cell>
        </row>
        <row r="16115">
          <cell r="O16115" t="str">
            <v xml:space="preserve">M B  A SA                                                                                           </v>
          </cell>
        </row>
        <row r="16116">
          <cell r="O16116" t="str">
            <v xml:space="preserve">M CASTELLANOS A &amp; CIA S EN C                                                                        </v>
          </cell>
        </row>
        <row r="16117">
          <cell r="O16117" t="str">
            <v xml:space="preserve">M D INTERNATIONAL DE COLOMBIA LTDA                                                                  </v>
          </cell>
        </row>
        <row r="16118">
          <cell r="O16118" t="str">
            <v xml:space="preserve">M DE U ASOCIADOS LTDA                                                                               </v>
          </cell>
        </row>
        <row r="16119">
          <cell r="O16119" t="str">
            <v xml:space="preserve">M F G INGENIERIA LTDA                                                                               </v>
          </cell>
        </row>
        <row r="16120">
          <cell r="O16120" t="str">
            <v xml:space="preserve">M G ARQUITECTURA Y DISEÑO URBANO LTDA                                                               </v>
          </cell>
        </row>
        <row r="16121">
          <cell r="O16121" t="str">
            <v xml:space="preserve">M G AUTOMOVILES LTDA                                                                                </v>
          </cell>
        </row>
        <row r="16122">
          <cell r="O16122" t="str">
            <v xml:space="preserve">M G M INGENIERIA Y PROYECTOS SA                                                                     </v>
          </cell>
        </row>
        <row r="16123">
          <cell r="O16123" t="str">
            <v xml:space="preserve">M HURTADO Y CIA S EN C                                                                              </v>
          </cell>
        </row>
        <row r="16124">
          <cell r="O16124" t="str">
            <v xml:space="preserve">M J IRAGORRI HOLGUIN Y CIA S EN C                                                                   </v>
          </cell>
        </row>
        <row r="16125">
          <cell r="O16125" t="str">
            <v xml:space="preserve">M O C ECHEVERRY HERMANOS LTDA                                                                       </v>
          </cell>
        </row>
        <row r="16126">
          <cell r="O16126" t="str">
            <v xml:space="preserve">M P R ANDINA S A SUCURSAL EN COLOMBIA                                                               </v>
          </cell>
        </row>
        <row r="16127">
          <cell r="O16127" t="str">
            <v xml:space="preserve">M P S MAYORISTA DE COLOMBIA S A                                                                     </v>
          </cell>
        </row>
        <row r="16128">
          <cell r="O16128" t="str">
            <v xml:space="preserve">M PEREZ LTDA                                                                                        </v>
          </cell>
        </row>
        <row r="16129">
          <cell r="O16129" t="str">
            <v xml:space="preserve">M R DE INVERSIONES SA                                                                               </v>
          </cell>
        </row>
        <row r="16130">
          <cell r="O16130" t="str">
            <v xml:space="preserve">M S LOPEZ Y CIA S EN C                                                                              </v>
          </cell>
        </row>
        <row r="16131">
          <cell r="O16131" t="str">
            <v xml:space="preserve">M V G INGENIERIA Y CONSTRUCCIONES S.A.                                                              </v>
          </cell>
        </row>
        <row r="16132">
          <cell r="O16132" t="str">
            <v xml:space="preserve">M Y G INGENIEROS ASOCIADOS LTDA                                                                     </v>
          </cell>
        </row>
        <row r="16133">
          <cell r="O16133" t="str">
            <v xml:space="preserve">M Y M CONSTRUCCIONES LTDA.                                                                          </v>
          </cell>
        </row>
        <row r="16134">
          <cell r="O16134" t="str">
            <v xml:space="preserve">M Y M KHOUDARI S.A.                                                                                 </v>
          </cell>
        </row>
        <row r="16135">
          <cell r="O16135" t="str">
            <v xml:space="preserve">M Y Z ASOCIADOS LTDA                                                                                </v>
          </cell>
        </row>
        <row r="16136">
          <cell r="O16136" t="str">
            <v xml:space="preserve">M&amp;C LTDA                                                                                            </v>
          </cell>
        </row>
        <row r="16137">
          <cell r="O16137" t="str">
            <v xml:space="preserve">M. A. PE¥ALOSA CIA. LTDA.                                                                           </v>
          </cell>
        </row>
        <row r="16138">
          <cell r="O16138" t="str">
            <v xml:space="preserve">M. C. ESTRADA Y CIA S. EN C.                                                                        </v>
          </cell>
        </row>
        <row r="16139">
          <cell r="O16139" t="str">
            <v xml:space="preserve">M. E. S. CARIBE LIMITADA                                                                            </v>
          </cell>
        </row>
        <row r="16140">
          <cell r="O16140" t="str">
            <v xml:space="preserve">M.A.M. INGENIEROS CONTRATISTAS LTDA                                                                 </v>
          </cell>
        </row>
        <row r="16141">
          <cell r="O16141" t="str">
            <v xml:space="preserve">M.C VARELA VILLEGAS Y CIA S.C.A                                                                     </v>
          </cell>
        </row>
        <row r="16142">
          <cell r="O16142" t="str">
            <v xml:space="preserve">M.D.I. MUNDIAL DE IMPORTACIONES LTDA.                                                               </v>
          </cell>
        </row>
        <row r="16143">
          <cell r="O16143" t="str">
            <v xml:space="preserve">M.D.M CIENTIFICA S.A                                                                                </v>
          </cell>
        </row>
        <row r="16144">
          <cell r="O16144" t="str">
            <v xml:space="preserve">M.E. MONTAJES ELECTROMECANICOS LTDA.                                                                </v>
          </cell>
        </row>
        <row r="16145">
          <cell r="O16145" t="str">
            <v xml:space="preserve">M.G. INGENIERIA S.A.                                                                                </v>
          </cell>
        </row>
        <row r="16146">
          <cell r="O16146" t="str">
            <v xml:space="preserve">M.J S.A.                                                                                            </v>
          </cell>
        </row>
        <row r="16147">
          <cell r="O16147" t="str">
            <v xml:space="preserve">M.M. GUTIERREZ Y CIA S.C.A.                                                                         </v>
          </cell>
        </row>
        <row r="16148">
          <cell r="O16148" t="str">
            <v xml:space="preserve">M.O.R. LIMITADA EN REORGANIZACION                                                                   </v>
          </cell>
        </row>
        <row r="16149">
          <cell r="O16149" t="str">
            <v xml:space="preserve">M.R. INGENIEROS LTDA                                                                                </v>
          </cell>
        </row>
        <row r="16150">
          <cell r="O16150" t="str">
            <v xml:space="preserve">M.R.D. ACOSTA S. EN C.                                                                              </v>
          </cell>
        </row>
        <row r="16151">
          <cell r="O16151" t="str">
            <v xml:space="preserve">M.S.L. DISTRIBUCIONES &amp; CIA LTDA                                                                    </v>
          </cell>
        </row>
        <row r="16152">
          <cell r="O16152" t="str">
            <v xml:space="preserve">M.T.G.GAVIRIA E HIJOS S EN C S                                                                      </v>
          </cell>
        </row>
        <row r="16153">
          <cell r="O16153" t="str">
            <v xml:space="preserve">M.V.C. S.A.                                                                                         </v>
          </cell>
        </row>
        <row r="16154">
          <cell r="O16154" t="str">
            <v xml:space="preserve">M.Z. AUTOSERVICIOS S.A.                                                                             </v>
          </cell>
        </row>
        <row r="16155">
          <cell r="O16155" t="str">
            <v xml:space="preserve">M13 INTERNATIONAL COLOMBIA LTDA                                                                     </v>
          </cell>
        </row>
        <row r="16156">
          <cell r="O16156" t="str">
            <v xml:space="preserve">MAAR S EN C                                                                                         </v>
          </cell>
        </row>
        <row r="16157">
          <cell r="O16157" t="str">
            <v xml:space="preserve">MAB INGENIERIA DE VALOR S.A.                                                                        </v>
          </cell>
        </row>
        <row r="16158">
          <cell r="O16158" t="str">
            <v xml:space="preserve">MABA S.A.                                                                                           </v>
          </cell>
        </row>
        <row r="16159">
          <cell r="O16159" t="str">
            <v xml:space="preserve">MABE COLOMBIA S.A.                                                                                  </v>
          </cell>
        </row>
        <row r="16160">
          <cell r="O16160" t="str">
            <v xml:space="preserve">MABER LTDA.                                                                                         </v>
          </cell>
        </row>
        <row r="16161">
          <cell r="O16161" t="str">
            <v xml:space="preserve">MABLA S.A.                                                                                          </v>
          </cell>
        </row>
        <row r="16162">
          <cell r="O16162" t="str">
            <v xml:space="preserve">MAC CENTER LIMITADA                                                                                 </v>
          </cell>
        </row>
        <row r="16163">
          <cell r="O16163" t="str">
            <v xml:space="preserve">MAC DEL PACIFICO S.A.                                                                               </v>
          </cell>
        </row>
        <row r="16164">
          <cell r="O16164" t="str">
            <v xml:space="preserve">MAC POWER LTDA.                                                                                     </v>
          </cell>
        </row>
        <row r="16165">
          <cell r="O16165" t="str">
            <v xml:space="preserve">MAC S.A.                                                                                            </v>
          </cell>
        </row>
        <row r="16166">
          <cell r="O16166" t="str">
            <v xml:space="preserve">MACALZADO MERCANTIL LTDA                                                                            </v>
          </cell>
        </row>
        <row r="16167">
          <cell r="O16167" t="str">
            <v xml:space="preserve">MACECOFAR CIA LTDA                                                                                  </v>
          </cell>
        </row>
        <row r="16168">
          <cell r="O16168" t="str">
            <v xml:space="preserve">MACEDONIA LIMITADA                                                                                  </v>
          </cell>
        </row>
        <row r="16169">
          <cell r="O16169" t="str">
            <v xml:space="preserve">MACFER S C A                                                                                        </v>
          </cell>
        </row>
        <row r="16170">
          <cell r="O16170" t="str">
            <v xml:space="preserve">MACIAS GOMEZ Y ASOCIADOS ABOGADOS LTDA.                                                             </v>
          </cell>
        </row>
        <row r="16171">
          <cell r="O16171" t="str">
            <v xml:space="preserve">MACIAS Y CIA S EN C                                                                                 </v>
          </cell>
        </row>
        <row r="16172">
          <cell r="O16172" t="str">
            <v xml:space="preserve">MACO LTDA                                                                                           </v>
          </cell>
        </row>
        <row r="16173">
          <cell r="O16173" t="str">
            <v xml:space="preserve">MACODA MEJIA &amp; CIA. S.C.A.                                                                          </v>
          </cell>
        </row>
        <row r="16174">
          <cell r="O16174" t="str">
            <v xml:space="preserve">MACONDO CELLINI LTDA                                                                                </v>
          </cell>
        </row>
        <row r="16175">
          <cell r="O16175" t="str">
            <v xml:space="preserve">MACORAC LTDA.                                                                                       </v>
          </cell>
        </row>
        <row r="16176">
          <cell r="O16176" t="str">
            <v xml:space="preserve">MACOSA DE COLOMBIA S.A.                                                                             </v>
          </cell>
        </row>
        <row r="16177">
          <cell r="O16177" t="str">
            <v xml:space="preserve">MACOSER FAMILIAR E INDUSTRIAL LTDA                                                                  </v>
          </cell>
        </row>
        <row r="16178">
          <cell r="O16178" t="str">
            <v xml:space="preserve">MACOSER LTDA                                                                                        </v>
          </cell>
        </row>
        <row r="16179">
          <cell r="O16179" t="str">
            <v xml:space="preserve">MACRO DISTRIBUIDORES LTDA                                                                           </v>
          </cell>
        </row>
        <row r="16180">
          <cell r="O16180" t="str">
            <v xml:space="preserve">MACRO INVERSIONES JD LTDA                                                                           </v>
          </cell>
        </row>
        <row r="16181">
          <cell r="O16181" t="str">
            <v xml:space="preserve">MACRO POS LIMITADA                                                                                  </v>
          </cell>
        </row>
        <row r="16182">
          <cell r="O16182" t="str">
            <v xml:space="preserve">MACRODESECHABLES LTDA                                                                               </v>
          </cell>
        </row>
        <row r="16183">
          <cell r="O16183" t="str">
            <v xml:space="preserve">MACROLAB ASOCIADOS LTDA                                                                             </v>
          </cell>
        </row>
        <row r="16184">
          <cell r="O16184" t="str">
            <v xml:space="preserve">MACROMED LTDA                                                                                       </v>
          </cell>
        </row>
        <row r="16185">
          <cell r="O16185" t="str">
            <v xml:space="preserve">MACRONUTRIENTES LTDA                                                                                </v>
          </cell>
        </row>
        <row r="16186">
          <cell r="O16186" t="str">
            <v xml:space="preserve">MADALEX  E.U.                                                                                       </v>
          </cell>
        </row>
        <row r="16187">
          <cell r="O16187" t="str">
            <v xml:space="preserve">MADE S.A                                                                                            </v>
          </cell>
        </row>
        <row r="16188">
          <cell r="O16188" t="str">
            <v xml:space="preserve">MADECHEM S.A.                                                                                       </v>
          </cell>
        </row>
        <row r="16189">
          <cell r="O16189" t="str">
            <v xml:space="preserve">MADECO S.A.                                                                                         </v>
          </cell>
        </row>
        <row r="16190">
          <cell r="O16190" t="str">
            <v xml:space="preserve">MADECONS LTDA                                                                                       </v>
          </cell>
        </row>
        <row r="16191">
          <cell r="O16191" t="str">
            <v xml:space="preserve">MADEFLEX S A                                                                                        </v>
          </cell>
        </row>
        <row r="16192">
          <cell r="O16192" t="str">
            <v xml:space="preserve">MADEGARS S LTDA                                                                                     </v>
          </cell>
        </row>
        <row r="16193">
          <cell r="O16193" t="str">
            <v xml:space="preserve">MADEMECO S.A.                                                                                       </v>
          </cell>
        </row>
        <row r="16194">
          <cell r="O16194" t="str">
            <v xml:space="preserve">MADERABLES LTDA                                                                                     </v>
          </cell>
        </row>
        <row r="16195">
          <cell r="O16195" t="str">
            <v xml:space="preserve">MADERAS DE BARRANCA LTDA.                                                                           </v>
          </cell>
        </row>
        <row r="16196">
          <cell r="O16196" t="str">
            <v xml:space="preserve">MADERAS DE OCCIDENTE S.A.                                                                           </v>
          </cell>
        </row>
        <row r="16197">
          <cell r="O16197" t="str">
            <v xml:space="preserve">MADERAS DE ORIENTE S.A.                                                                             </v>
          </cell>
        </row>
        <row r="16198">
          <cell r="O16198" t="str">
            <v xml:space="preserve">MADERAS DE SUESCA LTDA.                                                                             </v>
          </cell>
        </row>
        <row r="16199">
          <cell r="O16199" t="str">
            <v xml:space="preserve">MADERAS DEL DARIEN S A                                                                              </v>
          </cell>
        </row>
        <row r="16200">
          <cell r="O16200" t="str">
            <v xml:space="preserve">MADERAS EL CERRITO LTDA                                                                             </v>
          </cell>
        </row>
        <row r="16201">
          <cell r="O16201" t="str">
            <v xml:space="preserve">MADERAS EL TRIANGULO LTDA                                                                           </v>
          </cell>
        </row>
        <row r="16202">
          <cell r="O16202" t="str">
            <v xml:space="preserve">MADERAS FINAS DE COLOMBIA LTDA                                                                      </v>
          </cell>
        </row>
        <row r="16203">
          <cell r="O16203" t="str">
            <v xml:space="preserve">MADERAS GORGONZOLA G&amp;M LTDA                                                                         </v>
          </cell>
        </row>
        <row r="16204">
          <cell r="O16204" t="str">
            <v xml:space="preserve">MADERAS INDUSTRIALES LTDA                                                                           </v>
          </cell>
        </row>
        <row r="16205">
          <cell r="O16205" t="str">
            <v xml:space="preserve">MADERAS MARCO AURELIO ZULUAGA S.A.                                                                  </v>
          </cell>
        </row>
        <row r="16206">
          <cell r="O16206" t="str">
            <v xml:space="preserve">MADERAS NACIONALES LIMITADA                                                                         </v>
          </cell>
        </row>
        <row r="16207">
          <cell r="O16207" t="str">
            <v xml:space="preserve">MADERAS PINARES Y CIA LTDA                                                                          </v>
          </cell>
        </row>
        <row r="16208">
          <cell r="O16208" t="str">
            <v xml:space="preserve">MADERAS T.S. S.A.S.                                                                                 </v>
          </cell>
        </row>
        <row r="16209">
          <cell r="O16209" t="str">
            <v xml:space="preserve">MADERAS Y CELULOSA S.A.                                                                             </v>
          </cell>
        </row>
        <row r="16210">
          <cell r="O16210" t="str">
            <v xml:space="preserve">MADERAS Y EMPAQUES LTDA                                                                             </v>
          </cell>
        </row>
        <row r="16211">
          <cell r="O16211" t="str">
            <v xml:space="preserve">MADERAS Y LAMINAS ESPECIALES LTDA                                                                   </v>
          </cell>
        </row>
        <row r="16212">
          <cell r="O16212" t="str">
            <v xml:space="preserve">MADERAS Y LAMINAS LTDA                                                                              </v>
          </cell>
        </row>
        <row r="16213">
          <cell r="O16213" t="str">
            <v xml:space="preserve">MADERAS Y PLASTICOS LTDA.                                                                           </v>
          </cell>
        </row>
        <row r="16214">
          <cell r="O16214" t="str">
            <v xml:space="preserve">MADERAS Y TABLEROS LTDA                                                                             </v>
          </cell>
        </row>
        <row r="16215">
          <cell r="O16215" t="str">
            <v xml:space="preserve">MADEREROS ASOCIADOS LTDA.                                                                           </v>
          </cell>
        </row>
        <row r="16216">
          <cell r="O16216" t="str">
            <v xml:space="preserve">MADERFORMAS LTDA                                                                                    </v>
          </cell>
        </row>
        <row r="16217">
          <cell r="O16217" t="str">
            <v xml:space="preserve">MADERINCO SA                                                                                        </v>
          </cell>
        </row>
        <row r="16218">
          <cell r="O16218" t="str">
            <v xml:space="preserve">MADERISA LTDA                                                                                       </v>
          </cell>
        </row>
        <row r="16219">
          <cell r="O16219" t="str">
            <v xml:space="preserve">MADESA  LTDA                                                                                        </v>
          </cell>
        </row>
        <row r="16220">
          <cell r="O16220" t="str">
            <v xml:space="preserve">MADRAS LTDA.                                                                                        </v>
          </cell>
        </row>
        <row r="16221">
          <cell r="O16221" t="str">
            <v xml:space="preserve">MADRID HERMANOS CIA LTDA                                                                            </v>
          </cell>
        </row>
        <row r="16222">
          <cell r="O16222" t="str">
            <v xml:space="preserve">MADRINAN RODRIGUEZ Y COMPANIA LTDA                                                                  </v>
          </cell>
        </row>
        <row r="16223">
          <cell r="O16223" t="str">
            <v xml:space="preserve">MADRIÑAN ILLERA Y CIA S EN C                                                                        </v>
          </cell>
        </row>
        <row r="16224">
          <cell r="O16224" t="str">
            <v xml:space="preserve">MADSONS Y CIA LTDA                                                                                  </v>
          </cell>
        </row>
        <row r="16225">
          <cell r="O16225" t="str">
            <v xml:space="preserve">MAELECTRICOS  S.A                                                                                   </v>
          </cell>
        </row>
        <row r="16226">
          <cell r="O16226" t="str">
            <v xml:space="preserve">MAERSK COLOMBIA S.A.                                                                                </v>
          </cell>
        </row>
        <row r="16227">
          <cell r="O16227" t="str">
            <v xml:space="preserve">MAFER REAL ESTATE DE COLOMBIA S.A.                                                                  </v>
          </cell>
        </row>
        <row r="16228">
          <cell r="O16228" t="str">
            <v xml:space="preserve">MAFRICCION S.A.                                                                                     </v>
          </cell>
        </row>
        <row r="16229">
          <cell r="O16229" t="str">
            <v xml:space="preserve">MAGALLAN PHARMA TRADING LTDA COLOMBIA                                                               </v>
          </cell>
        </row>
        <row r="16230">
          <cell r="O16230" t="str">
            <v xml:space="preserve">MAGAZINES CULTURALES LTDA                                                                           </v>
          </cell>
        </row>
        <row r="16231">
          <cell r="O16231" t="str">
            <v xml:space="preserve">MAGIC PLAST LTDA.                                                                                   </v>
          </cell>
        </row>
        <row r="16232">
          <cell r="O16232" t="str">
            <v xml:space="preserve">MAGLIATEX S.A.                                                                                      </v>
          </cell>
        </row>
        <row r="16233">
          <cell r="O16233" t="str">
            <v xml:space="preserve">MAGLO LTDA                                                                                          </v>
          </cell>
        </row>
        <row r="16234">
          <cell r="O16234" t="str">
            <v xml:space="preserve">MAGMA S.A                                                                                           </v>
          </cell>
        </row>
        <row r="16235">
          <cell r="O16235" t="str">
            <v xml:space="preserve">MAGNA FLOWERS S.A. EN ACUERDO DE REESTRUCTURACIÓN.                                                  </v>
          </cell>
        </row>
        <row r="16236">
          <cell r="O16236" t="str">
            <v xml:space="preserve">MAGNACORP LTDA                                                                                      </v>
          </cell>
        </row>
        <row r="16237">
          <cell r="O16237" t="str">
            <v xml:space="preserve">MAGNESIOS HELICONIA S A                                                                             </v>
          </cell>
        </row>
        <row r="16238">
          <cell r="O16238" t="str">
            <v xml:space="preserve">MAGNETIC E U                                                                                        </v>
          </cell>
        </row>
        <row r="16239">
          <cell r="O16239" t="str">
            <v xml:space="preserve">MAGNOFARMA LTDA                                                                                     </v>
          </cell>
        </row>
        <row r="16240">
          <cell r="O16240" t="str">
            <v xml:space="preserve">MAGNUM LOGISTICS S.A.                                                                               </v>
          </cell>
        </row>
        <row r="16241">
          <cell r="O16241" t="str">
            <v xml:space="preserve">MAGOZ LTDA                                                                                          </v>
          </cell>
        </row>
        <row r="16242">
          <cell r="O16242" t="str">
            <v xml:space="preserve">MAGRILLANO LTDA                                                                                     </v>
          </cell>
        </row>
        <row r="16243">
          <cell r="O16243" t="str">
            <v xml:space="preserve">MAGRO S.A.                                                                                          </v>
          </cell>
        </row>
        <row r="16244">
          <cell r="O16244" t="str">
            <v xml:space="preserve">MAGRU LTDA                                                                                          </v>
          </cell>
        </row>
        <row r="16245">
          <cell r="O16245" t="str">
            <v xml:space="preserve">MAI LTDA EN ACUERDO DE REESTRUCTURACION                                                             </v>
          </cell>
        </row>
        <row r="16246">
          <cell r="O16246" t="str">
            <v xml:space="preserve">MAIBA LTDA                                                                                          </v>
          </cell>
        </row>
        <row r="16247">
          <cell r="O16247" t="str">
            <v xml:space="preserve">MAICHEL E HIJOS &amp; CIA. S. EN C.                                                                     </v>
          </cell>
        </row>
        <row r="16248">
          <cell r="O16248" t="str">
            <v xml:space="preserve">MAICITO S.A                                                                                         </v>
          </cell>
        </row>
        <row r="16249">
          <cell r="O16249" t="str">
            <v xml:space="preserve">MAIL CARGO S.A.                                                                                     </v>
          </cell>
        </row>
        <row r="16250">
          <cell r="O16250" t="str">
            <v xml:space="preserve">MAILEX LTDA                                                                                         </v>
          </cell>
        </row>
        <row r="16251">
          <cell r="O16251" t="str">
            <v xml:space="preserve">MAIN COLOMBIA S.A.                                                                                  </v>
          </cell>
        </row>
        <row r="16252">
          <cell r="O16252" t="str">
            <v xml:space="preserve">MAINCO SA                                                                                           </v>
          </cell>
        </row>
        <row r="16253">
          <cell r="O16253" t="str">
            <v xml:space="preserve">MAJOI LTDA                                                                                          </v>
          </cell>
        </row>
        <row r="16254">
          <cell r="O16254" t="str">
            <v xml:space="preserve">MAJOR INTERNATIONAL OIL S.A.                                                                        </v>
          </cell>
        </row>
        <row r="16255">
          <cell r="O16255" t="str">
            <v xml:space="preserve">MAK LUBRICANTES ULLOA Y ULLOA LTDA.                                                                 </v>
          </cell>
        </row>
        <row r="16256">
          <cell r="O16256" t="str">
            <v xml:space="preserve">MAKRO ALIANZAS LTDA                                                                                 </v>
          </cell>
        </row>
        <row r="16257">
          <cell r="O16257" t="str">
            <v xml:space="preserve">MAKRO COMPUTO S A                                                                                   </v>
          </cell>
        </row>
        <row r="16258">
          <cell r="O16258" t="str">
            <v xml:space="preserve">MAKRO CONSTRUCCIONES LIMITADA                                                                       </v>
          </cell>
        </row>
        <row r="16259">
          <cell r="O16259" t="str">
            <v xml:space="preserve">MAKRO INMOBILIARIA LTDA                                                                             </v>
          </cell>
        </row>
        <row r="16260">
          <cell r="O16260" t="str">
            <v xml:space="preserve">MAKRO INVERSIONES LIMITADA                                                                          </v>
          </cell>
        </row>
        <row r="16261">
          <cell r="O16261" t="str">
            <v xml:space="preserve">MAKRO OFFICE LTDA                                                                                   </v>
          </cell>
        </row>
        <row r="16262">
          <cell r="O16262" t="str">
            <v xml:space="preserve">MAKRO PRINT DIGITAL LTDA                                                                            </v>
          </cell>
        </row>
        <row r="16263">
          <cell r="O16263" t="str">
            <v xml:space="preserve">MAKRO SUPER MAYORISTAS A                                                                            </v>
          </cell>
        </row>
        <row r="16264">
          <cell r="O16264" t="str">
            <v xml:space="preserve">MAKRON LTDA                                                                                         </v>
          </cell>
        </row>
        <row r="16265">
          <cell r="O16265" t="str">
            <v xml:space="preserve">MAKROPLASTICOS LTDA                                                                                 </v>
          </cell>
        </row>
        <row r="16266">
          <cell r="O16266" t="str">
            <v xml:space="preserve">MAKROVEHICULOS LA 65 S.A.                                                                           </v>
          </cell>
        </row>
        <row r="16267">
          <cell r="O16267" t="str">
            <v xml:space="preserve">MAKSER LTDA                                                                                         </v>
          </cell>
        </row>
        <row r="16268">
          <cell r="O16268" t="str">
            <v xml:space="preserve">MAKXIMA LTDA                                                                                        </v>
          </cell>
        </row>
        <row r="16269">
          <cell r="O16269" t="str">
            <v xml:space="preserve">MALACHI LIMITADA                                                                                    </v>
          </cell>
        </row>
        <row r="16270">
          <cell r="O16270" t="str">
            <v xml:space="preserve">MALAVER GUTIERREZ LTDA                                                                              </v>
          </cell>
        </row>
        <row r="16271">
          <cell r="O16271" t="str">
            <v xml:space="preserve">MALCA GRUPO CINCO Y CIA LTDA                                                                        </v>
          </cell>
        </row>
        <row r="16272">
          <cell r="O16272" t="str">
            <v xml:space="preserve">MALCA HERMANOS Y CIA LTDA                                                                           </v>
          </cell>
        </row>
        <row r="16273">
          <cell r="O16273" t="str">
            <v xml:space="preserve">MALCO CARGO S.A.                                                                                    </v>
          </cell>
        </row>
        <row r="16274">
          <cell r="O16274" t="str">
            <v xml:space="preserve">MALDONADO CONDE Y CIA S EN C                                                                        </v>
          </cell>
        </row>
        <row r="16275">
          <cell r="O16275" t="str">
            <v xml:space="preserve">MALDONADO RIOS E HIJOS &amp; CIA LTDA EN REORGANIZACION                                                 </v>
          </cell>
        </row>
        <row r="16276">
          <cell r="O16276" t="str">
            <v xml:space="preserve">MALFERO S EN C                                                                                      </v>
          </cell>
        </row>
        <row r="16277">
          <cell r="O16277" t="str">
            <v xml:space="preserve">MALIBU S A                                                                                          </v>
          </cell>
        </row>
        <row r="16278">
          <cell r="O16278" t="str">
            <v xml:space="preserve">MALKUN SUAREZ SOCIEDAD EN COMANDITA SIMPLE                                                          </v>
          </cell>
        </row>
        <row r="16279">
          <cell r="O16279" t="str">
            <v xml:space="preserve">MALLAS EQUIPOS Y CONSTRUCCIONES LTDA                                                                </v>
          </cell>
        </row>
        <row r="16280">
          <cell r="O16280" t="str">
            <v xml:space="preserve">MALLAS Y GALVANIZADOS LTDA                                                                          </v>
          </cell>
        </row>
        <row r="16281">
          <cell r="O16281" t="str">
            <v xml:space="preserve">MALLASFER LTDA                                                                                      </v>
          </cell>
        </row>
        <row r="16282">
          <cell r="O16282" t="str">
            <v xml:space="preserve">MALTA S A                                                                                           </v>
          </cell>
        </row>
        <row r="16283">
          <cell r="O16283" t="str">
            <v xml:space="preserve">MALTERIA TROPICAL S  A                                                                              </v>
          </cell>
        </row>
        <row r="16284">
          <cell r="O16284" t="str">
            <v xml:space="preserve">MALUMA LTDA                                                                                         </v>
          </cell>
        </row>
        <row r="16285">
          <cell r="O16285" t="str">
            <v xml:space="preserve">MANAGEMENT SCIENCES FOR DEVELOPMENT COLOMBIA LTDA                                                   </v>
          </cell>
        </row>
        <row r="16286">
          <cell r="O16286" t="str">
            <v xml:space="preserve">MANAGEMENT TECHNOLOGY &amp; SYSTEMS S. A.                                                               </v>
          </cell>
        </row>
        <row r="16287">
          <cell r="O16287" t="str">
            <v xml:space="preserve">MANANTIALES DEL FRONTINO S.A.S                                                                      </v>
          </cell>
        </row>
        <row r="16288">
          <cell r="O16288" t="str">
            <v xml:space="preserve">MANATI S.A. EN ACUERDO DE REESTRUCTURACION                                                          </v>
          </cell>
        </row>
        <row r="16289">
          <cell r="O16289" t="str">
            <v xml:space="preserve">MANCHOLA ASOCIADOS LTDA                                                                             </v>
          </cell>
        </row>
        <row r="16290">
          <cell r="O16290" t="str">
            <v xml:space="preserve">MANCOFER LTDA.                                                                                      </v>
          </cell>
        </row>
        <row r="16291">
          <cell r="O16291" t="str">
            <v xml:space="preserve">MANDAL CONSTRUCCIONES LTDA                                                                          </v>
          </cell>
        </row>
        <row r="16292">
          <cell r="O16292" t="str">
            <v xml:space="preserve">MANE SUCURSAL COLOMBIA                                                                              </v>
          </cell>
        </row>
        <row r="16293">
          <cell r="O16293" t="str">
            <v xml:space="preserve">MANEJO ADMINISTRATIVO DE NUTRICION Y ALIMENTOS MANA LTDA                                            </v>
          </cell>
        </row>
        <row r="16294">
          <cell r="O16294" t="str">
            <v xml:space="preserve">MANEJO AMBIENTAL ECOLOGICO S.A                                                                      </v>
          </cell>
        </row>
        <row r="16295">
          <cell r="O16295" t="str">
            <v xml:space="preserve">MANEJO INFORMATICO INDUSTRIAL DE COLOMBIA LTDA MIND DE COLOMBIA LTDA                                </v>
          </cell>
        </row>
        <row r="16296">
          <cell r="O16296" t="str">
            <v xml:space="preserve">MANEJO TECNICO DE INFORMACION S.A.                                                                  </v>
          </cell>
        </row>
        <row r="16297">
          <cell r="O16297" t="str">
            <v xml:space="preserve">MANEJOS TECNICOS DE COLOMBIA S.A.                                                                   </v>
          </cell>
        </row>
        <row r="16298">
          <cell r="O16298" t="str">
            <v xml:space="preserve">MANGLE COLORAO LTDA                                                                                 </v>
          </cell>
        </row>
        <row r="16299">
          <cell r="O16299" t="str">
            <v xml:space="preserve">MANGUERAS INDUSTRIALES LTDA                                                                         </v>
          </cell>
        </row>
        <row r="16300">
          <cell r="O16300" t="str">
            <v xml:space="preserve">MANGUERAS Y BANDAS S. A.                                                                            </v>
          </cell>
        </row>
        <row r="16301">
          <cell r="O16301" t="str">
            <v xml:space="preserve">MANGUERAS Y CABLES DE COLOMBIA LTDA                                                                 </v>
          </cell>
        </row>
        <row r="16302">
          <cell r="O16302" t="str">
            <v xml:space="preserve">MANGUERAS Y CORREAS LTDA                                                                            </v>
          </cell>
        </row>
        <row r="16303">
          <cell r="O16303" t="str">
            <v xml:space="preserve">MANITOBA LTDA                                                                                       </v>
          </cell>
        </row>
        <row r="16304">
          <cell r="O16304" t="str">
            <v xml:space="preserve">MANJUI S.A. COMERCIALIZADORA INTERNACIONAL                                                          </v>
          </cell>
        </row>
        <row r="16305">
          <cell r="O16305" t="str">
            <v xml:space="preserve">MANOHECHO COMERCIALIZADORA INTERNACIONAL LIMITADA QUE SE LLAMARA C I MANOHECHO L                    </v>
          </cell>
        </row>
        <row r="16306">
          <cell r="O16306" t="str">
            <v xml:space="preserve">MANOS DE BOGOTA LTDA                                                                                </v>
          </cell>
        </row>
        <row r="16307">
          <cell r="O16307" t="str">
            <v xml:space="preserve">MANOS DE COLOMBIA LIMITADA                                                                          </v>
          </cell>
        </row>
        <row r="16308">
          <cell r="O16308" t="str">
            <v xml:space="preserve">MANOS DE OCCIDENTE LTDA                                                                             </v>
          </cell>
        </row>
        <row r="16309">
          <cell r="O16309" t="str">
            <v xml:space="preserve">MANOS Y APOYOS S.A.                                                                                 </v>
          </cell>
        </row>
        <row r="16310">
          <cell r="O16310" t="str">
            <v xml:space="preserve">MANOTEX LIMITADA                                                                                    </v>
          </cell>
        </row>
        <row r="16311">
          <cell r="O16311" t="str">
            <v xml:space="preserve">MANPOWER DE COLOMBIA LTDA                                                                           </v>
          </cell>
        </row>
        <row r="16312">
          <cell r="O16312" t="str">
            <v xml:space="preserve">MANPOWER PROFESSIONAL LTDA                                                                          </v>
          </cell>
        </row>
        <row r="16313">
          <cell r="O16313" t="str">
            <v xml:space="preserve">MANRE DISEÑOS Y CONSTRUCCIONES S.A.S.                                                               </v>
          </cell>
        </row>
        <row r="16314">
          <cell r="O16314" t="str">
            <v xml:space="preserve">MANRIQUE Y MANRIQUE Y CIA S C A                                                                     </v>
          </cell>
        </row>
        <row r="16315">
          <cell r="O16315" t="str">
            <v xml:space="preserve">MANSAROVAR ENERGY COLOMBIA LTD                                                                      </v>
          </cell>
        </row>
        <row r="16316">
          <cell r="O16316" t="str">
            <v xml:space="preserve">MANSER LTDA                                                                                         </v>
          </cell>
        </row>
        <row r="16317">
          <cell r="O16317" t="str">
            <v xml:space="preserve">MANSIO E.U.                                                                                         </v>
          </cell>
        </row>
        <row r="16318">
          <cell r="O16318" t="str">
            <v xml:space="preserve">MANTELTEX LTDA                                                                                      </v>
          </cell>
        </row>
        <row r="16319">
          <cell r="O16319" t="str">
            <v xml:space="preserve">MANTENER LTDA                                                                                       </v>
          </cell>
        </row>
        <row r="16320">
          <cell r="O16320" t="str">
            <v xml:space="preserve">MANTENIMICROS LIMITADA                                                                              </v>
          </cell>
        </row>
        <row r="16321">
          <cell r="O16321" t="str">
            <v xml:space="preserve">MANTENIMIENTO AEREO DEL VALLE LTDA MAV LTDA                                                         </v>
          </cell>
        </row>
        <row r="16322">
          <cell r="O16322" t="str">
            <v xml:space="preserve">MANTENIMIENTO DE EQUIPOS INDUSTRIALES S.A.                                                          </v>
          </cell>
        </row>
        <row r="16323">
          <cell r="O16323" t="str">
            <v xml:space="preserve">MANTENIMIENTO INTEGRADO DE COMPUTACION LTDA                                                         </v>
          </cell>
        </row>
        <row r="16324">
          <cell r="O16324" t="str">
            <v xml:space="preserve">MANTENIMIENTO TECNICO MINERO LTDA                                                                   </v>
          </cell>
        </row>
        <row r="16325">
          <cell r="O16325" t="str">
            <v xml:space="preserve">MANTENIMIENTO Y ASISTENCIA TECNICA EN QUIMICA LTDA                                                  </v>
          </cell>
        </row>
        <row r="16326">
          <cell r="O16326" t="str">
            <v xml:space="preserve">MANTENIMIENTO Y CONTROLES DEL LLANO E.U.                                                            </v>
          </cell>
        </row>
        <row r="16327">
          <cell r="O16327" t="str">
            <v xml:space="preserve">MANTENIMIENTO Y MONTAJE DE CENTRALES HIDROELECTRICAS LTDA.                                          </v>
          </cell>
        </row>
        <row r="16328">
          <cell r="O16328" t="str">
            <v xml:space="preserve">MANTENIMIENTOS HELIO E.S.T. LTDA                                                                    </v>
          </cell>
        </row>
        <row r="16329">
          <cell r="O16329" t="str">
            <v xml:space="preserve">MANTEROL COLOMBIA LTDA                                                                              </v>
          </cell>
        </row>
        <row r="16330">
          <cell r="O16330" t="str">
            <v xml:space="preserve">MANTILLA GOMEZ Y CIA. LTDA.                                                                         </v>
          </cell>
        </row>
        <row r="16331">
          <cell r="O16331" t="str">
            <v xml:space="preserve">MANTILLA OCHOA Y CIA. LTDA.                                                                         </v>
          </cell>
        </row>
        <row r="16332">
          <cell r="O16332" t="str">
            <v xml:space="preserve">MANUEL GAITAN E HIJOS Y CIA S EN C                                                                  </v>
          </cell>
        </row>
        <row r="16333">
          <cell r="O16333" t="str">
            <v xml:space="preserve">MANUEL GONZALEZ CONSTRUCCIONES Y CIA LTDA                                                           </v>
          </cell>
        </row>
        <row r="16334">
          <cell r="O16334" t="str">
            <v xml:space="preserve">MANUEL JOSE BLANCO DIAZ Y CIA LTDA INGENIEROS ARQUITECTOS                                           </v>
          </cell>
        </row>
        <row r="16335">
          <cell r="O16335" t="str">
            <v xml:space="preserve">MANUEL SALAMANCA Y CIA S.A.                                                                         </v>
          </cell>
        </row>
        <row r="16336">
          <cell r="O16336" t="str">
            <v xml:space="preserve">MANUEL SANCHEZ ABOGADOS CONSULTORES &amp; ASOCIADOS LTDA                                                </v>
          </cell>
        </row>
        <row r="16337">
          <cell r="O16337" t="str">
            <v xml:space="preserve">MANUEL VIVES GONZALEZ &amp; CIA LTDA                                                                    </v>
          </cell>
        </row>
        <row r="16338">
          <cell r="O16338" t="str">
            <v xml:space="preserve">MANUELITA INTERNACIONAL S A                                                                         </v>
          </cell>
        </row>
        <row r="16339">
          <cell r="O16339" t="str">
            <v xml:space="preserve">MANUELITA S A                                                                                       </v>
          </cell>
        </row>
        <row r="16340">
          <cell r="O16340" t="str">
            <v xml:space="preserve">MANUFACTURA SAS                                                                                     </v>
          </cell>
        </row>
        <row r="16341">
          <cell r="O16341" t="str">
            <v xml:space="preserve">MANUFACTURA Y ASESORIA PRODUCTIVA EN QUIMICA LTDA                                                   </v>
          </cell>
        </row>
        <row r="16342">
          <cell r="O16342" t="str">
            <v xml:space="preserve">MANUFACTURANDO LIMITDA                                                                              </v>
          </cell>
        </row>
        <row r="16343">
          <cell r="O16343" t="str">
            <v xml:space="preserve">MANUFACTURAS    DE ORIENTE S A S                                                                    </v>
          </cell>
        </row>
        <row r="16344">
          <cell r="O16344" t="str">
            <v xml:space="preserve">MANUFACTURAS AF LTDA                                                                                </v>
          </cell>
        </row>
        <row r="16345">
          <cell r="O16345" t="str">
            <v xml:space="preserve">MANUFACTURAS ALIMENTICIAS COLOMBIANAS LTDA                                                          </v>
          </cell>
        </row>
        <row r="16346">
          <cell r="O16346" t="str">
            <v xml:space="preserve">MANUFACTURAS ATLANTIC Y CIA LTDA                                                                    </v>
          </cell>
        </row>
        <row r="16347">
          <cell r="O16347" t="str">
            <v xml:space="preserve">MANUFACTURAS CALIFORNIA S.A.                                                                        </v>
          </cell>
        </row>
        <row r="16348">
          <cell r="O16348" t="str">
            <v xml:space="preserve">MANUFACTURAS CARDINI LTDA                                                                           </v>
          </cell>
        </row>
        <row r="16349">
          <cell r="O16349" t="str">
            <v xml:space="preserve">MANUFACTURAS CHEVIOTTO S.A.                                                                         </v>
          </cell>
        </row>
        <row r="16350">
          <cell r="O16350" t="str">
            <v xml:space="preserve">MANUFACTURAS DE ALUMINIO CUCUTA LTDA.                                                               </v>
          </cell>
        </row>
        <row r="16351">
          <cell r="O16351" t="str">
            <v xml:space="preserve">MANUFACTURAS DE ALUMINIO MADEAL S.A.                                                                </v>
          </cell>
        </row>
        <row r="16352">
          <cell r="O16352" t="str">
            <v xml:space="preserve">MANUFACTURAS DE CALZADO WILCORTS LTDA C I                                                           </v>
          </cell>
        </row>
        <row r="16353">
          <cell r="O16353" t="str">
            <v xml:space="preserve">MANUFACTURAS DE CEMENTO DEL CAUCA S.A.                                                              </v>
          </cell>
        </row>
        <row r="16354">
          <cell r="O16354" t="str">
            <v xml:space="preserve">MANUFACTURAS DE CEMENTO S. A                                                                        </v>
          </cell>
        </row>
        <row r="16355">
          <cell r="O16355" t="str">
            <v xml:space="preserve">MANUFACTURAS DE CUERO BELTMAN LTDA                                                                  </v>
          </cell>
        </row>
        <row r="16356">
          <cell r="O16356" t="str">
            <v xml:space="preserve">MANUFACTURAS DE MADERAS MADUFAR LTDA                                                                </v>
          </cell>
        </row>
        <row r="16357">
          <cell r="O16357" t="str">
            <v xml:space="preserve">MANUFACTURAS DEPORTIVAS LTDA                                                                        </v>
          </cell>
        </row>
        <row r="16358">
          <cell r="O16358" t="str">
            <v xml:space="preserve">MANUFACTURAS DINAMICAS LTDA                                                                         </v>
          </cell>
        </row>
        <row r="16359">
          <cell r="O16359" t="str">
            <v xml:space="preserve">MANUFACTURAS DUARTE LTDA                                                                            </v>
          </cell>
        </row>
        <row r="16360">
          <cell r="O16360" t="str">
            <v xml:space="preserve">MANUFACTURAS ELIOT S.A.                                                                             </v>
          </cell>
        </row>
        <row r="16361">
          <cell r="O16361" t="str">
            <v xml:space="preserve">MANUFACTURAS EN CUERO V&amp;C LTDA                                                                      </v>
          </cell>
        </row>
        <row r="16362">
          <cell r="O16362" t="str">
            <v xml:space="preserve">MANUFACTURAS EN POLIURETANO Y PLASTICO LTDA                                                         </v>
          </cell>
        </row>
        <row r="16363">
          <cell r="O16363" t="str">
            <v xml:space="preserve">MANUFACTURAS FULEF  S A S                                                                           </v>
          </cell>
        </row>
        <row r="16364">
          <cell r="O16364" t="str">
            <v xml:space="preserve">MANUFACTURAS GONZO S.A                                                                              </v>
          </cell>
        </row>
        <row r="16365">
          <cell r="O16365" t="str">
            <v xml:space="preserve">MANUFACTURAS GUIMAR LTDA                                                                            </v>
          </cell>
        </row>
        <row r="16366">
          <cell r="O16366" t="str">
            <v xml:space="preserve">MANUFACTURAS MAK JANNA S.A.                                                                         </v>
          </cell>
        </row>
        <row r="16367">
          <cell r="O16367" t="str">
            <v xml:space="preserve">MANUFACTURAS MARLE LIMITADA                                                                         </v>
          </cell>
        </row>
        <row r="16368">
          <cell r="O16368" t="str">
            <v xml:space="preserve">MANUFACTURAS MATISAN LTDA                                                                           </v>
          </cell>
        </row>
        <row r="16369">
          <cell r="O16369" t="str">
            <v xml:space="preserve">MANUFACTURAS METALICAS LTDA.                                                                        </v>
          </cell>
        </row>
        <row r="16370">
          <cell r="O16370" t="str">
            <v xml:space="preserve">MANUFACTURAS METALICAS RAE LTDA.                                                                    </v>
          </cell>
        </row>
        <row r="16371">
          <cell r="O16371" t="str">
            <v xml:space="preserve">MANUFACTURAS MIC S.A.                                                                               </v>
          </cell>
        </row>
        <row r="16372">
          <cell r="O16372" t="str">
            <v xml:space="preserve">MANUFACTURAS MUNOZ S A                                                                              </v>
          </cell>
        </row>
        <row r="16373">
          <cell r="O16373" t="str">
            <v xml:space="preserve">MANUFACTURAS PALASO S.A.                                                                            </v>
          </cell>
        </row>
        <row r="16374">
          <cell r="O16374" t="str">
            <v xml:space="preserve">MANUFACTURAS PATEL S A                                                                              </v>
          </cell>
        </row>
        <row r="16375">
          <cell r="O16375" t="str">
            <v xml:space="preserve">MANUFACTURAS PLASTICAS Y METALICAS LTDA.                                                            </v>
          </cell>
        </row>
        <row r="16376">
          <cell r="O16376" t="str">
            <v xml:space="preserve">MANUFACTURAS PROCON SA                                                                              </v>
          </cell>
        </row>
        <row r="16377">
          <cell r="O16377" t="str">
            <v xml:space="preserve">MANUFACTURAS REYMON S.A.                                                                            </v>
          </cell>
        </row>
        <row r="16378">
          <cell r="O16378" t="str">
            <v xml:space="preserve">MANUFACTURAS RICAL LTDA                                                                             </v>
          </cell>
        </row>
        <row r="16379">
          <cell r="O16379" t="str">
            <v xml:space="preserve">MANUFACTURAS S.A.                                                                                   </v>
          </cell>
        </row>
        <row r="16380">
          <cell r="O16380" t="str">
            <v xml:space="preserve">MANUFACTURAS SALARY LTDA CI                                                                         </v>
          </cell>
        </row>
        <row r="16381">
          <cell r="O16381" t="str">
            <v xml:space="preserve">MANUFACTURAS SIERRA SERRANO &amp; CIA S EN C                                                            </v>
          </cell>
        </row>
        <row r="16382">
          <cell r="O16382" t="str">
            <v xml:space="preserve">MANUFACTURAS SILICEAS  SAS                                                                          </v>
          </cell>
        </row>
        <row r="16383">
          <cell r="O16383" t="str">
            <v xml:space="preserve">MANUFACTURAS SOFTWALK LTDA                                                                          </v>
          </cell>
        </row>
        <row r="16384">
          <cell r="O16384" t="str">
            <v xml:space="preserve">MANUFACTURAS TERMINADAS S.A. MANTESA                                                                </v>
          </cell>
        </row>
        <row r="16385">
          <cell r="O16385" t="str">
            <v xml:space="preserve">MANUFACTURAS VAROMI LTDA.                                                                           </v>
          </cell>
        </row>
        <row r="16386">
          <cell r="O16386" t="str">
            <v xml:space="preserve">MANUFACTURAS VICTOR GASKETS DE COLOMBIA S A                                                         </v>
          </cell>
        </row>
        <row r="16387">
          <cell r="O16387" t="str">
            <v xml:space="preserve">MANUFACTURAS VOLARE S.A. EN ACUERDOS DE REESTRUCTURACI                                              </v>
          </cell>
        </row>
        <row r="16388">
          <cell r="O16388" t="str">
            <v xml:space="preserve">MANUFACTURAS Y PROCESOS INDUSTRIALES LTDA                                                           </v>
          </cell>
        </row>
        <row r="16389">
          <cell r="O16389" t="str">
            <v xml:space="preserve">MANUFACTURERA DE GRANDES COCINAS M.G.C &amp; CIA LTDA                                                   </v>
          </cell>
        </row>
        <row r="16390">
          <cell r="O16390" t="str">
            <v xml:space="preserve">MANUFACTURERA MUNDIAL FARMACEUTICA SUCURSAL COLOMBIA                                                </v>
          </cell>
        </row>
        <row r="16391">
          <cell r="O16391" t="str">
            <v xml:space="preserve">MANUFCTURA DE HORMAS LTDA                                                                           </v>
          </cell>
        </row>
        <row r="16392">
          <cell r="O16392" t="str">
            <v xml:space="preserve">MANUFCTURAS DE MADERAS CARPINDEK LTDA                                                               </v>
          </cell>
        </row>
        <row r="16393">
          <cell r="O16393" t="str">
            <v xml:space="preserve">MANVERT COLOMBIA                                                                                    </v>
          </cell>
        </row>
        <row r="16394">
          <cell r="O16394" t="str">
            <v xml:space="preserve">MANZANILLO MARINA CLUB LTDA                                                                         </v>
          </cell>
        </row>
        <row r="16395">
          <cell r="O16395" t="str">
            <v xml:space="preserve">MAP MEDIOS S .A                                                                                     </v>
          </cell>
        </row>
        <row r="16396">
          <cell r="O16396" t="str">
            <v xml:space="preserve">MAPANDA LTDA                                                                                        </v>
          </cell>
        </row>
        <row r="16397">
          <cell r="O16397" t="str">
            <v xml:space="preserve">MAPER S. A.                                                                                         </v>
          </cell>
        </row>
        <row r="16398">
          <cell r="O16398" t="str">
            <v xml:space="preserve">MAPLA SA                                                                                            </v>
          </cell>
        </row>
        <row r="16399">
          <cell r="O16399" t="str">
            <v xml:space="preserve">MAPLE MINERALES EXPLORATION AND DEVELOPMENT INC SUCURSAL COLOMBIA                                   </v>
          </cell>
        </row>
        <row r="16400">
          <cell r="O16400" t="str">
            <v xml:space="preserve">MAPRI LTDA                                                                                          </v>
          </cell>
        </row>
        <row r="16401">
          <cell r="O16401" t="str">
            <v xml:space="preserve">MAPRITEX LTDA.                                                                                      </v>
          </cell>
        </row>
        <row r="16402">
          <cell r="O16402" t="str">
            <v xml:space="preserve">MAPRYCON  S. A.                                                                                     </v>
          </cell>
        </row>
        <row r="16403">
          <cell r="O16403" t="str">
            <v xml:space="preserve">MAPUAR SOCIEDAD EN COMANDITA                                                                        </v>
          </cell>
        </row>
        <row r="16404">
          <cell r="O16404" t="str">
            <v xml:space="preserve">MAQTEC LTDA                                                                                         </v>
          </cell>
        </row>
        <row r="16405">
          <cell r="O16405" t="str">
            <v xml:space="preserve">MAQUIAVICOLA LIMITADA                                                                               </v>
          </cell>
        </row>
        <row r="16406">
          <cell r="O16406" t="str">
            <v xml:space="preserve">MAQUICAMPO Y CIA LTDA                                                                               </v>
          </cell>
        </row>
        <row r="16407">
          <cell r="O16407" t="str">
            <v xml:space="preserve">MAQUIEMPAQUES SERVICIOS Y DISTRIBUCIONES LTDA                                                       </v>
          </cell>
        </row>
        <row r="16408">
          <cell r="O16408" t="str">
            <v xml:space="preserve">MAQUILAGRO S A                                                                                      </v>
          </cell>
        </row>
        <row r="16409">
          <cell r="O16409" t="str">
            <v xml:space="preserve">MAQUILAR LTDA                                                                                       </v>
          </cell>
        </row>
        <row r="16410">
          <cell r="O16410" t="str">
            <v xml:space="preserve">MAQUILTEC S.A.                                                                                      </v>
          </cell>
        </row>
        <row r="16411">
          <cell r="O16411" t="str">
            <v xml:space="preserve">MAQUI-MUNDO LTDA                                                                                    </v>
          </cell>
        </row>
        <row r="16412">
          <cell r="O16412" t="str">
            <v xml:space="preserve">MAQUINADOS Y MONTAJES LTDA                                                                          </v>
          </cell>
        </row>
        <row r="16413">
          <cell r="O16413" t="str">
            <v xml:space="preserve">MAQUINALSA MAQUILAS NACIONALES S.A.                                                                 </v>
          </cell>
        </row>
        <row r="16414">
          <cell r="O16414" t="str">
            <v xml:space="preserve">MAQUINARIA AGRICOLA E INDUSTRIAL S.A.                                                               </v>
          </cell>
        </row>
        <row r="16415">
          <cell r="O16415" t="str">
            <v xml:space="preserve">MAQUINARIA AGROPECUARIA VEHICULOS Y RIEGOS LTDA  MARVERI LTDA.                                      </v>
          </cell>
        </row>
        <row r="16416">
          <cell r="O16416" t="str">
            <v xml:space="preserve">MAQUINARIA AZUCARERA LIMITADA C.I.                                                                  </v>
          </cell>
        </row>
        <row r="16417">
          <cell r="O16417" t="str">
            <v xml:space="preserve">MAQUINARIA E INSUMOS GENERALES ASOCIADOS S.A.                                                       </v>
          </cell>
        </row>
        <row r="16418">
          <cell r="O16418" t="str">
            <v xml:space="preserve">MAQUINARIA FARMACEUTICA LTDA                                                                        </v>
          </cell>
        </row>
        <row r="16419">
          <cell r="O16419" t="str">
            <v xml:space="preserve">MAQUINARIA INGENIERIA CONSTRUCCION Y OBRAS LTDA                                                     </v>
          </cell>
        </row>
        <row r="16420">
          <cell r="O16420" t="str">
            <v xml:space="preserve">MAQUINARIA INGENIERIA Y CONSTRUCCIONES S.A.EN ACUERDO DE REESTRI                                    </v>
          </cell>
        </row>
        <row r="16421">
          <cell r="O16421" t="str">
            <v xml:space="preserve">MAQUINARIA MONTANA LTDA.                                                                            </v>
          </cell>
        </row>
        <row r="16422">
          <cell r="O16422" t="str">
            <v xml:space="preserve">MAQUINARIA PARA CONSTRUIR S.A.                                                                      </v>
          </cell>
        </row>
        <row r="16423">
          <cell r="O16423" t="str">
            <v xml:space="preserve">MAQUINARIA TECNICA ALIMENTARIA LTDA  ALITEC                                                         </v>
          </cell>
        </row>
        <row r="16424">
          <cell r="O16424" t="str">
            <v xml:space="preserve">MAQUINARIA Y CONSTRUCCIONES LTDA                                                                    </v>
          </cell>
        </row>
        <row r="16425">
          <cell r="O16425" t="str">
            <v xml:space="preserve">MAQUINARIA Y HERRAMIENTAS LAU LTDA                                                                  </v>
          </cell>
        </row>
        <row r="16426">
          <cell r="O16426" t="str">
            <v xml:space="preserve">MAQUINARIA Y SEGUROS S.A.                                                                           </v>
          </cell>
        </row>
        <row r="16427">
          <cell r="O16427" t="str">
            <v xml:space="preserve">MAQUINARIA, CONSTRUCCIONES Y EQUIPOS S.A                                                            </v>
          </cell>
        </row>
        <row r="16428">
          <cell r="O16428" t="str">
            <v xml:space="preserve">MAQUINARIA, INGENIERIA Y CONSTRUCCION LIMITADA                                                      </v>
          </cell>
        </row>
        <row r="16429">
          <cell r="O16429" t="str">
            <v xml:space="preserve">MAQUINARIAS DE CALDAS PARA ARRENDAR S.A.                                                            </v>
          </cell>
        </row>
        <row r="16430">
          <cell r="O16430" t="str">
            <v xml:space="preserve">MAQUINARIAS PARA AREAS VERDES S A                                                                   </v>
          </cell>
        </row>
        <row r="16431">
          <cell r="O16431" t="str">
            <v xml:space="preserve">MAQUINARIAS S A                                                                                     </v>
          </cell>
        </row>
        <row r="16432">
          <cell r="O16432" t="str">
            <v xml:space="preserve">MAQUINARIAS Y CONCRETOS S.A.                                                                        </v>
          </cell>
        </row>
        <row r="16433">
          <cell r="O16433" t="str">
            <v xml:space="preserve">MAQUINARIAS Y CONSTRUCCIONES LIMITADA                                                               </v>
          </cell>
        </row>
        <row r="16434">
          <cell r="O16434" t="str">
            <v xml:space="preserve">MAQUINAS DALCA LTDA                                                                                 </v>
          </cell>
        </row>
        <row r="16435">
          <cell r="O16435" t="str">
            <v xml:space="preserve">MAQUINAS DE COSER MLS LTDA                                                                          </v>
          </cell>
        </row>
        <row r="16436">
          <cell r="O16436" t="str">
            <v xml:space="preserve">MAQUINAS INDUSTRIALES DE CONFECCION LTDA.                                                           </v>
          </cell>
        </row>
        <row r="16437">
          <cell r="O16437" t="str">
            <v xml:space="preserve">MAQUINAS Y ACCESORIOS LIMITADA                                                                      </v>
          </cell>
        </row>
        <row r="16438">
          <cell r="O16438" t="str">
            <v xml:space="preserve">MAQUINAS Y HERRAMIENTAS S.A.                                                                        </v>
          </cell>
        </row>
        <row r="16439">
          <cell r="O16439" t="str">
            <v xml:space="preserve">MAQUINAS Y JUEGOS DE COLOMBIA LTDA                                                                  </v>
          </cell>
        </row>
        <row r="16440">
          <cell r="O16440" t="str">
            <v xml:space="preserve">MAQUINAS Y REPUESTOS DEL CAFE LIMITADA                                                              </v>
          </cell>
        </row>
        <row r="16441">
          <cell r="O16441" t="str">
            <v xml:space="preserve">MAQUINAY GAVIRIA Y CIA. S. EN C.                                                                    </v>
          </cell>
        </row>
        <row r="16442">
          <cell r="O16442" t="str">
            <v xml:space="preserve">MAQUINITAS LEE.S LTDA                                                                               </v>
          </cell>
        </row>
        <row r="16443">
          <cell r="O16443" t="str">
            <v xml:space="preserve">MAQUINPLAST S.A                                                                                     </v>
          </cell>
        </row>
        <row r="16444">
          <cell r="O16444" t="str">
            <v xml:space="preserve">MAQUIPLAST LIMITADA                                                                                 </v>
          </cell>
        </row>
        <row r="16445">
          <cell r="O16445" t="str">
            <v xml:space="preserve">MAQUISER S.A.                                                                                       </v>
          </cell>
        </row>
        <row r="16446">
          <cell r="O16446" t="str">
            <v xml:space="preserve">MAQUITEC ANDINA S A                                                                                 </v>
          </cell>
        </row>
        <row r="16447">
          <cell r="O16447" t="str">
            <v xml:space="preserve">MAQUITECNO S.A.                                                                                     </v>
          </cell>
        </row>
        <row r="16448">
          <cell r="O16448" t="str">
            <v xml:space="preserve">MAR DEL SUR LIMITADA                                                                                </v>
          </cell>
        </row>
        <row r="16449">
          <cell r="O16449" t="str">
            <v xml:space="preserve">MAR S.A.                                                                                            </v>
          </cell>
        </row>
        <row r="16450">
          <cell r="O16450" t="str">
            <v xml:space="preserve">MARA LIMITADA                                                                                       </v>
          </cell>
        </row>
        <row r="16451">
          <cell r="O16451" t="str">
            <v xml:space="preserve">MARACAY COLOMBIANA S A                                                                              </v>
          </cell>
        </row>
        <row r="16452">
          <cell r="O16452" t="str">
            <v xml:space="preserve">MARAN LTDA                                                                                          </v>
          </cell>
        </row>
        <row r="16453">
          <cell r="O16453" t="str">
            <v xml:space="preserve">MARATEA LTDA.                                                                                       </v>
          </cell>
        </row>
        <row r="16454">
          <cell r="O16454" t="str">
            <v xml:space="preserve">MARAVILLAS DE COLOMBIA S A                                                                          </v>
          </cell>
        </row>
        <row r="16455">
          <cell r="O16455" t="str">
            <v xml:space="preserve">MARCA PASOS S.A.                                                                                    </v>
          </cell>
        </row>
        <row r="16456">
          <cell r="O16456" t="str">
            <v xml:space="preserve">MARCALI S A                                                                                         </v>
          </cell>
        </row>
        <row r="16457">
          <cell r="O16457" t="str">
            <v xml:space="preserve">MARCARO LIMITADA                                                                                    </v>
          </cell>
        </row>
        <row r="16458">
          <cell r="O16458" t="str">
            <v xml:space="preserve">MARCAS EUROPEAS S.A.                                                                                </v>
          </cell>
        </row>
        <row r="16459">
          <cell r="O16459" t="str">
            <v xml:space="preserve">MARCAS Y DISTRIBUCIONES LIMITADA                                                                    </v>
          </cell>
        </row>
        <row r="16460">
          <cell r="O16460" t="str">
            <v xml:space="preserve">MARCHEN EN COLOMBA LTDA                                                                             </v>
          </cell>
        </row>
        <row r="16461">
          <cell r="O16461" t="str">
            <v xml:space="preserve">MARCHEN S. A.                                                                                       </v>
          </cell>
        </row>
        <row r="16462">
          <cell r="O16462" t="str">
            <v xml:space="preserve">MARCO POLO LATIN AMERICA B V SUCURSAL COLOMBIANA                                                    </v>
          </cell>
        </row>
        <row r="16463">
          <cell r="O16463" t="str">
            <v xml:space="preserve">MARCOL S.A                                                                                          </v>
          </cell>
        </row>
        <row r="16464">
          <cell r="O16464" t="str">
            <v xml:space="preserve">MARE LTDA                                                                                           </v>
          </cell>
        </row>
        <row r="16465">
          <cell r="O16465" t="str">
            <v xml:space="preserve">MAREAZ LTDA                                                                                         </v>
          </cell>
        </row>
        <row r="16466">
          <cell r="O16466" t="str">
            <v xml:space="preserve">MAREIGUA LTDA                                                                                       </v>
          </cell>
        </row>
        <row r="16467">
          <cell r="O16467" t="str">
            <v xml:space="preserve">MAREMPLAST LTDA                                                                                     </v>
          </cell>
        </row>
        <row r="16468">
          <cell r="O16468" t="str">
            <v xml:space="preserve">MAREN FOX S.A.                                                                                      </v>
          </cell>
        </row>
        <row r="16469">
          <cell r="O16469" t="str">
            <v xml:space="preserve">MARES DE COLOMBIA S.A.                                                                              </v>
          </cell>
        </row>
        <row r="16470">
          <cell r="O16470" t="str">
            <v xml:space="preserve">MARFF PRODUCTOS QUIMICOS LTDA                                                                       </v>
          </cell>
        </row>
        <row r="16471">
          <cell r="O16471" t="str">
            <v xml:space="preserve">MARGARITA PAEZ Y CONSULTORES S.A.                                                                   </v>
          </cell>
        </row>
        <row r="16472">
          <cell r="O16472" t="str">
            <v xml:space="preserve">MARGENELI S.A.                                                                                      </v>
          </cell>
        </row>
        <row r="16473">
          <cell r="O16473" t="str">
            <v xml:space="preserve">MARGOT URIBE DE SAMPER &amp; CIA S. EN C.                                                               </v>
          </cell>
        </row>
        <row r="16474">
          <cell r="O16474" t="str">
            <v xml:space="preserve">MARGRES S.A.                                                                                        </v>
          </cell>
        </row>
        <row r="16475">
          <cell r="O16475" t="str">
            <v xml:space="preserve">MARIA CECILIA JARAMILLO ARIAS Y CIA S EN C                                                          </v>
          </cell>
        </row>
        <row r="16476">
          <cell r="O16476" t="str">
            <v xml:space="preserve">MARIA CLEMENCIA IZA DE URIBE Y CIA S EN C                                                           </v>
          </cell>
        </row>
        <row r="16477">
          <cell r="O16477" t="str">
            <v xml:space="preserve">MARIA DE LEDEZMA E HIJOS LTDA. LACASA DEL SCREEN                                                    </v>
          </cell>
        </row>
        <row r="16478">
          <cell r="O16478" t="str">
            <v xml:space="preserve">MARIA DEL CARMEN CUELLAR DE SILVA S. EN C.                                                          </v>
          </cell>
        </row>
        <row r="16479">
          <cell r="O16479" t="str">
            <v xml:space="preserve">MARIA DEL CARMEN LOPEZ Y CIA S.C.S                                                                  </v>
          </cell>
        </row>
        <row r="16480">
          <cell r="O16480" t="str">
            <v xml:space="preserve">MARIA DEL CARMEN VELEZ &amp; CIA S EN C S                                                               </v>
          </cell>
        </row>
        <row r="16481">
          <cell r="O16481" t="str">
            <v xml:space="preserve">MARIA EUGENIA GARCIA GUERRERO SUCESORES &amp; CIA. S. EN C.                                             </v>
          </cell>
        </row>
        <row r="16482">
          <cell r="O16482" t="str">
            <v xml:space="preserve">MARIA EUGENIA VELASCO DE ACEVEDO &amp; CIA SCA                                                          </v>
          </cell>
        </row>
        <row r="16483">
          <cell r="O16483" t="str">
            <v xml:space="preserve">MARIA ISABEL LIMITADA                                                                               </v>
          </cell>
        </row>
        <row r="16484">
          <cell r="O16484" t="str">
            <v xml:space="preserve">MARIA JOSEFA GARCIA GUERRERO &amp; CIA S EN C                                                           </v>
          </cell>
        </row>
        <row r="16485">
          <cell r="O16485" t="str">
            <v xml:space="preserve">MARIA MEJIA &amp; CIA S. EN C.                                                                          </v>
          </cell>
        </row>
        <row r="16486">
          <cell r="O16486" t="str">
            <v xml:space="preserve">MARIA MERCEDES CRUZ &amp; CIA. S.C.A.                                                                   </v>
          </cell>
        </row>
        <row r="16487">
          <cell r="O16487" t="str">
            <v xml:space="preserve">MARIA MULATA S.A.                                                                                   </v>
          </cell>
        </row>
        <row r="16488">
          <cell r="O16488" t="str">
            <v xml:space="preserve">MARIA NIDIA SIERRA Y CIA LTDA                                                                       </v>
          </cell>
        </row>
        <row r="16489">
          <cell r="O16489" t="str">
            <v xml:space="preserve">MARIA STELLA RIOS DE FONRODONA Y CIA S EN C                                                         </v>
          </cell>
        </row>
        <row r="16490">
          <cell r="O16490" t="str">
            <v xml:space="preserve">MARIANO HERRERA CIA LTDA. EN REORGANIZACION                                                         </v>
          </cell>
        </row>
        <row r="16491">
          <cell r="O16491" t="str">
            <v xml:space="preserve">MARICULTURA DEL CARIBE LTDA                                                                         </v>
          </cell>
        </row>
        <row r="16492">
          <cell r="O16492" t="str">
            <v xml:space="preserve">MARIELA MONDRAGON DE R Y CIA S EN C                                                                 </v>
          </cell>
        </row>
        <row r="16493">
          <cell r="O16493" t="str">
            <v xml:space="preserve">MARILYN TASCON AGUIRRE Y CIA. S.C.S.                                                                </v>
          </cell>
        </row>
        <row r="16494">
          <cell r="O16494" t="str">
            <v xml:space="preserve">MARIN CARDONA HNOS LTDA                                                                             </v>
          </cell>
        </row>
        <row r="16495">
          <cell r="O16495" t="str">
            <v xml:space="preserve">MARIN CASTAÑEDA S.A.                                                                                </v>
          </cell>
        </row>
        <row r="16496">
          <cell r="O16496" t="str">
            <v xml:space="preserve">MARIN Y HOYOS CIA LTDA GRAFICAS CIMA                                                                </v>
          </cell>
        </row>
        <row r="16497">
          <cell r="O16497" t="str">
            <v xml:space="preserve">MARINA Y CAROLINA COLOMBIA LTDA                                                                     </v>
          </cell>
        </row>
        <row r="16498">
          <cell r="O16498" t="str">
            <v xml:space="preserve">MARINE SPORT E.U                                                                                    </v>
          </cell>
        </row>
        <row r="16499">
          <cell r="O16499" t="str">
            <v xml:space="preserve">MARINGA LTDA                                                                                        </v>
          </cell>
        </row>
        <row r="16500">
          <cell r="O16500" t="str">
            <v xml:space="preserve">MARIO BRETON, ARBELAEZ Y CIA LTDA                                                                   </v>
          </cell>
        </row>
        <row r="16501">
          <cell r="O16501" t="str">
            <v xml:space="preserve">MARIO ESCOBAR Y CIA S C POR A                                                                       </v>
          </cell>
        </row>
        <row r="16502">
          <cell r="O16502" t="str">
            <v xml:space="preserve">MARIO HUERTAS PAVIMENTOS S.A.                                                                       </v>
          </cell>
        </row>
        <row r="16503">
          <cell r="O16503" t="str">
            <v xml:space="preserve">MARIO JAIMES &amp; CIA. LTDA. URVIVIENDAS                                                               </v>
          </cell>
        </row>
        <row r="16504">
          <cell r="O16504" t="str">
            <v xml:space="preserve">MARIO LONDOÑO SIA SA                                                                                </v>
          </cell>
        </row>
        <row r="16505">
          <cell r="O16505" t="str">
            <v xml:space="preserve">MARIO PAEZ &amp; CIA LTDA                                                                               </v>
          </cell>
        </row>
        <row r="16506">
          <cell r="O16506" t="str">
            <v xml:space="preserve">MARIO SAFI &amp; CIA. S. EN C.                                                                          </v>
          </cell>
        </row>
        <row r="16507">
          <cell r="O16507" t="str">
            <v xml:space="preserve">MARION S.A.                                                                                         </v>
          </cell>
        </row>
        <row r="16508">
          <cell r="O16508" t="str">
            <v xml:space="preserve">MARISCOS DEL LITORAL LTDA                                                                           </v>
          </cell>
        </row>
        <row r="16509">
          <cell r="O16509" t="str">
            <v xml:space="preserve">MARITA DIAZ DE RENDON E HIJOS Y COMPAÑIA LIMITADA                                                   </v>
          </cell>
        </row>
        <row r="16510">
          <cell r="O16510" t="str">
            <v xml:space="preserve">MARITEL DEL NOGAL S.A.                                                                              </v>
          </cell>
        </row>
        <row r="16511">
          <cell r="O16511" t="str">
            <v xml:space="preserve">MARITIMA DAVILA Y COMPANIA S. EN C                                                                  </v>
          </cell>
        </row>
        <row r="16512">
          <cell r="O16512" t="str">
            <v xml:space="preserve">MARITZA GUZMAN V Y CIA S EN C                                                                       </v>
          </cell>
        </row>
        <row r="16513">
          <cell r="O16513" t="str">
            <v xml:space="preserve">MARJIM LIMITADA                                                                                     </v>
          </cell>
        </row>
        <row r="16514">
          <cell r="O16514" t="str">
            <v xml:space="preserve">MARKA DIES¥O Y PRODUCCION LTDA                                                                      </v>
          </cell>
        </row>
        <row r="16515">
          <cell r="O16515" t="str">
            <v xml:space="preserve">MARKE TEAM LTDA.                                                                                    </v>
          </cell>
        </row>
        <row r="16516">
          <cell r="O16516" t="str">
            <v xml:space="preserve">MARKER LTDA                                                                                         </v>
          </cell>
        </row>
        <row r="16517">
          <cell r="O16517" t="str">
            <v xml:space="preserve">MARKET RESEARCH DE COLOMBIA S.A.                                                                    </v>
          </cell>
        </row>
        <row r="16518">
          <cell r="O16518" t="str">
            <v xml:space="preserve">MARKET TEAM DE COLOMBIA Y CIA LTDA                                                                  </v>
          </cell>
        </row>
        <row r="16519">
          <cell r="O16519" t="str">
            <v xml:space="preserve">MARKETING DE COLOMBIA S.A. COMERCIALIZADORA INTERNACIONAL C.I.                                      </v>
          </cell>
        </row>
        <row r="16520">
          <cell r="O16520" t="str">
            <v xml:space="preserve">MARKETING DE ENERGIA S.A.                                                                           </v>
          </cell>
        </row>
        <row r="16521">
          <cell r="O16521" t="str">
            <v xml:space="preserve">MARKETING DIRECTO GALAN LOZADA Y CIA S EN C                                                         </v>
          </cell>
        </row>
        <row r="16522">
          <cell r="O16522" t="str">
            <v xml:space="preserve">MARKETING EN VIVO LTDA                                                                              </v>
          </cell>
        </row>
        <row r="16523">
          <cell r="O16523" t="str">
            <v xml:space="preserve">MARKETING PERSONAL S.A                                                                              </v>
          </cell>
        </row>
        <row r="16524">
          <cell r="O16524" t="str">
            <v xml:space="preserve">MARKETING SERVICES DE COLOMBIA LTDA                                                                 </v>
          </cell>
        </row>
        <row r="16525">
          <cell r="O16525" t="str">
            <v xml:space="preserve">MARKETING STUDIO S.A.                                                                               </v>
          </cell>
        </row>
        <row r="16526">
          <cell r="O16526" t="str">
            <v xml:space="preserve">MARKETMEDIOS COMUNICACIONES S.A.                                                                    </v>
          </cell>
        </row>
        <row r="16527">
          <cell r="O16527" t="str">
            <v xml:space="preserve">MARKIA S.A.                                                                                         </v>
          </cell>
        </row>
        <row r="16528">
          <cell r="O16528" t="str">
            <v xml:space="preserve">MARLLANTAS S.A.                                                                                     </v>
          </cell>
        </row>
        <row r="16529">
          <cell r="O16529" t="str">
            <v xml:space="preserve">MARMISOL SAS                                                                                        </v>
          </cell>
        </row>
        <row r="16530">
          <cell r="O16530" t="str">
            <v xml:space="preserve">MARMOLES BOSCONIA LTDA                                                                              </v>
          </cell>
        </row>
        <row r="16531">
          <cell r="O16531" t="str">
            <v xml:space="preserve">MARMOLES EL DORADO S.A                                                                              </v>
          </cell>
        </row>
        <row r="16532">
          <cell r="O16532" t="str">
            <v xml:space="preserve">MARMOLES VENEZIANOS LTDA.                                                                           </v>
          </cell>
        </row>
        <row r="16533">
          <cell r="O16533" t="str">
            <v xml:space="preserve">MARMOLES Y GRANITOS DE ALICANTE LTDA                                                                </v>
          </cell>
        </row>
        <row r="16534">
          <cell r="O16534" t="str">
            <v xml:space="preserve">MARMOLES Y GRANITOS DEL HUILA AVELLA FUENTES S. EN C.                                               </v>
          </cell>
        </row>
        <row r="16535">
          <cell r="O16535" t="str">
            <v xml:space="preserve">MARMOLES Y PIEDRAS LTDA                                                                             </v>
          </cell>
        </row>
        <row r="16536">
          <cell r="O16536" t="str">
            <v xml:space="preserve">MARMOLES Y SERVICIOS S.A.                                                                           </v>
          </cell>
        </row>
        <row r="16537">
          <cell r="O16537" t="str">
            <v xml:space="preserve">MARMOLES Y VITRIFICADOS CARRARA S.A.                                                                </v>
          </cell>
        </row>
        <row r="16538">
          <cell r="O16538" t="str">
            <v xml:space="preserve">MARPAC S.A.                                                                                         </v>
          </cell>
        </row>
        <row r="16539">
          <cell r="O16539" t="str">
            <v xml:space="preserve">MARPED MANUFACTURAS LTDA                                                                            </v>
          </cell>
        </row>
        <row r="16540">
          <cell r="O16540" t="str">
            <v xml:space="preserve">MARPICO S.A.                                                                                        </v>
          </cell>
        </row>
        <row r="16541">
          <cell r="O16541" t="str">
            <v xml:space="preserve">MARQUES Y URIZA LTDA                                                                                </v>
          </cell>
        </row>
        <row r="16542">
          <cell r="O16542" t="str">
            <v xml:space="preserve">MARQUILLAS DE CALIDAD LIMITADA                                                                      </v>
          </cell>
        </row>
        <row r="16543">
          <cell r="O16543" t="str">
            <v xml:space="preserve">MARQUILLAS GAMMA LTDA                                                                               </v>
          </cell>
        </row>
        <row r="16544">
          <cell r="O16544" t="str">
            <v xml:space="preserve">MARQUILLAS S.A.                                                                                     </v>
          </cell>
        </row>
        <row r="16545">
          <cell r="O16545" t="str">
            <v xml:space="preserve">MARRES S.A.                                                                                         </v>
          </cell>
        </row>
        <row r="16546">
          <cell r="O16546" t="str">
            <v xml:space="preserve">MARROCAR S.A                                                                                        </v>
          </cell>
        </row>
        <row r="16547">
          <cell r="O16547" t="str">
            <v xml:space="preserve">MARROQUINERA S.A.                                                                                   </v>
          </cell>
        </row>
        <row r="16548">
          <cell r="O16548" t="str">
            <v xml:space="preserve">MARRUECOS COLOMBIAN LEATHER LTDA                                                                    </v>
          </cell>
        </row>
        <row r="16549">
          <cell r="O16549" t="str">
            <v xml:space="preserve">MARRUECOS S.A.                                                                                      </v>
          </cell>
        </row>
        <row r="16550">
          <cell r="O16550" t="str">
            <v xml:space="preserve">MARTE DE COLOMBIA LTDA                                                                              </v>
          </cell>
        </row>
        <row r="16551">
          <cell r="O16551" t="str">
            <v xml:space="preserve">MARTHA CARDONA DE C. &amp; CIA. S. EN C.                                                                </v>
          </cell>
        </row>
        <row r="16552">
          <cell r="O16552" t="str">
            <v xml:space="preserve">MARTHA HURTADO VDA DE REYES E HIJOS LIMITADA                                                        </v>
          </cell>
        </row>
        <row r="16553">
          <cell r="O16553" t="str">
            <v xml:space="preserve">MARTHA LUCIA VARELA DE ESCOBAR Y CIA S EN C S                                                       </v>
          </cell>
        </row>
        <row r="16554">
          <cell r="O16554" t="str">
            <v xml:space="preserve">MARTIN CARGO Y CIA LTDA                                                                             </v>
          </cell>
        </row>
        <row r="16555">
          <cell r="O16555" t="str">
            <v xml:space="preserve">MARTIN PARDO GARCIA CIA LTDA                                                                        </v>
          </cell>
        </row>
        <row r="16556">
          <cell r="O16556" t="str">
            <v xml:space="preserve">MARTINEZ CANABAL Y CIA. S.A.                                                                        </v>
          </cell>
        </row>
        <row r="16557">
          <cell r="O16557" t="str">
            <v xml:space="preserve">MARTINEZ FARLEY E HIJOS S EN C S                                                                    </v>
          </cell>
        </row>
        <row r="16558">
          <cell r="O16558" t="str">
            <v xml:space="preserve">MARTINEZ NAVAS &amp; CIA S EN C                                                                         </v>
          </cell>
        </row>
        <row r="16559">
          <cell r="O16559" t="str">
            <v xml:space="preserve">MARTINEZ SANCHEZ LTDA                                                                               </v>
          </cell>
        </row>
        <row r="16560">
          <cell r="O16560" t="str">
            <v xml:space="preserve">MARTINEZ Y HOYOS INGENIERIA LTDA                                                                    </v>
          </cell>
        </row>
        <row r="16561">
          <cell r="O16561" t="str">
            <v xml:space="preserve">MARTINEZ Y MEJIA CIA LTDA                                                                           </v>
          </cell>
        </row>
        <row r="16562">
          <cell r="O16562" t="str">
            <v xml:space="preserve">MARTIZU S.A                                                                                         </v>
          </cell>
        </row>
        <row r="16563">
          <cell r="O16563" t="str">
            <v xml:space="preserve">MARUBENI CORPORATION SUCURSAL COLOMBIA                                                              </v>
          </cell>
        </row>
        <row r="16564">
          <cell r="O16564" t="str">
            <v xml:space="preserve">MARUHE LTDA.                                                                                        </v>
          </cell>
        </row>
        <row r="16565">
          <cell r="O16565" t="str">
            <v xml:space="preserve">MARULANDA ESCOBAR Y CIA S EN C                                                                      </v>
          </cell>
        </row>
        <row r="16566">
          <cell r="O16566" t="str">
            <v xml:space="preserve">MARUYAMA INTERNACIONAL LTDA                                                                         </v>
          </cell>
        </row>
        <row r="16567">
          <cell r="O16567" t="str">
            <v xml:space="preserve">MARVAL S.A.                                                                                         </v>
          </cell>
        </row>
        <row r="16568">
          <cell r="O16568" t="str">
            <v xml:space="preserve">MARVENTA LTDA                                                                                       </v>
          </cell>
        </row>
        <row r="16569">
          <cell r="O16569" t="str">
            <v xml:space="preserve">MARVILLA  S.A.                                                                                      </v>
          </cell>
        </row>
        <row r="16570">
          <cell r="O16570" t="str">
            <v xml:space="preserve">MARVITEX LTDA                                                                                       </v>
          </cell>
        </row>
        <row r="16571">
          <cell r="O16571" t="str">
            <v xml:space="preserve">MAS DOTACIONES Y CIA LTDA                                                                           </v>
          </cell>
        </row>
        <row r="16572">
          <cell r="O16572" t="str">
            <v xml:space="preserve">MASA INGENIERIA LTDA                                                                                </v>
          </cell>
        </row>
        <row r="16573">
          <cell r="O16573" t="str">
            <v xml:space="preserve">MASAPAN S.A EN CONCORDATO                                                                           </v>
          </cell>
        </row>
        <row r="16574">
          <cell r="O16574" t="str">
            <v xml:space="preserve">MASCOLANDIA LTDA                                                                                    </v>
          </cell>
        </row>
        <row r="16575">
          <cell r="O16575" t="str">
            <v xml:space="preserve">MASCOTAS DE COLOMBIA LTDA                                                                           </v>
          </cell>
        </row>
        <row r="16576">
          <cell r="O16576" t="str">
            <v xml:space="preserve">MASENET LTDA                                                                                        </v>
          </cell>
        </row>
        <row r="16577">
          <cell r="O16577" t="str">
            <v xml:space="preserve">MASERING LTDA                                                                                       </v>
          </cell>
        </row>
        <row r="16578">
          <cell r="O16578" t="str">
            <v xml:space="preserve">MASGAS S.A                                                                                          </v>
          </cell>
        </row>
        <row r="16579">
          <cell r="O16579" t="str">
            <v xml:space="preserve">MASISA COLOMBIA S.A.                                                                                </v>
          </cell>
        </row>
        <row r="16580">
          <cell r="O16580" t="str">
            <v xml:space="preserve">MASONY LTDA                                                                                         </v>
          </cell>
        </row>
        <row r="16581">
          <cell r="O16581" t="str">
            <v xml:space="preserve">MASS CONSTRUCCIONES S.A.                                                                            </v>
          </cell>
        </row>
        <row r="16582">
          <cell r="O16582" t="str">
            <v xml:space="preserve">MASS DIGITAL S.A.                                                                                   </v>
          </cell>
        </row>
        <row r="16583">
          <cell r="O16583" t="str">
            <v xml:space="preserve">MASTER CONTROLS LTDA                                                                                </v>
          </cell>
        </row>
        <row r="16584">
          <cell r="O16584" t="str">
            <v xml:space="preserve">MASTER DE BIOLOGIC DE LOS SANTANDERES LTDA                                                          </v>
          </cell>
        </row>
        <row r="16585">
          <cell r="O16585" t="str">
            <v xml:space="preserve">MASTER ELECTRICO DEL VALLE S.A.                                                                     </v>
          </cell>
        </row>
        <row r="16586">
          <cell r="O16586" t="str">
            <v xml:space="preserve">MASTER JOB EMPRESA DE SERVICIO TEMPORAL LTDA                                                        </v>
          </cell>
        </row>
        <row r="16587">
          <cell r="O16587" t="str">
            <v xml:space="preserve">MASTER QUIMICA LIMITADA                                                                             </v>
          </cell>
        </row>
        <row r="16588">
          <cell r="O16588" t="str">
            <v xml:space="preserve">MASTER S A                                                                                          </v>
          </cell>
        </row>
        <row r="16589">
          <cell r="O16589" t="str">
            <v xml:space="preserve">MASTER SERVICES LTDA.                                                                               </v>
          </cell>
        </row>
        <row r="16590">
          <cell r="O16590" t="str">
            <v xml:space="preserve">MASTER TAMIGRAFIA LTDA.                                                                             </v>
          </cell>
        </row>
        <row r="16591">
          <cell r="O16591" t="str">
            <v xml:space="preserve">MASTER VIDEO LTDA                                                                                   </v>
          </cell>
        </row>
        <row r="16592">
          <cell r="O16592" t="str">
            <v xml:space="preserve">MASTERCAJAS LTDA                                                                                    </v>
          </cell>
        </row>
        <row r="16593">
          <cell r="O16593" t="str">
            <v xml:space="preserve">MASTERCARD COLOMBIA INC. SUCURSAL COLOMBIANA                                                        </v>
          </cell>
        </row>
        <row r="16594">
          <cell r="O16594" t="str">
            <v xml:space="preserve">MASTERFOODS COLOMBIA LTDA-EFFEM COLOMBIA LTDA.                                                      </v>
          </cell>
        </row>
        <row r="16595">
          <cell r="O16595" t="str">
            <v xml:space="preserve">MASTERPRESS SA                                                                                      </v>
          </cell>
        </row>
        <row r="16596">
          <cell r="O16596" t="str">
            <v xml:space="preserve">MASTERPRINT S.A.                                                                                    </v>
          </cell>
        </row>
        <row r="16597">
          <cell r="O16597" t="str">
            <v xml:space="preserve">MASTIN SEGURIDAD LTDA                                                                               </v>
          </cell>
        </row>
        <row r="16598">
          <cell r="O16598" t="str">
            <v xml:space="preserve">MAT&amp;DECO LTDA.                                                                                      </v>
          </cell>
        </row>
        <row r="16599">
          <cell r="O16599" t="str">
            <v xml:space="preserve">MATALES Y PROCESOS DEL ORIENTE S.A.                                                                 </v>
          </cell>
        </row>
        <row r="16600">
          <cell r="O16600" t="str">
            <v xml:space="preserve">MATAPALO LIMITADA                                                                                   </v>
          </cell>
        </row>
        <row r="16601">
          <cell r="O16601" t="str">
            <v xml:space="preserve">MATCHCODE C A SUCURSAL COLOMBIA                                                                     </v>
          </cell>
        </row>
        <row r="16602">
          <cell r="O16602" t="str">
            <v xml:space="preserve">MATEC LIMITADA                                                                                      </v>
          </cell>
        </row>
        <row r="16603">
          <cell r="O16603" t="str">
            <v xml:space="preserve">MATERA SABBAGH Y CIA S. EN C.S                                                                      </v>
          </cell>
        </row>
        <row r="16604">
          <cell r="O16604" t="str">
            <v xml:space="preserve">MATERIALES COLOMBIA &amp; CIA. LTDA.                                                                    </v>
          </cell>
        </row>
        <row r="16605">
          <cell r="O16605" t="str">
            <v xml:space="preserve">MATERIALES CONSTRUCERAMICAS LTDA                                                                    </v>
          </cell>
        </row>
        <row r="16606">
          <cell r="O16606" t="str">
            <v xml:space="preserve">MATERIALES DE COLOMBIA S A                                                                          </v>
          </cell>
        </row>
        <row r="16607">
          <cell r="O16607" t="str">
            <v xml:space="preserve">MATERIALES DE SOACHA  S.A                                                                           </v>
          </cell>
        </row>
        <row r="16608">
          <cell r="O16608" t="str">
            <v xml:space="preserve">MATERIALES DEL MAGDALENA S.A.                                                                       </v>
          </cell>
        </row>
        <row r="16609">
          <cell r="O16609" t="str">
            <v xml:space="preserve">MATERIALES E INTEGRALES JULIAO LTDA                                                                 </v>
          </cell>
        </row>
        <row r="16610">
          <cell r="O16610" t="str">
            <v xml:space="preserve">MATERIALES EL ORIENTE LTDA                                                                          </v>
          </cell>
        </row>
        <row r="16611">
          <cell r="O16611" t="str">
            <v xml:space="preserve">MATERIALES ELECTRICOS DE COLOMBIA LTDA                                                              </v>
          </cell>
        </row>
        <row r="16612">
          <cell r="O16612" t="str">
            <v xml:space="preserve">MATERIALES ELECTRICOS LTDA                                                                          </v>
          </cell>
        </row>
        <row r="16613">
          <cell r="O16613" t="str">
            <v xml:space="preserve">MATERIALES ELECTRICOS Y MECANICOS LTDA                                                              </v>
          </cell>
        </row>
        <row r="16614">
          <cell r="O16614" t="str">
            <v xml:space="preserve">MATERIALES FERROMATEL LTDA.                                                                         </v>
          </cell>
        </row>
        <row r="16615">
          <cell r="O16615" t="str">
            <v xml:space="preserve">MATERIALES FORMA Y DISEÑO LIM ITADA                                                                 </v>
          </cell>
        </row>
        <row r="16616">
          <cell r="O16616" t="str">
            <v xml:space="preserve">MATERIALES GOMEZ RAMIREZ Y CIA LTDA                                                                 </v>
          </cell>
        </row>
        <row r="16617">
          <cell r="O16617" t="str">
            <v xml:space="preserve">MATERIALES INDUSTRIALES S.A.                                                                        </v>
          </cell>
        </row>
        <row r="16618">
          <cell r="O16618" t="str">
            <v xml:space="preserve">MATERIALES RUEDA LTDA                                                                               </v>
          </cell>
        </row>
        <row r="16619">
          <cell r="O16619" t="str">
            <v xml:space="preserve">MATERIALES SU CONSTRUCCION S.A.                                                                     </v>
          </cell>
        </row>
        <row r="16620">
          <cell r="O16620" t="str">
            <v xml:space="preserve">MATERIALES UNIDOS LIMITADA                                                                          </v>
          </cell>
        </row>
        <row r="16621">
          <cell r="O16621" t="str">
            <v xml:space="preserve">MATERIALES VANESSA LTDA.                                                                            </v>
          </cell>
        </row>
        <row r="16622">
          <cell r="O16622" t="str">
            <v xml:space="preserve">MATERIALES Y HERRAMIENTAS, COMERCIALIZADORA S.A                                                     </v>
          </cell>
        </row>
        <row r="16623">
          <cell r="O16623" t="str">
            <v xml:space="preserve">MATERIALES Y METALES LTDA                                                                           </v>
          </cell>
        </row>
        <row r="16624">
          <cell r="O16624" t="str">
            <v xml:space="preserve">MATERIAS PRIMAS Y ADITIVOS PARA ALIMENTOS COLBRITANIA LTDA                                          </v>
          </cell>
        </row>
        <row r="16625">
          <cell r="O16625" t="str">
            <v xml:space="preserve">MATERQUIM LTDA                                                                                      </v>
          </cell>
        </row>
        <row r="16626">
          <cell r="O16626" t="str">
            <v xml:space="preserve">MATESA Y CIA. S EN C.A.                                                                             </v>
          </cell>
        </row>
        <row r="16627">
          <cell r="O16627" t="str">
            <v xml:space="preserve">MATHIESEN COLOMBIA S.A.                                                                             </v>
          </cell>
        </row>
        <row r="16628">
          <cell r="O16628" t="str">
            <v xml:space="preserve">MATISSE GROUP C I S.A.                                                                              </v>
          </cell>
        </row>
        <row r="16629">
          <cell r="O16629" t="str">
            <v xml:space="preserve">MATRIMOL LTDA                                                                                       </v>
          </cell>
        </row>
        <row r="16630">
          <cell r="O16630" t="str">
            <v xml:space="preserve">MATTEL COLOMBIA S A                                                                                 </v>
          </cell>
        </row>
        <row r="16631">
          <cell r="O16631" t="str">
            <v xml:space="preserve">MATUS ESCARRAGA MURILLO INGENIEROS LTDA                                                             </v>
          </cell>
        </row>
        <row r="16632">
          <cell r="O16632" t="str">
            <v xml:space="preserve">MAUREL Y FROM COLOMBIA B . V                                                                        </v>
          </cell>
        </row>
        <row r="16633">
          <cell r="O16633" t="str">
            <v xml:space="preserve">MAURICIO CORONADO &amp; CIA LTDA                                                                        </v>
          </cell>
        </row>
        <row r="16634">
          <cell r="O16634" t="str">
            <v xml:space="preserve">MAURICIO CORTES Y CIA. LTDA.                                                                        </v>
          </cell>
        </row>
        <row r="16635">
          <cell r="O16635" t="str">
            <v xml:space="preserve">MAURICIO PLATA Y COMPAÑIA LIMITADA                                                                  </v>
          </cell>
        </row>
        <row r="16636">
          <cell r="O16636" t="str">
            <v xml:space="preserve">MAURICIO SANCHEZ ARQUITECTOS SA                                                                     </v>
          </cell>
        </row>
        <row r="16637">
          <cell r="O16637" t="str">
            <v xml:space="preserve">MAURICIO SERRANO SALAZAR Y CIA  S . EN C                                                            </v>
          </cell>
        </row>
        <row r="16638">
          <cell r="O16638" t="str">
            <v xml:space="preserve">MAURO S FOOD LIMITADA                                                                               </v>
          </cell>
        </row>
        <row r="16639">
          <cell r="O16639" t="str">
            <v xml:space="preserve">MAVALLE S.A.                                                                                        </v>
          </cell>
        </row>
        <row r="16640">
          <cell r="O16640" t="str">
            <v xml:space="preserve">MAVECAR S A                                                                                         </v>
          </cell>
        </row>
        <row r="16641">
          <cell r="O16641" t="str">
            <v xml:space="preserve">MAVEL LIMITADA                                                                                      </v>
          </cell>
        </row>
        <row r="16642">
          <cell r="O16642" t="str">
            <v xml:space="preserve">MAVI LTDA                                                                                           </v>
          </cell>
        </row>
        <row r="16643">
          <cell r="O16643" t="str">
            <v xml:space="preserve">MAVIL LTDA  MAQUINARIA PARA VIAS Y LOCACIONES LIMITADA                                              </v>
          </cell>
        </row>
        <row r="16644">
          <cell r="O16644" t="str">
            <v xml:space="preserve">MAWI SA                                                                                             </v>
          </cell>
        </row>
        <row r="16645">
          <cell r="O16645" t="str">
            <v xml:space="preserve">MAX BAENZIGER Y CIA. LTDA.                                                                          </v>
          </cell>
        </row>
        <row r="16646">
          <cell r="O16646" t="str">
            <v xml:space="preserve">MAX DIESEL Y TURBOS LTDA                                                                            </v>
          </cell>
        </row>
        <row r="16647">
          <cell r="O16647" t="str">
            <v xml:space="preserve">MAX TRAILER Y CIA LTDA                                                                              </v>
          </cell>
        </row>
        <row r="16648">
          <cell r="O16648" t="str">
            <v xml:space="preserve">MAXCERAMICA S A                                                                                     </v>
          </cell>
        </row>
        <row r="16649">
          <cell r="O16649" t="str">
            <v xml:space="preserve">MAXIDENT LTDA                                                                                       </v>
          </cell>
        </row>
        <row r="16650">
          <cell r="O16650" t="str">
            <v xml:space="preserve">MAXIELECTRICOS DE COLOMBIA S.A.                                                                     </v>
          </cell>
        </row>
        <row r="16651">
          <cell r="O16651" t="str">
            <v xml:space="preserve">MAXIELECTRICOS S.A.                                                                                 </v>
          </cell>
        </row>
        <row r="16652">
          <cell r="O16652" t="str">
            <v xml:space="preserve">MAXILLANTAS LTDA                                                                                    </v>
          </cell>
        </row>
        <row r="16653">
          <cell r="O16653" t="str">
            <v xml:space="preserve">MAXIM WELL SERVICES LTDA                                                                            </v>
          </cell>
        </row>
        <row r="16654">
          <cell r="O16654" t="str">
            <v xml:space="preserve">MAXIMA FOODS COLOMBIA E.U.                                                                          </v>
          </cell>
        </row>
        <row r="16655">
          <cell r="O16655" t="str">
            <v xml:space="preserve">MAXIMILIANO CUESTA Y CIA LTDA                                                                       </v>
          </cell>
        </row>
        <row r="16656">
          <cell r="O16656" t="str">
            <v xml:space="preserve">MAXIPAPELES LTDA                                                                                    </v>
          </cell>
        </row>
        <row r="16657">
          <cell r="O16657" t="str">
            <v xml:space="preserve">MAXIPORCINOS S.A.                                                                                   </v>
          </cell>
        </row>
        <row r="16658">
          <cell r="O16658" t="str">
            <v xml:space="preserve">MAXIS SISTEMAS S.A                                                                                  </v>
          </cell>
        </row>
        <row r="16659">
          <cell r="O16659" t="str">
            <v xml:space="preserve">MAXITEK SOCIEDAD ANONIMA                                                                            </v>
          </cell>
        </row>
        <row r="16660">
          <cell r="O16660" t="str">
            <v xml:space="preserve">MAXLI &amp; CIA LIMITADA                                                                                </v>
          </cell>
        </row>
        <row r="16661">
          <cell r="O16661" t="str">
            <v xml:space="preserve">MAXLLANTAS CUCUTA S A                                                                               </v>
          </cell>
        </row>
        <row r="16662">
          <cell r="O16662" t="str">
            <v xml:space="preserve">MAYA Y BEDOYA LTDA                                                                                  </v>
          </cell>
        </row>
        <row r="16663">
          <cell r="O16663" t="str">
            <v xml:space="preserve">MAYAGUEZ S. A.                                                                                      </v>
          </cell>
        </row>
        <row r="16664">
          <cell r="O16664" t="str">
            <v xml:space="preserve">MAYATUR S A                                                                                         </v>
          </cell>
        </row>
        <row r="16665">
          <cell r="O16665" t="str">
            <v xml:space="preserve">MAYFLOWER GROUP SAS                                                                                 </v>
          </cell>
        </row>
        <row r="16666">
          <cell r="O16666" t="str">
            <v xml:space="preserve">MAYO PUBLICIDAD COLOMBIA S.A.                                                                       </v>
          </cell>
        </row>
        <row r="16667">
          <cell r="O16667" t="str">
            <v xml:space="preserve">MAYO S. A.                                                                                          </v>
          </cell>
        </row>
        <row r="16668">
          <cell r="O16668" t="str">
            <v xml:space="preserve">MAYORAUTOS S.A.                                                                                     </v>
          </cell>
        </row>
        <row r="16669">
          <cell r="O16669" t="str">
            <v xml:space="preserve">MAYORGA Y ALZATE ASOCIADOS LTDA.                                                                    </v>
          </cell>
        </row>
        <row r="16670">
          <cell r="O16670" t="str">
            <v xml:space="preserve">MAYORISTAS AGRICOLAS S.A.                                                                           </v>
          </cell>
        </row>
        <row r="16671">
          <cell r="O16671" t="str">
            <v xml:space="preserve">MAYORPLUS REPRESENTACIONES TURISTICAS LTDA                                                          </v>
          </cell>
        </row>
        <row r="16672">
          <cell r="O16672" t="str">
            <v xml:space="preserve">MAYORTEX LTDA                                                                                       </v>
          </cell>
        </row>
        <row r="16673">
          <cell r="O16673" t="str">
            <v xml:space="preserve">MAYPROFARMA Y/O LABORATORIOS NOIPROCS Y CIA. LTDA.                                                  </v>
          </cell>
        </row>
        <row r="16674">
          <cell r="O16674" t="str">
            <v xml:space="preserve">MAYUN LTDA                                                                                          </v>
          </cell>
        </row>
        <row r="16675">
          <cell r="O16675" t="str">
            <v xml:space="preserve">MAZ AUTOS LTDA                                                                                      </v>
          </cell>
        </row>
        <row r="16676">
          <cell r="O16676" t="str">
            <v xml:space="preserve">MAZAL GROUP S.A.                                                                                    </v>
          </cell>
        </row>
        <row r="16677">
          <cell r="O16677" t="str">
            <v xml:space="preserve">MAZAL SAFDEYE Y CIA. S. EN C.                                                                       </v>
          </cell>
        </row>
        <row r="16678">
          <cell r="O16678" t="str">
            <v xml:space="preserve">MAZCO BOGOTA SA                                                                                     </v>
          </cell>
        </row>
        <row r="16679">
          <cell r="O16679" t="str">
            <v xml:space="preserve">MAZKO S.A.                                                                                          </v>
          </cell>
        </row>
        <row r="16680">
          <cell r="O16680" t="str">
            <v xml:space="preserve">MAZMOTOR LTDA                                                                                       </v>
          </cell>
        </row>
        <row r="16681">
          <cell r="O16681" t="str">
            <v xml:space="preserve">MAZUERA VILLEGAS Y CIA S A                                                                          </v>
          </cell>
        </row>
        <row r="16682">
          <cell r="O16682" t="str">
            <v xml:space="preserve">MBI INTERNATIONAL S.A.                                                                              </v>
          </cell>
        </row>
        <row r="16683">
          <cell r="O16683" t="str">
            <v xml:space="preserve">MC MENSAJERIA CONFIDENCIAL SA                                                                       </v>
          </cell>
        </row>
        <row r="16684">
          <cell r="O16684" t="str">
            <v xml:space="preserve">MCA MORISON ACCOUNTING LTDA                                                                         </v>
          </cell>
        </row>
        <row r="16685">
          <cell r="O16685" t="str">
            <v xml:space="preserve">MCALLISTER GOMEZ Y CIA S EN C                                                                       </v>
          </cell>
        </row>
        <row r="16686">
          <cell r="O16686" t="str">
            <v xml:space="preserve">MCCANN ERICKSON CORPORATION S A                                                                     </v>
          </cell>
        </row>
        <row r="16687">
          <cell r="O16687" t="str">
            <v xml:space="preserve">MCGRAW HILL INTERAMERICANA S.A.                                                                     </v>
          </cell>
        </row>
        <row r="16688">
          <cell r="O16688" t="str">
            <v xml:space="preserve">MCKINSEY Y COMPANY COLOMBIA INC.                                                                    </v>
          </cell>
        </row>
        <row r="16689">
          <cell r="O16689" t="str">
            <v xml:space="preserve">MCNEIL LA LLC                                                                                       </v>
          </cell>
        </row>
        <row r="16690">
          <cell r="O16690" t="str">
            <v xml:space="preserve">MCT LATINOAMERICA LTDA                                                                              </v>
          </cell>
        </row>
        <row r="16691">
          <cell r="O16691" t="str">
            <v xml:space="preserve">MD INTERNATIONAL DE COLOMBIA LTDA                                                                   </v>
          </cell>
        </row>
        <row r="16692">
          <cell r="O16692" t="str">
            <v xml:space="preserve">MEALS, MERCADEO DE ALIMENTOS DE COLOMBIA S.A. S.                                                    </v>
          </cell>
        </row>
        <row r="16693">
          <cell r="O16693" t="str">
            <v xml:space="preserve">MEBO LTDA                                                                                           </v>
          </cell>
        </row>
        <row r="16694">
          <cell r="O16694" t="str">
            <v xml:space="preserve">MECANELECTRO CALI S.A.                                                                              </v>
          </cell>
        </row>
        <row r="16695">
          <cell r="O16695" t="str">
            <v xml:space="preserve">MECANELECTRO S.A.                                                                                   </v>
          </cell>
        </row>
        <row r="16696">
          <cell r="O16696" t="str">
            <v xml:space="preserve">MECANICA J R LTDA                                                                                   </v>
          </cell>
        </row>
        <row r="16697">
          <cell r="O16697" t="str">
            <v xml:space="preserve">MECANICA SISTEMATIZADA S.A.                                                                         </v>
          </cell>
        </row>
        <row r="16698">
          <cell r="O16698" t="str">
            <v xml:space="preserve">MECANICA TECNO INDUSTRIAL LIMITADA                                                                  </v>
          </cell>
        </row>
        <row r="16699">
          <cell r="O16699" t="str">
            <v xml:space="preserve">MECANICENTRO S. A.                                                                                  </v>
          </cell>
        </row>
        <row r="16700">
          <cell r="O16700" t="str">
            <v xml:space="preserve">MECANICOS ASOCIADOS S A                                                                             </v>
          </cell>
        </row>
        <row r="16701">
          <cell r="O16701" t="str">
            <v xml:space="preserve">MECANICOS UNIDOS S.A.                                                                               </v>
          </cell>
        </row>
        <row r="16702">
          <cell r="O16702" t="str">
            <v xml:space="preserve">MECANIZADOS Y TROQUELADOS RC LTDA                                                                   </v>
          </cell>
        </row>
        <row r="16703">
          <cell r="O16703" t="str">
            <v xml:space="preserve">MECARVA S.A.                                                                                        </v>
          </cell>
        </row>
        <row r="16704">
          <cell r="O16704" t="str">
            <v xml:space="preserve">MECAYA OIL &amp; GAS SUCURSAL COLOMBIA                                                                  </v>
          </cell>
        </row>
        <row r="16705">
          <cell r="O16705" t="str">
            <v xml:space="preserve">MECOJ S.A.                                                                                          </v>
          </cell>
        </row>
        <row r="16706">
          <cell r="O16706" t="str">
            <v xml:space="preserve">MECOL AMERICAS COLOMBIA S.A.                                                                        </v>
          </cell>
        </row>
        <row r="16707">
          <cell r="O16707" t="str">
            <v xml:space="preserve">MECOSOFT S A                                                                                        </v>
          </cell>
        </row>
        <row r="16708">
          <cell r="O16708" t="str">
            <v xml:space="preserve">MECTRONICS S.A.                                                                                     </v>
          </cell>
        </row>
        <row r="16709">
          <cell r="O16709" t="str">
            <v xml:space="preserve">MEDALLAS COLOMBIANAS LTDA                                                                           </v>
          </cell>
        </row>
        <row r="16710">
          <cell r="O16710" t="str">
            <v xml:space="preserve">MEDER SA                                                                                            </v>
          </cell>
        </row>
        <row r="16711">
          <cell r="O16711" t="str">
            <v xml:space="preserve">MEDIA 24 LTDA                                                                                       </v>
          </cell>
        </row>
        <row r="16712">
          <cell r="O16712" t="str">
            <v xml:space="preserve">MEDIA COMMERCE PARTNERS S.A                                                                         </v>
          </cell>
        </row>
        <row r="16713">
          <cell r="O16713" t="str">
            <v xml:space="preserve">MEDIA PLANNING GROUP  S A                                                                           </v>
          </cell>
        </row>
        <row r="16714">
          <cell r="O16714" t="str">
            <v xml:space="preserve">MEDIAEDGE CIA LTDA                                                                                  </v>
          </cell>
        </row>
        <row r="16715">
          <cell r="O16715" t="str">
            <v xml:space="preserve">MEDIAS CONFECCIONES Y TEXTILES Y CIA LTDA MECONTEX LTDA                                             </v>
          </cell>
        </row>
        <row r="16716">
          <cell r="O16716" t="str">
            <v xml:space="preserve">MEDIATICA COMUNICACIONES LTDA                                                                       </v>
          </cell>
        </row>
        <row r="16717">
          <cell r="O16717" t="str">
            <v xml:space="preserve">MEDICAL DENTAL IMPORT AND EXPORT LTDA.                                                              </v>
          </cell>
        </row>
        <row r="16718">
          <cell r="O16718" t="str">
            <v xml:space="preserve">MEDICAL DISTRIBUTION LTDA C.I                                                                       </v>
          </cell>
        </row>
        <row r="16719">
          <cell r="O16719" t="str">
            <v xml:space="preserve">MEDICAL M Y B LTDA                                                                                  </v>
          </cell>
        </row>
        <row r="16720">
          <cell r="O16720" t="str">
            <v xml:space="preserve">MEDICAL SUPPORT LIMITADA                                                                            </v>
          </cell>
        </row>
        <row r="16721">
          <cell r="O16721" t="str">
            <v xml:space="preserve">MEDICAL TRADE DE COLOMBIA CO LTDA                                                                   </v>
          </cell>
        </row>
        <row r="16722">
          <cell r="O16722" t="str">
            <v xml:space="preserve">MEDICAMENTOS DEL DOS MIL S.A.                                                                       </v>
          </cell>
        </row>
        <row r="16723">
          <cell r="O16723" t="str">
            <v xml:space="preserve">MEDICAMENTOS ESPECIALIZADOS S.A                                                                     </v>
          </cell>
        </row>
        <row r="16724">
          <cell r="O16724" t="str">
            <v xml:space="preserve">MEDICAMENTOS GENERICOS MEDICALEX  S. A.                                                             </v>
          </cell>
        </row>
        <row r="16725">
          <cell r="O16725" t="str">
            <v xml:space="preserve">MEDICAMENTOS Y SUMINISTROS HOSPITALARIOS LTDA                                                       </v>
          </cell>
        </row>
        <row r="16726">
          <cell r="O16726" t="str">
            <v xml:space="preserve">MEDICANESTESIA S.A.                                                                                 </v>
          </cell>
        </row>
        <row r="16727">
          <cell r="O16727" t="str">
            <v xml:space="preserve">MEDICION Y CONTROL LTDA                                                                             </v>
          </cell>
        </row>
        <row r="16728">
          <cell r="O16728" t="str">
            <v xml:space="preserve">MEDICIONES Y MEDIOS SA                                                                              </v>
          </cell>
        </row>
        <row r="16729">
          <cell r="O16729" t="str">
            <v xml:space="preserve">MEDICOR LIMITADA                                                                                    </v>
          </cell>
        </row>
        <row r="16730">
          <cell r="O16730" t="str">
            <v xml:space="preserve">MEDIDORES TECNICA EQUIPOS SA CI                                                                     </v>
          </cell>
        </row>
        <row r="16731">
          <cell r="O16731" t="str">
            <v xml:space="preserve">MEDIFAR LTDA SUMINISTROS FARMACEUTICOS LIMITADA                                                     </v>
          </cell>
        </row>
        <row r="16732">
          <cell r="O16732" t="str">
            <v xml:space="preserve">MEDIFARMACIAS LTDA                                                                                  </v>
          </cell>
        </row>
        <row r="16733">
          <cell r="O16733" t="str">
            <v xml:space="preserve">MEDIGASES SA                                                                                        </v>
          </cell>
        </row>
        <row r="16734">
          <cell r="O16734" t="str">
            <v xml:space="preserve">MEDIHUMANA COLOMBIA S.A                                                                             </v>
          </cell>
        </row>
        <row r="16735">
          <cell r="O16735" t="str">
            <v xml:space="preserve">MEDIIMPLANTES LTDA                                                                                  </v>
          </cell>
        </row>
        <row r="16736">
          <cell r="O16736" t="str">
            <v xml:space="preserve">MEDILINK LTDA.                                                                                      </v>
          </cell>
        </row>
        <row r="16737">
          <cell r="O16737" t="str">
            <v xml:space="preserve">MEDIMEX S.A.                                                                                        </v>
          </cell>
        </row>
        <row r="16738">
          <cell r="O16738" t="str">
            <v xml:space="preserve">MEDINA &amp; RIVERA INGENIEROS ASOCIADOS LTDA.                                                          </v>
          </cell>
        </row>
        <row r="16739">
          <cell r="O16739" t="str">
            <v xml:space="preserve">MEDINA CASTRO Y CIA S ENC                                                                           </v>
          </cell>
        </row>
        <row r="16740">
          <cell r="O16740" t="str">
            <v xml:space="preserve">MEDINA HINESTROSA INVERSIONES LTDA                                                                  </v>
          </cell>
        </row>
        <row r="16741">
          <cell r="O16741" t="str">
            <v xml:space="preserve">MEDINA Y EDILMER LTDA                                                                               </v>
          </cell>
        </row>
        <row r="16742">
          <cell r="O16742" t="str">
            <v xml:space="preserve">MEDINA Y ORJUELA LIMITADA                                                                           </v>
          </cell>
        </row>
        <row r="16743">
          <cell r="O16743" t="str">
            <v xml:space="preserve">MEDIOS DIRECTOS DE COMUNICACION LTDA                                                                </v>
          </cell>
        </row>
        <row r="16744">
          <cell r="O16744" t="str">
            <v xml:space="preserve">MEDIOS Y SERVICIOS INTEGRADOS MIS LTDA                                                              </v>
          </cell>
        </row>
        <row r="16745">
          <cell r="O16745" t="str">
            <v xml:space="preserve">MEDIREX LIMITADA                                                                                    </v>
          </cell>
        </row>
        <row r="16746">
          <cell r="O16746" t="str">
            <v xml:space="preserve">MEDITEC S.A.                                                                                        </v>
          </cell>
        </row>
        <row r="16747">
          <cell r="O16747" t="str">
            <v xml:space="preserve">MEDITEC ZF SA                                                                                       </v>
          </cell>
        </row>
        <row r="16748">
          <cell r="O16748" t="str">
            <v xml:space="preserve">MEDITERRANEAN MARBLE COMPANY LTDA                                                                   </v>
          </cell>
        </row>
        <row r="16749">
          <cell r="O16749" t="str">
            <v xml:space="preserve">MEDITERRANEAN SHIPPING COMPANY COLOMBIA S.A.                                                        </v>
          </cell>
        </row>
        <row r="16750">
          <cell r="O16750" t="str">
            <v xml:space="preserve">MEDIUM EDGARDO BLANCO Y CIA. S. C. A.                                                               </v>
          </cell>
        </row>
        <row r="16751">
          <cell r="O16751" t="str">
            <v xml:space="preserve">MEDIVELIUS FARMACEUTICA S.A.                                                                        </v>
          </cell>
        </row>
        <row r="16752">
          <cell r="O16752" t="str">
            <v xml:space="preserve">MEDTRONIC LATIN AMERICA INC. SUCURSAL COLOMBIA                                                      </v>
          </cell>
        </row>
        <row r="16753">
          <cell r="O16753" t="str">
            <v xml:space="preserve">MEGA CERAMICAS S.A.                                                                                 </v>
          </cell>
        </row>
        <row r="16754">
          <cell r="O16754" t="str">
            <v xml:space="preserve">MEGA CONSTRUCCIONES LTDA                                                                            </v>
          </cell>
        </row>
        <row r="16755">
          <cell r="O16755" t="str">
            <v xml:space="preserve">MEGA INGENIERIA LTDA                                                                                </v>
          </cell>
        </row>
        <row r="16756">
          <cell r="O16756" t="str">
            <v xml:space="preserve">MEGA INGENIERIA S.A.                                                                                </v>
          </cell>
        </row>
        <row r="16757">
          <cell r="O16757" t="str">
            <v xml:space="preserve">MEGA PROYECTOS DE ILUMINACIONES DE COLOMBIA S.A.                                                    </v>
          </cell>
        </row>
        <row r="16758">
          <cell r="O16758" t="str">
            <v xml:space="preserve">MEGA TRADING LTDA                                                                                   </v>
          </cell>
        </row>
        <row r="16759">
          <cell r="O16759" t="str">
            <v xml:space="preserve">MEGA Y MAS VARIEDADES LTDA                                                                          </v>
          </cell>
        </row>
        <row r="16760">
          <cell r="O16760" t="str">
            <v xml:space="preserve">MEGABASTOS LTDA.                                                                                    </v>
          </cell>
        </row>
        <row r="16761">
          <cell r="O16761" t="str">
            <v xml:space="preserve">MEGACOMERCIAL LTDA                                                                                  </v>
          </cell>
        </row>
        <row r="16762">
          <cell r="O16762" t="str">
            <v xml:space="preserve">MEGAFARMAS LTDA                                                                                     </v>
          </cell>
        </row>
        <row r="16763">
          <cell r="O16763" t="str">
            <v xml:space="preserve">MEGAFER                                                                                             </v>
          </cell>
        </row>
        <row r="16764">
          <cell r="O16764" t="str">
            <v xml:space="preserve">MEGAINVERSIONES S.A.                                                                                </v>
          </cell>
        </row>
        <row r="16765">
          <cell r="O16765" t="str">
            <v xml:space="preserve">MEGALINEA S.A.                                                                                      </v>
          </cell>
        </row>
        <row r="16766">
          <cell r="O16766" t="str">
            <v xml:space="preserve">MEGAMAKET LIMITADA                                                                                  </v>
          </cell>
        </row>
        <row r="16767">
          <cell r="O16767" t="str">
            <v xml:space="preserve">MEGAMAS S.A.                                                                                        </v>
          </cell>
        </row>
        <row r="16768">
          <cell r="O16768" t="str">
            <v xml:space="preserve">MEGAMATERIALES S.A                                                                                  </v>
          </cell>
        </row>
        <row r="16769">
          <cell r="O16769" t="str">
            <v xml:space="preserve">MEGAMICRO S.A.                                                                                      </v>
          </cell>
        </row>
        <row r="16770">
          <cell r="O16770" t="str">
            <v xml:space="preserve">MEGAPARTES LTDA                                                                                     </v>
          </cell>
        </row>
        <row r="16771">
          <cell r="O16771" t="str">
            <v xml:space="preserve">MEGAPROYECTOS S.A.                                                                                  </v>
          </cell>
        </row>
        <row r="16772">
          <cell r="O16772" t="str">
            <v xml:space="preserve">MEGASTORE COMPUTER S.A.                                                                             </v>
          </cell>
        </row>
        <row r="16773">
          <cell r="O16773" t="str">
            <v xml:space="preserve">MEGATEL LTDA                                                                                        </v>
          </cell>
        </row>
        <row r="16774">
          <cell r="O16774" t="str">
            <v xml:space="preserve">MEGATEX S.A.                                                                                        </v>
          </cell>
        </row>
        <row r="16775">
          <cell r="O16775" t="str">
            <v xml:space="preserve">MEGAVIAL LIMITADA                                                                                   </v>
          </cell>
        </row>
        <row r="16776">
          <cell r="O16776" t="str">
            <v xml:space="preserve">MEICO S.A.                                                                                          </v>
          </cell>
        </row>
        <row r="16777">
          <cell r="O16777" t="str">
            <v xml:space="preserve">MEIN C A SUCURSAL COLOMBIA                                                                          </v>
          </cell>
        </row>
        <row r="16778">
          <cell r="O16778" t="str">
            <v xml:space="preserve">MEJIA ACEVEDO LTDA                                                                                  </v>
          </cell>
        </row>
        <row r="16779">
          <cell r="O16779" t="str">
            <v xml:space="preserve">MEJIA AZCARATE Y CIA LTDA                                                                           </v>
          </cell>
        </row>
        <row r="16780">
          <cell r="O16780" t="str">
            <v xml:space="preserve">MEJIA CANO S EN C                                                                                   </v>
          </cell>
        </row>
        <row r="16781">
          <cell r="O16781" t="str">
            <v xml:space="preserve">MEJIA CRUZ Y CIA S EN C                                                                             </v>
          </cell>
        </row>
        <row r="16782">
          <cell r="O16782" t="str">
            <v xml:space="preserve">MEJIA DE CASTRO &amp; CIA S EN C                                                                        </v>
          </cell>
        </row>
        <row r="16783">
          <cell r="O16783" t="str">
            <v xml:space="preserve">MEJIA GARCIA JARAMILLO S EN C S                                                                     </v>
          </cell>
        </row>
        <row r="16784">
          <cell r="O16784" t="str">
            <v xml:space="preserve">MEJIA GOMEZ Y CIA S EN C A                                                                          </v>
          </cell>
        </row>
        <row r="16785">
          <cell r="O16785" t="str">
            <v xml:space="preserve">MEJIA IRURITA S. EN C.S.                                                                            </v>
          </cell>
        </row>
        <row r="16786">
          <cell r="O16786" t="str">
            <v xml:space="preserve">MEJIA NUDOS &amp; CIA S.C.A.                                                                            </v>
          </cell>
        </row>
        <row r="16787">
          <cell r="O16787" t="str">
            <v xml:space="preserve">MEJIA PUBLICIDAD LIMITADA                                                                           </v>
          </cell>
        </row>
        <row r="16788">
          <cell r="O16788" t="str">
            <v xml:space="preserve">MEJIA RAMIREZ Y CIA S EN C                                                                          </v>
          </cell>
        </row>
        <row r="16789">
          <cell r="O16789" t="str">
            <v xml:space="preserve">MEJIA RESTREPO PLANTIOS Y CIA. S.C.A.                                                               </v>
          </cell>
        </row>
        <row r="16790">
          <cell r="O16790" t="str">
            <v xml:space="preserve">MEJIA VILLEGAS CONSTRUCTORES S.A                                                                    </v>
          </cell>
        </row>
        <row r="16791">
          <cell r="O16791" t="str">
            <v xml:space="preserve">MEJIA Y CIA S.A.                                                                                    </v>
          </cell>
        </row>
        <row r="16792">
          <cell r="O16792" t="str">
            <v xml:space="preserve">MEJIA Y JARAMILLO CIA LTDA                                                                          </v>
          </cell>
        </row>
        <row r="16793">
          <cell r="O16793" t="str">
            <v xml:space="preserve">MEJICO LIMITADA                                                                                     </v>
          </cell>
        </row>
        <row r="16794">
          <cell r="O16794" t="str">
            <v xml:space="preserve">MEJISULFATOS S.A.                                                                                   </v>
          </cell>
        </row>
        <row r="16795">
          <cell r="O16795" t="str">
            <v xml:space="preserve">MELCO DE COLOMBIA LTDA                                                                              </v>
          </cell>
        </row>
        <row r="16796">
          <cell r="O16796" t="str">
            <v xml:space="preserve">MELENDEZ PAEZ S EN C                                                                                </v>
          </cell>
        </row>
        <row r="16797">
          <cell r="O16797" t="str">
            <v xml:space="preserve">MELENDEZ S A EN ACUERDO DE REESTRUCTURACION                                                         </v>
          </cell>
        </row>
        <row r="16798">
          <cell r="O16798" t="str">
            <v xml:space="preserve">MELENDEZ Y MELENDEZ LTDA                                                                            </v>
          </cell>
        </row>
        <row r="16799">
          <cell r="O16799" t="str">
            <v xml:space="preserve">MELEXA S.A.                                                                                         </v>
          </cell>
        </row>
        <row r="16800">
          <cell r="O16800" t="str">
            <v xml:space="preserve">MELIPA LTDA                                                                                         </v>
          </cell>
        </row>
        <row r="16801">
          <cell r="O16801" t="str">
            <v xml:space="preserve">MELO &amp; MORALES COMPANIA LIMITADA                                                                    </v>
          </cell>
        </row>
        <row r="16802">
          <cell r="O16802" t="str">
            <v xml:space="preserve">MELODY FLOWERS LIMITADA                                                                             </v>
          </cell>
        </row>
        <row r="16803">
          <cell r="O16803" t="str">
            <v xml:space="preserve">MELOS Y MELOS LTDA                                                                                  </v>
          </cell>
        </row>
        <row r="16804">
          <cell r="O16804" t="str">
            <v xml:space="preserve">MELTEC COMUNICACIONES LTDA                                                                          </v>
          </cell>
        </row>
        <row r="16805">
          <cell r="O16805" t="str">
            <v xml:space="preserve">MELTEC DE ORIENTE LTDA                                                                              </v>
          </cell>
        </row>
        <row r="16806">
          <cell r="O16806" t="str">
            <v xml:space="preserve">MELTEC S.A                                                                                          </v>
          </cell>
        </row>
        <row r="16807">
          <cell r="O16807" t="str">
            <v xml:space="preserve">MELVA RAMIREZ DE VELEZ Y CIA S EN C                                                                 </v>
          </cell>
        </row>
        <row r="16808">
          <cell r="O16808" t="str">
            <v xml:space="preserve">MELYAK INTERNATIONAL LTDA                                                                           </v>
          </cell>
        </row>
        <row r="16809">
          <cell r="O16809" t="str">
            <v xml:space="preserve">MEMES S.A                                                                                           </v>
          </cell>
        </row>
        <row r="16810">
          <cell r="O16810" t="str">
            <v xml:space="preserve">MEMO S A                                                                                            </v>
          </cell>
        </row>
        <row r="16811">
          <cell r="O16811" t="str">
            <v xml:space="preserve">MEMORY MARKET LTDA                                                                                  </v>
          </cell>
        </row>
        <row r="16812">
          <cell r="O16812" t="str">
            <v xml:space="preserve">MEMPHIS PRODUCTS S.A. EN REORGANIZACION                                                             </v>
          </cell>
        </row>
        <row r="16813">
          <cell r="O16813" t="str">
            <v xml:space="preserve">MENAVI LTDA MERCADEO EXTRANJERO Y NACIONAL DE VALORES E INVERSIONES LT                              </v>
          </cell>
        </row>
        <row r="16814">
          <cell r="O16814" t="str">
            <v xml:space="preserve">MENDOZA DAVILA Y CIA. LTD.                                                                          </v>
          </cell>
        </row>
        <row r="16815">
          <cell r="O16815" t="str">
            <v xml:space="preserve">MENESES RAMIREZ Y CIA S. EN C.                                                                      </v>
          </cell>
        </row>
        <row r="16816">
          <cell r="O16816" t="str">
            <v xml:space="preserve">MENGA EDER &amp; CIA. S. EN C.                                                                          </v>
          </cell>
        </row>
        <row r="16817">
          <cell r="O16817" t="str">
            <v xml:space="preserve">MENSULA S.A                                                                                         </v>
          </cell>
        </row>
        <row r="16818">
          <cell r="O16818" t="str">
            <v xml:space="preserve">MENSY E.U                                                                                           </v>
          </cell>
        </row>
        <row r="16819">
          <cell r="O16819" t="str">
            <v xml:space="preserve">MERC ANALISTAS DE MERCADOS S.A. DE C.V. SUCURSAL COLOMBIA                                           </v>
          </cell>
        </row>
        <row r="16820">
          <cell r="O16820" t="str">
            <v xml:space="preserve">MERCACENTRO LTDA.                                                                                   </v>
          </cell>
        </row>
        <row r="16821">
          <cell r="O16821" t="str">
            <v xml:space="preserve">MERCADEO DE ALIMENTOS LIMITADA MERCAL LTDA                                                          </v>
          </cell>
        </row>
        <row r="16822">
          <cell r="O16822" t="str">
            <v xml:space="preserve">MERCADEO DE CONFECCION LTDA                                                                         </v>
          </cell>
        </row>
        <row r="16823">
          <cell r="O16823" t="str">
            <v xml:space="preserve">MERCADEO DE CUEROS LTDA                                                                             </v>
          </cell>
        </row>
        <row r="16824">
          <cell r="O16824" t="str">
            <v xml:space="preserve">MERCADEO DE PRODUCTOS NACIONALES E IMPORTADOS MERPRONI LTDA.                                        </v>
          </cell>
        </row>
        <row r="16825">
          <cell r="O16825" t="str">
            <v xml:space="preserve">MERCADEO LTDA                                                                                       </v>
          </cell>
        </row>
        <row r="16826">
          <cell r="O16826" t="str">
            <v xml:space="preserve">MERCADEO OPERACIONAL BTL S.A.S.                                                                     </v>
          </cell>
        </row>
        <row r="16827">
          <cell r="O16827" t="str">
            <v xml:space="preserve">MERCADEO QUIMICO ANDINO LTDA                                                                        </v>
          </cell>
        </row>
        <row r="16828">
          <cell r="O16828" t="str">
            <v xml:space="preserve">MERCADEO RELACIONAL S.A.                                                                            </v>
          </cell>
        </row>
        <row r="16829">
          <cell r="O16829" t="str">
            <v xml:space="preserve">MERCADEO Y LOGISTICA EMPRESARIAL Y CIA SAS                                                          </v>
          </cell>
        </row>
        <row r="16830">
          <cell r="O16830" t="str">
            <v xml:space="preserve">MERCADEO Y MODA S.A                                                                                 </v>
          </cell>
        </row>
        <row r="16831">
          <cell r="O16831" t="str">
            <v xml:space="preserve">MERCADEO Y SERVICIOS MERCASER LTDA                                                                  </v>
          </cell>
        </row>
        <row r="16832">
          <cell r="O16832" t="str">
            <v xml:space="preserve">MERCADO AEREO COLOMBIANO S A                                                                        </v>
          </cell>
        </row>
        <row r="16833">
          <cell r="O16833" t="str">
            <v xml:space="preserve">MERCADO COPACABANA LTDA                                                                             </v>
          </cell>
        </row>
        <row r="16834">
          <cell r="O16834" t="str">
            <v xml:space="preserve">MERCADO GANADERO DE SANTANDER Y CESAR MEGANSAC S.A.                                                 </v>
          </cell>
        </row>
        <row r="16835">
          <cell r="O16835" t="str">
            <v xml:space="preserve">MERCADO ZAPATOCA LTDA.                                                                              </v>
          </cell>
        </row>
        <row r="16836">
          <cell r="O16836" t="str">
            <v xml:space="preserve">MERCADOLIBRE COLOMBIA S.A.                                                                          </v>
          </cell>
        </row>
        <row r="16837">
          <cell r="O16837" t="str">
            <v xml:space="preserve">MERCADOS &amp; KAPITALES  S.A USUARIO INDUSTRIAL DE BIENES Y SERVICIOS                                  </v>
          </cell>
        </row>
        <row r="16838">
          <cell r="O16838" t="str">
            <v xml:space="preserve">MERCADOS DELTA LTDA                                                                                 </v>
          </cell>
        </row>
        <row r="16839">
          <cell r="O16839" t="str">
            <v xml:space="preserve">MERCADOS FAMILIARES LTDA                                                                            </v>
          </cell>
        </row>
        <row r="16840">
          <cell r="O16840" t="str">
            <v xml:space="preserve">MERCADOS INMOBILIARIOS LTDA                                                                         </v>
          </cell>
        </row>
        <row r="16841">
          <cell r="O16841" t="str">
            <v xml:space="preserve">MERCADOS ROMI S A                                                                                   </v>
          </cell>
        </row>
        <row r="16842">
          <cell r="O16842" t="str">
            <v xml:space="preserve">MERCADOS Y VALORES LTDA.                                                                            </v>
          </cell>
        </row>
        <row r="16843">
          <cell r="O16843" t="str">
            <v xml:space="preserve">MERCAELECTRO LTDA                                                                                   </v>
          </cell>
        </row>
        <row r="16844">
          <cell r="O16844" t="str">
            <v xml:space="preserve">MERCAGAN S.A.                                                                                       </v>
          </cell>
        </row>
        <row r="16845">
          <cell r="O16845" t="str">
            <v xml:space="preserve">MERCAGENCIA S.A.                                                                                    </v>
          </cell>
        </row>
        <row r="16846">
          <cell r="O16846" t="str">
            <v xml:space="preserve">MERCALLANTAS S.A                                                                                    </v>
          </cell>
        </row>
        <row r="16847">
          <cell r="O16847" t="str">
            <v xml:space="preserve">MERCAMAS LTDA                                                                                       </v>
          </cell>
        </row>
        <row r="16848">
          <cell r="O16848" t="str">
            <v xml:space="preserve">MERCANET LTDA                                                                                       </v>
          </cell>
        </row>
        <row r="16849">
          <cell r="O16849" t="str">
            <v xml:space="preserve">MERCANTIL AUTOMOTRIZ MARCA S.A.                                                                     </v>
          </cell>
        </row>
        <row r="16850">
          <cell r="O16850" t="str">
            <v xml:space="preserve">MERCANTIL AUTOMOVILIARIA S A                                                                        </v>
          </cell>
        </row>
        <row r="16851">
          <cell r="O16851" t="str">
            <v xml:space="preserve">MERCANTIL BOGOTA LTDA                                                                               </v>
          </cell>
        </row>
        <row r="16852">
          <cell r="O16852" t="str">
            <v xml:space="preserve">MERCANTIL COLOMBIANA LTDA DE CALI                                                                   </v>
          </cell>
        </row>
        <row r="16853">
          <cell r="O16853" t="str">
            <v xml:space="preserve">MERCANTIL COLPATRIA S.A.                                                                            </v>
          </cell>
        </row>
        <row r="16854">
          <cell r="O16854" t="str">
            <v xml:space="preserve">MERCANTIL CONTINENTAL S.A.                                                                          </v>
          </cell>
        </row>
        <row r="16855">
          <cell r="O16855" t="str">
            <v xml:space="preserve">MERCANTIL DE BELLEZA S.A.                                                                           </v>
          </cell>
        </row>
        <row r="16856">
          <cell r="O16856" t="str">
            <v xml:space="preserve">MERCANTIL DE CONFECCIONES LTDA                                                                      </v>
          </cell>
        </row>
        <row r="16857">
          <cell r="O16857" t="str">
            <v xml:space="preserve">MERCANTIL DE INSUMOS TEXTILES S.A.                                                                  </v>
          </cell>
        </row>
        <row r="16858">
          <cell r="O16858" t="str">
            <v xml:space="preserve">MERCANTIL DE QUIMICOS LTDA                                                                          </v>
          </cell>
        </row>
        <row r="16859">
          <cell r="O16859" t="str">
            <v xml:space="preserve">MERCANTIL DE REPUESTOS DCR LTDA.                                                                    </v>
          </cell>
        </row>
        <row r="16860">
          <cell r="O16860" t="str">
            <v xml:space="preserve">MERCANTIL DEL CENTRO LTDA                                                                           </v>
          </cell>
        </row>
        <row r="16861">
          <cell r="O16861" t="str">
            <v xml:space="preserve">MERCANTIL EL ARCE S.A.                                                                              </v>
          </cell>
        </row>
        <row r="16862">
          <cell r="O16862" t="str">
            <v xml:space="preserve">MERCANTIL FERRETERA LTDA                                                                            </v>
          </cell>
        </row>
        <row r="16863">
          <cell r="O16863" t="str">
            <v xml:space="preserve">MERCANTIL GALERAZAMBA Y CIA S.C.A.                                                                  </v>
          </cell>
        </row>
        <row r="16864">
          <cell r="O16864" t="str">
            <v xml:space="preserve">MERCANTIL MEDICA LTDA                                                                               </v>
          </cell>
        </row>
        <row r="16865">
          <cell r="O16865" t="str">
            <v xml:space="preserve">MERCAPAVA S.A.                                                                                      </v>
          </cell>
        </row>
        <row r="16866">
          <cell r="O16866" t="str">
            <v xml:space="preserve">MERCAPAZ PAEZ Y VILLAMIL LTDA                                                                       </v>
          </cell>
        </row>
        <row r="16867">
          <cell r="O16867" t="str">
            <v xml:space="preserve">MERCAPITAL S.A                                                                                      </v>
          </cell>
        </row>
        <row r="16868">
          <cell r="O16868" t="str">
            <v xml:space="preserve">MERCASUR LTDA. EN REESTRUCTURACION                                                                  </v>
          </cell>
        </row>
        <row r="16869">
          <cell r="O16869" t="str">
            <v xml:space="preserve">MERCAVIL LTDA                                                                                       </v>
          </cell>
        </row>
        <row r="16870">
          <cell r="O16870" t="str">
            <v xml:space="preserve">MERCEDES DE GARCES Y CIA LTDA EN ACUERDO DE REESTRUCTURACION                                        </v>
          </cell>
        </row>
        <row r="16871">
          <cell r="O16871" t="str">
            <v xml:space="preserve">MERCEDES ORJUELA SANTAMARIA &amp; CIA LTDA                                                              </v>
          </cell>
        </row>
        <row r="16872">
          <cell r="O16872" t="str">
            <v xml:space="preserve">MERCEDES SLAZAR JOYERIA S.A.                                                                        </v>
          </cell>
        </row>
        <row r="16873">
          <cell r="O16873" t="str">
            <v xml:space="preserve">MERCHAN CALDERON Y CIA S EN C.S.                                                                    </v>
          </cell>
        </row>
        <row r="16874">
          <cell r="O16874" t="str">
            <v xml:space="preserve">MERCICO MERCANTIL CUPIDO DE COLOMBIA LTDA                                                           </v>
          </cell>
        </row>
        <row r="16875">
          <cell r="O16875" t="str">
            <v xml:space="preserve">MERCK S.A.                                                                                          </v>
          </cell>
        </row>
        <row r="16876">
          <cell r="O16876" t="str">
            <v xml:space="preserve">MERIDIAN CONSULTING LTDA                                                                            </v>
          </cell>
        </row>
        <row r="16877">
          <cell r="O16877" t="str">
            <v xml:space="preserve">MERIDIANO SAS                                                                                       </v>
          </cell>
        </row>
        <row r="16878">
          <cell r="O16878" t="str">
            <v xml:space="preserve">MERINVE LTDA                                                                                        </v>
          </cell>
        </row>
        <row r="16879">
          <cell r="O16879" t="str">
            <v xml:space="preserve">MERLOT &amp; CIA LTDA                                                                                   </v>
          </cell>
        </row>
        <row r="16880">
          <cell r="O16880" t="str">
            <v xml:space="preserve">MERQUELLANTAS S.A.                                                                                  </v>
          </cell>
        </row>
        <row r="16881">
          <cell r="O16881" t="str">
            <v xml:space="preserve">MERQUIMIA COLOMBIA S.A.                                                                             </v>
          </cell>
        </row>
        <row r="16882">
          <cell r="O16882" t="str">
            <v xml:space="preserve">MERRILL LYNCH COLOMBIA LTDA                                                                         </v>
          </cell>
        </row>
        <row r="16883">
          <cell r="O16883" t="str">
            <v xml:space="preserve">MERSATEX S.A.                                                                                       </v>
          </cell>
        </row>
        <row r="16884">
          <cell r="O16884" t="str">
            <v xml:space="preserve">MERVACOL S. A.                                                                                      </v>
          </cell>
        </row>
        <row r="16885">
          <cell r="O16885" t="str">
            <v xml:space="preserve">MES OCCIDENTE LIMITADA                                                                              </v>
          </cell>
        </row>
        <row r="16886">
          <cell r="O16886" t="str">
            <v xml:space="preserve">MESA AREVALO Y CIA S EN C S                                                                         </v>
          </cell>
        </row>
        <row r="16887">
          <cell r="O16887" t="str">
            <v xml:space="preserve">MESA DE INVERSIONES S.A.                                                                            </v>
          </cell>
        </row>
        <row r="16888">
          <cell r="O16888" t="str">
            <v xml:space="preserve">MESA HERMANOS Y CIA. S. EN C.                                                                       </v>
          </cell>
        </row>
        <row r="16889">
          <cell r="O16889" t="str">
            <v xml:space="preserve">MESA LONDO€O S.A.                                                                                   </v>
          </cell>
        </row>
        <row r="16890">
          <cell r="O16890" t="str">
            <v xml:space="preserve">MESA SERVICIOS AGROPECUARIOS DE COLOMBIA Y CIA S EN C MESAGRO S EN C                                </v>
          </cell>
        </row>
        <row r="16891">
          <cell r="O16891" t="str">
            <v xml:space="preserve">MESACE S.A.                                                                                         </v>
          </cell>
        </row>
        <row r="16892">
          <cell r="O16892" t="str">
            <v xml:space="preserve">MESALA LTDA                                                                                         </v>
          </cell>
        </row>
        <row r="16893">
          <cell r="O16893" t="str">
            <v xml:space="preserve">MESAS Y SILLAS LTDA                                                                                 </v>
          </cell>
        </row>
        <row r="16894">
          <cell r="O16894" t="str">
            <v xml:space="preserve">MESO LIMITADA    EN CONCORDATO                                                                      </v>
          </cell>
        </row>
        <row r="16895">
          <cell r="O16895" t="str">
            <v xml:space="preserve">MESOAMERICA ANDINO COLOMBIA                                                                         </v>
          </cell>
        </row>
        <row r="16896">
          <cell r="O16896" t="str">
            <v xml:space="preserve">META PETROLEUM CORP SUCURSAL COLOMBIA                                                               </v>
          </cell>
        </row>
        <row r="16897">
          <cell r="O16897" t="str">
            <v xml:space="preserve">META TRADING SOCIEDAD DE COMERCIALIZACION INTERNACIONAL S A                                         </v>
          </cell>
        </row>
        <row r="16898">
          <cell r="O16898" t="str">
            <v xml:space="preserve">METAL ACRILATO S.A.                                                                                 </v>
          </cell>
        </row>
        <row r="16899">
          <cell r="O16899" t="str">
            <v xml:space="preserve">METAL BARCAS LIMITADA                                                                               </v>
          </cell>
        </row>
        <row r="16900">
          <cell r="O16900" t="str">
            <v xml:space="preserve">METAL CORAZA SA                                                                                     </v>
          </cell>
        </row>
        <row r="16901">
          <cell r="O16901" t="str">
            <v xml:space="preserve">METAL FORMING S.A.                                                                                  </v>
          </cell>
        </row>
        <row r="16902">
          <cell r="O16902" t="str">
            <v xml:space="preserve">METAL SPORT LTDA                                                                                    </v>
          </cell>
        </row>
        <row r="16903">
          <cell r="O16903" t="str">
            <v xml:space="preserve">METALAGRO LTDA.                                                                                     </v>
          </cell>
        </row>
        <row r="16904">
          <cell r="O16904" t="str">
            <v xml:space="preserve">METALCENTER S A                                                                                     </v>
          </cell>
        </row>
        <row r="16905">
          <cell r="O16905" t="str">
            <v xml:space="preserve">METALES ESTRUCTURALES LTDA.                                                                         </v>
          </cell>
        </row>
        <row r="16906">
          <cell r="O16906" t="str">
            <v xml:space="preserve">METALES GAD Y CIA LTDA                                                                              </v>
          </cell>
        </row>
        <row r="16907">
          <cell r="O16907" t="str">
            <v xml:space="preserve">METALES Y AFINES, MANTILLA VELEZ S.A.                                                               </v>
          </cell>
        </row>
        <row r="16908">
          <cell r="O16908" t="str">
            <v xml:space="preserve">METALES Y MADERAS DEL RISARALDA S.A                                                                 </v>
          </cell>
        </row>
        <row r="16909">
          <cell r="O16909" t="str">
            <v xml:space="preserve">METALES Y OXIDOS S.A.                                                                               </v>
          </cell>
        </row>
        <row r="16910">
          <cell r="O16910" t="str">
            <v xml:space="preserve">METALEX INTERNACIONAL S.A. EMPRESA MULTINACIONAL ANDINA                                             </v>
          </cell>
        </row>
        <row r="16911">
          <cell r="O16911" t="str">
            <v xml:space="preserve">METALFILM S A                                                                                       </v>
          </cell>
        </row>
        <row r="16912">
          <cell r="O16912" t="str">
            <v xml:space="preserve">METALFORMAS Y CIA LTDA                                                                              </v>
          </cell>
        </row>
        <row r="16913">
          <cell r="O16913" t="str">
            <v xml:space="preserve">METALICAS &amp; ELECTRICAS - MELEC S.A.                                                                 </v>
          </cell>
        </row>
        <row r="16914">
          <cell r="O16914" t="str">
            <v xml:space="preserve">METALICAS DOS A LTDA.                                                                               </v>
          </cell>
        </row>
        <row r="16915">
          <cell r="O16915" t="str">
            <v xml:space="preserve">METALICAS E INGENIERIA S A                                                                          </v>
          </cell>
        </row>
        <row r="16916">
          <cell r="O16916" t="str">
            <v xml:space="preserve">METALICAS GRANOBLES &amp; CIA. S. EN C.                                                                 </v>
          </cell>
        </row>
        <row r="16917">
          <cell r="O16917" t="str">
            <v xml:space="preserve">METALICAS GUIFRAN LTD.                                                                              </v>
          </cell>
        </row>
        <row r="16918">
          <cell r="O16918" t="str">
            <v xml:space="preserve">METALICAS JEP S.A                                                                                   </v>
          </cell>
        </row>
        <row r="16919">
          <cell r="O16919" t="str">
            <v xml:space="preserve">METALICAS KLP LTDA                                                                                  </v>
          </cell>
        </row>
        <row r="16920">
          <cell r="O16920" t="str">
            <v xml:space="preserve">METALICAS LA INDUSTRIAL LTDA                                                                        </v>
          </cell>
        </row>
        <row r="16921">
          <cell r="O16921" t="str">
            <v xml:space="preserve">METALICAS PER S.A.                                                                                  </v>
          </cell>
        </row>
        <row r="16922">
          <cell r="O16922" t="str">
            <v xml:space="preserve">METALICAS RC LTDA                                                                                   </v>
          </cell>
        </row>
        <row r="16923">
          <cell r="O16923" t="str">
            <v xml:space="preserve">METALICAS URIBE LTDA                                                                                </v>
          </cell>
        </row>
        <row r="16924">
          <cell r="O16924" t="str">
            <v xml:space="preserve">METALICOS JOTAVEL LTDA                                                                              </v>
          </cell>
        </row>
        <row r="16925">
          <cell r="O16925" t="str">
            <v xml:space="preserve">METALIGAS S. A.                                                                                     </v>
          </cell>
        </row>
        <row r="16926">
          <cell r="O16926" t="str">
            <v xml:space="preserve">METALIT LTDA                                                                                        </v>
          </cell>
        </row>
        <row r="16927">
          <cell r="O16927" t="str">
            <v xml:space="preserve">METALIZA LTDA                                                                                       </v>
          </cell>
        </row>
        <row r="16928">
          <cell r="O16928" t="str">
            <v xml:space="preserve">METALIZACIONES TECNICAS TIBBLE SAGER METICSA LTDA                                                   </v>
          </cell>
        </row>
        <row r="16929">
          <cell r="O16929" t="str">
            <v xml:space="preserve">METALIZADORA DEL ORIENTE LTDA                                                                       </v>
          </cell>
        </row>
        <row r="16930">
          <cell r="O16930" t="str">
            <v xml:space="preserve">METALMECANICA AUTOMOTRIZ ROJAS HNOS LTDA                                                            </v>
          </cell>
        </row>
        <row r="16931">
          <cell r="O16931" t="str">
            <v xml:space="preserve">METALMECANICA G C &amp; CIA LTDA                                                                        </v>
          </cell>
        </row>
        <row r="16932">
          <cell r="O16932" t="str">
            <v xml:space="preserve">METALMECANICA MEBUM LTDA                                                                            </v>
          </cell>
        </row>
        <row r="16933">
          <cell r="O16933" t="str">
            <v xml:space="preserve">METALMECANICA MENDEZ LTDA                                                                           </v>
          </cell>
        </row>
        <row r="16934">
          <cell r="O16934" t="str">
            <v xml:space="preserve">METALMECANICA Y FERROVIARIA LTDA                                                                    </v>
          </cell>
        </row>
        <row r="16935">
          <cell r="O16935" t="str">
            <v xml:space="preserve">METALMECANICAS DEL SUR S.A.                                                                         </v>
          </cell>
        </row>
        <row r="16936">
          <cell r="O16936" t="str">
            <v xml:space="preserve">METALMUEBLES Y CIA LTDA.                                                                            </v>
          </cell>
        </row>
        <row r="16937">
          <cell r="O16937" t="str">
            <v xml:space="preserve">METALOCK DE COLOMBIA LIMITADA                                                                       </v>
          </cell>
        </row>
        <row r="16938">
          <cell r="O16938" t="str">
            <v xml:space="preserve">METALPAR LTDA                                                                                       </v>
          </cell>
        </row>
        <row r="16939">
          <cell r="O16939" t="str">
            <v xml:space="preserve">METALPLAST LIMITADA EN REORGANIZACION                                                               </v>
          </cell>
        </row>
        <row r="16940">
          <cell r="O16940" t="str">
            <v xml:space="preserve">METALPLUS S.A.                                                                                      </v>
          </cell>
        </row>
        <row r="16941">
          <cell r="O16941" t="str">
            <v xml:space="preserve">METALQUIMICA COLOMBIANA LTDA.                                                                       </v>
          </cell>
        </row>
        <row r="16942">
          <cell r="O16942" t="str">
            <v xml:space="preserve">METALSA LTDA                                                                                        </v>
          </cell>
        </row>
        <row r="16943">
          <cell r="O16943" t="str">
            <v xml:space="preserve">METALTEC NEIVA LTDA                                                                                 </v>
          </cell>
        </row>
        <row r="16944">
          <cell r="O16944" t="str">
            <v xml:space="preserve">METALTEC P.I. LTDA                                                                                  </v>
          </cell>
        </row>
        <row r="16945">
          <cell r="O16945" t="str">
            <v xml:space="preserve">METALTECO LTDA. C.I.                                                                                </v>
          </cell>
        </row>
        <row r="16946">
          <cell r="O16946" t="str">
            <v xml:space="preserve">METALURGIA ESPECIALIZADA DE COLOMBIA S.A.                                                           </v>
          </cell>
        </row>
        <row r="16947">
          <cell r="O16947" t="str">
            <v xml:space="preserve">METALURGICA CONSTRUCEL COLOMBIA S.A. METACOL                                                        </v>
          </cell>
        </row>
        <row r="16948">
          <cell r="O16948" t="str">
            <v xml:space="preserve">METALURGICA DE LOS ANDES S.A                                                                        </v>
          </cell>
        </row>
        <row r="16949">
          <cell r="O16949" t="str">
            <v xml:space="preserve">METALURGICA SAN JOAQUIN Y COMPAÑIA S.C.A                                                            </v>
          </cell>
        </row>
        <row r="16950">
          <cell r="O16950" t="str">
            <v xml:space="preserve">METALURGICAS BOGOTA S.A.                                                                            </v>
          </cell>
        </row>
        <row r="16951">
          <cell r="O16951" t="str">
            <v xml:space="preserve">METALURGICAS HERVAR LTDA                                                                            </v>
          </cell>
        </row>
        <row r="16952">
          <cell r="O16952" t="str">
            <v xml:space="preserve">METAVAL BOGOTA LTDA.                                                                                </v>
          </cell>
        </row>
        <row r="16953">
          <cell r="O16953" t="str">
            <v xml:space="preserve">METAZA S A                                                                                          </v>
          </cell>
        </row>
        <row r="16954">
          <cell r="O16954" t="str">
            <v xml:space="preserve">METCOL LIMITADA METALMECANICA COLOMBIANA                                                            </v>
          </cell>
        </row>
        <row r="16955">
          <cell r="O16955" t="str">
            <v xml:space="preserve">METECNO DE COLOMBIA S A                                                                             </v>
          </cell>
        </row>
        <row r="16956">
          <cell r="O16956" t="str">
            <v xml:space="preserve">METIS GROUP S.A.                                                                                    </v>
          </cell>
        </row>
        <row r="16957">
          <cell r="O16957" t="str">
            <v xml:space="preserve">METODOS Y SISTEMAS S.A.                                                                             </v>
          </cell>
        </row>
        <row r="16958">
          <cell r="O16958" t="str">
            <v xml:space="preserve">METREX S A                                                                                          </v>
          </cell>
        </row>
        <row r="16959">
          <cell r="O16959" t="str">
            <v xml:space="preserve">METRICOM LTDA                                                                                       </v>
          </cell>
        </row>
        <row r="16960">
          <cell r="O16960" t="str">
            <v xml:space="preserve">METRO CONSTRUCCIONES S A S                                                                          </v>
          </cell>
        </row>
        <row r="16961">
          <cell r="O16961" t="str">
            <v xml:space="preserve">METRO STUDIO S.A.                                                                                   </v>
          </cell>
        </row>
        <row r="16962">
          <cell r="O16962" t="str">
            <v xml:space="preserve">METRO URBANA CONSTRUCTORA S.A.S.                                                                    </v>
          </cell>
        </row>
        <row r="16963">
          <cell r="O16963" t="str">
            <v xml:space="preserve">METROCUADRADO COM S.A.                                                                              </v>
          </cell>
        </row>
        <row r="16964">
          <cell r="O16964" t="str">
            <v xml:space="preserve">METROKIA S.A                                                                                        </v>
          </cell>
        </row>
        <row r="16965">
          <cell r="O16965" t="str">
            <v xml:space="preserve">METROLABOR LTDA                                                                                     </v>
          </cell>
        </row>
        <row r="16966">
          <cell r="O16966" t="str">
            <v xml:space="preserve">METROMAQUINAS LIMITADA                                                                              </v>
          </cell>
        </row>
        <row r="16967">
          <cell r="O16967" t="str">
            <v xml:space="preserve">METROPOLI S.A.                                                                                      </v>
          </cell>
        </row>
        <row r="16968">
          <cell r="O16968" t="str">
            <v xml:space="preserve">METROPOLITAN ANDINA S.A.                                                                            </v>
          </cell>
        </row>
        <row r="16969">
          <cell r="O16969" t="str">
            <v xml:space="preserve">METROPOLITANA DE REPUESTOS LIMITADA                                                                 </v>
          </cell>
        </row>
        <row r="16970">
          <cell r="O16970" t="str">
            <v xml:space="preserve">METROPOLITANA DE TELECOMUNICACIONES SOCIEDAD ANONIMA EMPRESA DE SERVICIOS PUBLIC                    </v>
          </cell>
        </row>
        <row r="16971">
          <cell r="O16971" t="str">
            <v xml:space="preserve">METROSE¥AL LTDA                                                                                     </v>
          </cell>
        </row>
        <row r="16972">
          <cell r="O16972" t="str">
            <v xml:space="preserve">METROTEL REDES S.A.                                                                                 </v>
          </cell>
        </row>
        <row r="16973">
          <cell r="O16973" t="str">
            <v xml:space="preserve">METTCO S A                                                                                          </v>
          </cell>
        </row>
        <row r="16974">
          <cell r="O16974" t="str">
            <v xml:space="preserve">METTRO OFFICE LIMITADA                                                                              </v>
          </cell>
        </row>
        <row r="16975">
          <cell r="O16975" t="str">
            <v xml:space="preserve">METUPOL S.A.                                                                                        </v>
          </cell>
        </row>
        <row r="16976">
          <cell r="O16976" t="str">
            <v xml:space="preserve">MEVAL ASOCIADOS LTDA.                                                                               </v>
          </cell>
        </row>
        <row r="16977">
          <cell r="O16977" t="str">
            <v xml:space="preserve">MEVCO INMUEBLES Y SERVICIOS S.A                                                                     </v>
          </cell>
        </row>
        <row r="16978">
          <cell r="O16978" t="str">
            <v xml:space="preserve">MEXALIT S.A.                                                                                        </v>
          </cell>
        </row>
        <row r="16979">
          <cell r="O16979" t="str">
            <v xml:space="preserve">MEXICHEM  COLOMBIA S. A.                                                                            </v>
          </cell>
        </row>
        <row r="16980">
          <cell r="O16980" t="str">
            <v xml:space="preserve">MEXICHEM RESINAS COLOMBIA S A.                                                                      </v>
          </cell>
        </row>
        <row r="16981">
          <cell r="O16981" t="str">
            <v xml:space="preserve">MEYAN S.A.                                                                                          </v>
          </cell>
        </row>
        <row r="16982">
          <cell r="O16982" t="str">
            <v xml:space="preserve">MEZCLAS BIOMIX S.A.                                                                                 </v>
          </cell>
        </row>
        <row r="16983">
          <cell r="O16983" t="str">
            <v xml:space="preserve">MEZCLAS DE CAUCHOS LIMITADA                                                                         </v>
          </cell>
        </row>
        <row r="16984">
          <cell r="O16984" t="str">
            <v xml:space="preserve">MFG LTDA                                                                                            </v>
          </cell>
        </row>
        <row r="16985">
          <cell r="O16985" t="str">
            <v xml:space="preserve">MFM CONSTRUCTION CORP. SUCURSAL COLOMBIA                                                            </v>
          </cell>
        </row>
        <row r="16986">
          <cell r="O16986" t="str">
            <v xml:space="preserve">MG CIA S. A.                                                                                        </v>
          </cell>
        </row>
        <row r="16987">
          <cell r="O16987" t="str">
            <v xml:space="preserve">MG CONSULTORES C I LTDA                                                                             </v>
          </cell>
        </row>
        <row r="16988">
          <cell r="O16988" t="str">
            <v xml:space="preserve">MG SALUD S.A.                                                                                       </v>
          </cell>
        </row>
        <row r="16989">
          <cell r="O16989" t="str">
            <v xml:space="preserve">MGL INGENIEROS S.A                                                                                  </v>
          </cell>
        </row>
        <row r="16990">
          <cell r="O16990" t="str">
            <v xml:space="preserve">MH ASOCIADOS LTDA                                                                                   </v>
          </cell>
        </row>
        <row r="16991">
          <cell r="O16991" t="str">
            <v xml:space="preserve">MHEV INGENIERIA LTDA                                                                                </v>
          </cell>
        </row>
        <row r="16992">
          <cell r="O16992" t="str">
            <v xml:space="preserve">MI COMUNA S.A.                                                                                      </v>
          </cell>
        </row>
        <row r="16993">
          <cell r="O16993" t="str">
            <v xml:space="preserve">MI MUNDO S. A.                                                                                      </v>
          </cell>
        </row>
        <row r="16994">
          <cell r="O16994" t="str">
            <v xml:space="preserve">M-I OVERSEAS LIMITED                                                                                </v>
          </cell>
        </row>
        <row r="16995">
          <cell r="O16995" t="str">
            <v xml:space="preserve">MI PEQUENO MUNDO BARRETO GOMEZ Y CIA. LTDA.                                                         </v>
          </cell>
        </row>
        <row r="16996">
          <cell r="O16996" t="str">
            <v xml:space="preserve">MI TINTORERIA LTDA                                                                                  </v>
          </cell>
        </row>
        <row r="16997">
          <cell r="O16997" t="str">
            <v xml:space="preserve">MICHELLENINA SAS                                                                                    </v>
          </cell>
        </row>
        <row r="16998">
          <cell r="O16998" t="str">
            <v xml:space="preserve">MICRO BELL LTDA.                                                                                    </v>
          </cell>
        </row>
        <row r="16999">
          <cell r="O16999" t="str">
            <v xml:space="preserve">MICRO INVERSIONES S.A.                                                                              </v>
          </cell>
        </row>
        <row r="17000">
          <cell r="O17000" t="str">
            <v xml:space="preserve">MICROCEL EDUARDO FRANCO Y CIA LTDA                                                                  </v>
          </cell>
        </row>
        <row r="17001">
          <cell r="O17001" t="str">
            <v xml:space="preserve">MICROCIRCUITOS S.A.                                                                                 </v>
          </cell>
        </row>
        <row r="17002">
          <cell r="O17002" t="str">
            <v xml:space="preserve">MICRODENIER S.A.                                                                                    </v>
          </cell>
        </row>
        <row r="17003">
          <cell r="O17003" t="str">
            <v xml:space="preserve">MICROEMPAQUES LTDA.                                                                                 </v>
          </cell>
        </row>
        <row r="17004">
          <cell r="O17004" t="str">
            <v xml:space="preserve">MICROFERTISA S.A.                                                                                   </v>
          </cell>
        </row>
        <row r="17005">
          <cell r="O17005" t="str">
            <v xml:space="preserve">MICROFLEX LTDA                                                                                      </v>
          </cell>
        </row>
        <row r="17006">
          <cell r="O17006" t="str">
            <v xml:space="preserve">MICROFORMAS LTDA                                                                                    </v>
          </cell>
        </row>
        <row r="17007">
          <cell r="O17007" t="str">
            <v xml:space="preserve">MICROHARD LTDA                                                                                      </v>
          </cell>
        </row>
        <row r="17008">
          <cell r="O17008" t="str">
            <v xml:space="preserve">MICROHOME LTDA                                                                                      </v>
          </cell>
        </row>
        <row r="17009">
          <cell r="O17009" t="str">
            <v xml:space="preserve">MICROLINK LTDA                                                                                      </v>
          </cell>
        </row>
        <row r="17010">
          <cell r="O17010" t="str">
            <v xml:space="preserve">MICROM DE COLOMBIA LTDA.                                                                            </v>
          </cell>
        </row>
        <row r="17011">
          <cell r="O17011" t="str">
            <v xml:space="preserve">MICROM DE COLOMBIA MAYORISTA LTDA                                                                   </v>
          </cell>
        </row>
        <row r="17012">
          <cell r="O17012" t="str">
            <v xml:space="preserve">MICROMATIZACION LTDA                                                                                </v>
          </cell>
        </row>
        <row r="17013">
          <cell r="O17013" t="str">
            <v xml:space="preserve">MICROMINERALES S.A.                                                                                 </v>
          </cell>
        </row>
        <row r="17014">
          <cell r="O17014" t="str">
            <v xml:space="preserve">MICROPLAST ANTONIO PALACIO &amp; COMPAÑIA. S.A.S                                                        </v>
          </cell>
        </row>
        <row r="17015">
          <cell r="O17015" t="str">
            <v xml:space="preserve">MICROPROCOL LTDA                                                                                    </v>
          </cell>
        </row>
        <row r="17016">
          <cell r="O17016" t="str">
            <v xml:space="preserve">MICROSCAN LIMITADA                                                                                  </v>
          </cell>
        </row>
        <row r="17017">
          <cell r="O17017" t="str">
            <v xml:space="preserve">MICROTRON LTDA.                                                                                     </v>
          </cell>
        </row>
        <row r="17018">
          <cell r="O17018" t="str">
            <v xml:space="preserve">MICROTUNEL SOCIEDAD ANONIMA DE CAPITAL VARIABLE                                                     </v>
          </cell>
        </row>
        <row r="17019">
          <cell r="O17019" t="str">
            <v xml:space="preserve">MIDEPLAST LTDA EN ACUERDO DE REESTRUCTURACION                                                       </v>
          </cell>
        </row>
        <row r="17020">
          <cell r="O17020" t="str">
            <v xml:space="preserve">MIELES S.A.                                                                                         </v>
          </cell>
        </row>
        <row r="17021">
          <cell r="O17021" t="str">
            <v xml:space="preserve">MIGEMA EDICIONES S. A.                                                                              </v>
          </cell>
        </row>
        <row r="17022">
          <cell r="O17022" t="str">
            <v xml:space="preserve">MIGRO LTDA                                                                                          </v>
          </cell>
        </row>
        <row r="17023">
          <cell r="O17023" t="str">
            <v xml:space="preserve">MIGUEL A. PEóA PEóA Y CIA S. EN C.                                                                  </v>
          </cell>
        </row>
        <row r="17024">
          <cell r="O17024" t="str">
            <v xml:space="preserve">MIGUEL ANGEL ABADIA Y CIA. SOCIEDAD EN COMANDITA POR ACCIONES                                       </v>
          </cell>
        </row>
        <row r="17025">
          <cell r="O17025" t="str">
            <v xml:space="preserve">MIGUEL GOMEZ Y COMPAÑIA  S.A.                                                                       </v>
          </cell>
        </row>
        <row r="17026">
          <cell r="O17026" t="str">
            <v xml:space="preserve">MIGUEL MARTIN &amp; CIA S C S                                                                           </v>
          </cell>
        </row>
        <row r="17027">
          <cell r="O17027" t="str">
            <v xml:space="preserve">MIGUEL MEJIA Y CIA LTDA                                                                             </v>
          </cell>
        </row>
        <row r="17028">
          <cell r="O17028" t="str">
            <v xml:space="preserve">MIGUEL NINO E HIJOS LTDA                                                                            </v>
          </cell>
        </row>
        <row r="17029">
          <cell r="O17029" t="str">
            <v xml:space="preserve">MIGUEL URREGO CONSTRUCTORES LTDA                                                                    </v>
          </cell>
        </row>
        <row r="17030">
          <cell r="O17030" t="str">
            <v xml:space="preserve">MIKAEL DE JELIEL S .A                                                                               </v>
          </cell>
        </row>
        <row r="17031">
          <cell r="O17031" t="str">
            <v xml:space="preserve">MIKEKIDS LTDA                                                                                       </v>
          </cell>
        </row>
        <row r="17032">
          <cell r="O17032" t="str">
            <v xml:space="preserve">MIKO CONSTRUCCIONES S.A.                                                                            </v>
          </cell>
        </row>
        <row r="17033">
          <cell r="O17033" t="str">
            <v xml:space="preserve">MIKRA CAD CAM CAE                                                                                   </v>
          </cell>
        </row>
        <row r="17034">
          <cell r="O17034" t="str">
            <v xml:space="preserve">MIKRONET S.A.                                                                                       </v>
          </cell>
        </row>
        <row r="17035">
          <cell r="O17035" t="str">
            <v xml:space="preserve">MIL HERRAJES S.A                                                                                    </v>
          </cell>
        </row>
        <row r="17036">
          <cell r="O17036" t="str">
            <v xml:space="preserve">MILDRED SMITH Y CIA S C A                                                                           </v>
          </cell>
        </row>
        <row r="17037">
          <cell r="O17037" t="str">
            <v xml:space="preserve">MILENIA S.A.                                                                                        </v>
          </cell>
        </row>
        <row r="17038">
          <cell r="O17038" t="str">
            <v xml:space="preserve">MILENIO IMPORTACIONES LTDA                                                                          </v>
          </cell>
        </row>
        <row r="17039">
          <cell r="O17039" t="str">
            <v xml:space="preserve">MILENIO MEDIOS S.A.                                                                                 </v>
          </cell>
        </row>
        <row r="17040">
          <cell r="O17040" t="str">
            <v xml:space="preserve">MILENIO PC LTDA                                                                                     </v>
          </cell>
        </row>
        <row r="17041">
          <cell r="O17041" t="str">
            <v xml:space="preserve">MILEUM PLAZA S.A                                                                                    </v>
          </cell>
        </row>
        <row r="17042">
          <cell r="O17042" t="str">
            <v xml:space="preserve">MILEVAN LTDA                                                                                        </v>
          </cell>
        </row>
        <row r="17043">
          <cell r="O17043" t="str">
            <v xml:space="preserve">MILLENIUM PHONE CENTER S.A.                                                                         </v>
          </cell>
        </row>
        <row r="17044">
          <cell r="O17044" t="str">
            <v xml:space="preserve">MILLENIUM PROMOTORA INMOBILIARIA S.A.                                                               </v>
          </cell>
        </row>
        <row r="17045">
          <cell r="O17045" t="str">
            <v xml:space="preserve">MILLWARD BROWN COLOMBIA LTDA                                                                        </v>
          </cell>
        </row>
        <row r="17046">
          <cell r="O17046" t="str">
            <v xml:space="preserve">MILSA INVERSIONES LTDA.                                                                             </v>
          </cell>
        </row>
        <row r="17047">
          <cell r="O17047" t="str">
            <v xml:space="preserve">MILSEN S.A                                                                                          </v>
          </cell>
        </row>
        <row r="17048">
          <cell r="O17048" t="str">
            <v xml:space="preserve">MILTA  LIMITADA                                                                                     </v>
          </cell>
        </row>
        <row r="17049">
          <cell r="O17049" t="str">
            <v xml:space="preserve">MINA LA MARGARITA S.A                                                                               </v>
          </cell>
        </row>
        <row r="17050">
          <cell r="O17050" t="str">
            <v xml:space="preserve">MINA LA PRECIOSA LTDA                                                                               </v>
          </cell>
        </row>
        <row r="17051">
          <cell r="O17051" t="str">
            <v xml:space="preserve">MINAS CARONI LTDA                                                                                   </v>
          </cell>
        </row>
        <row r="17052">
          <cell r="O17052" t="str">
            <v xml:space="preserve">MINAS DE CANOAS LIMITADA MINCAL LTDA                                                                </v>
          </cell>
        </row>
        <row r="17053">
          <cell r="O17053" t="str">
            <v xml:space="preserve">MINAS DE RIO CLARO LTDA EN ACUERDO DE REESTRUCTURACION                                              </v>
          </cell>
        </row>
        <row r="17054">
          <cell r="O17054" t="str">
            <v xml:space="preserve">MINAS LA VEGA LIMITADA                                                                              </v>
          </cell>
        </row>
        <row r="17055">
          <cell r="O17055" t="str">
            <v xml:space="preserve">MINAS PAZ DEL RIO S.A.                                                                              </v>
          </cell>
        </row>
        <row r="17056">
          <cell r="O17056" t="str">
            <v xml:space="preserve">MINAS Y CANTERAS LTDA                                                                               </v>
          </cell>
        </row>
        <row r="17057">
          <cell r="O17057" t="str">
            <v xml:space="preserve">MINAS Y MINERALES S.A                                                                               </v>
          </cell>
        </row>
        <row r="17058">
          <cell r="O17058" t="str">
            <v xml:space="preserve">MINCIVIL S.A.                                                                                       </v>
          </cell>
        </row>
        <row r="17059">
          <cell r="O17059" t="str">
            <v xml:space="preserve">MINCO Y MINERIA CONSTRUCIONES LIMITADA                                                              </v>
          </cell>
        </row>
        <row r="17060">
          <cell r="O17060" t="str">
            <v xml:space="preserve">MINCOM INTERNATIONAL LTDA                                                                           </v>
          </cell>
        </row>
        <row r="17061">
          <cell r="O17061" t="str">
            <v xml:space="preserve">MINDSHARE DE COLOMBIA LTDA                                                                          </v>
          </cell>
        </row>
        <row r="17062">
          <cell r="O17062" t="str">
            <v xml:space="preserve">MINECOL S.A.                                                                                        </v>
          </cell>
        </row>
        <row r="17063">
          <cell r="O17063" t="str">
            <v xml:space="preserve">MINERA ALMIRANTE COLON                                                                              </v>
          </cell>
        </row>
        <row r="17064">
          <cell r="O17064" t="str">
            <v xml:space="preserve">MINERA CROESUS S.A                                                                                  </v>
          </cell>
        </row>
        <row r="17065">
          <cell r="O17065" t="str">
            <v xml:space="preserve">MINERA DE LOS SANTOS S.A.                                                                           </v>
          </cell>
        </row>
        <row r="17066">
          <cell r="O17066" t="str">
            <v xml:space="preserve">MINERA EL ROBLE S.A.                                                                                </v>
          </cell>
        </row>
        <row r="17067">
          <cell r="O17067" t="str">
            <v xml:space="preserve">MINERA LA APERTURA S A                                                                              </v>
          </cell>
        </row>
        <row r="17068">
          <cell r="O17068" t="str">
            <v xml:space="preserve">MINERA LAS BRISAS S A                                                                               </v>
          </cell>
        </row>
        <row r="17069">
          <cell r="O17069" t="str">
            <v xml:space="preserve">MINERA NIHICO LTDA                                                                                  </v>
          </cell>
        </row>
        <row r="17070">
          <cell r="O17070" t="str">
            <v xml:space="preserve">MINERA PROVIDENCIA S.A                                                                              </v>
          </cell>
        </row>
        <row r="17071">
          <cell r="O17071" t="str">
            <v xml:space="preserve">MINERA QUEBRADONA COLOMBIA SA                                                                       </v>
          </cell>
        </row>
        <row r="17072">
          <cell r="O17072" t="str">
            <v xml:space="preserve">MINERA TAYRONA S.A                                                                                  </v>
          </cell>
        </row>
        <row r="17073">
          <cell r="O17073" t="str">
            <v xml:space="preserve">MINERA YAMANA COLOMBIA                                                                              </v>
          </cell>
        </row>
        <row r="17074">
          <cell r="O17074" t="str">
            <v xml:space="preserve">MINERAGRO S.A.                                                                                      </v>
          </cell>
        </row>
        <row r="17075">
          <cell r="O17075" t="str">
            <v xml:space="preserve">MINERALES BARIOS DE COLOMBIA LTDA                                                                   </v>
          </cell>
        </row>
        <row r="17076">
          <cell r="O17076" t="str">
            <v xml:space="preserve">MINERALES DE CALDAS S A. - EN CONCORDATO                                                            </v>
          </cell>
        </row>
        <row r="17077">
          <cell r="O17077" t="str">
            <v xml:space="preserve">MINERALES ESPECIALES LTDA                                                                           </v>
          </cell>
        </row>
        <row r="17078">
          <cell r="O17078" t="str">
            <v xml:space="preserve">MINERALES EXCLUSIVOS S.A.                                                                           </v>
          </cell>
        </row>
        <row r="17079">
          <cell r="O17079" t="str">
            <v xml:space="preserve">MINERALES INDUSTRIALES DE COLOMBIA COLMINERALES LTDA                                                </v>
          </cell>
        </row>
        <row r="17080">
          <cell r="O17080" t="str">
            <v xml:space="preserve">MINERALES INDUSTRIALES S A                                                                          </v>
          </cell>
        </row>
        <row r="17081">
          <cell r="O17081" t="str">
            <v xml:space="preserve">MINERALEX LTDA                                                                                      </v>
          </cell>
        </row>
        <row r="17082">
          <cell r="O17082" t="str">
            <v xml:space="preserve">MINERIA INTEGRAL DE COLOMBIA S.A.                                                                   </v>
          </cell>
        </row>
        <row r="17083">
          <cell r="O17083" t="str">
            <v xml:space="preserve">MINERLITA LTDA                                                                                      </v>
          </cell>
        </row>
        <row r="17084">
          <cell r="O17084" t="str">
            <v xml:space="preserve">MINEROIL DE COLOMBIA S.A                                                                            </v>
          </cell>
        </row>
        <row r="17085">
          <cell r="O17085" t="str">
            <v xml:space="preserve">MINEROS NACIONALES S.A.                                                                             </v>
          </cell>
        </row>
        <row r="17086">
          <cell r="O17086" t="str">
            <v xml:space="preserve">MINEROS S.A                                                                                         </v>
          </cell>
        </row>
        <row r="17087">
          <cell r="O17087" t="str">
            <v xml:space="preserve">MINEROS SAN ANTONIO LMITADA                                                                         </v>
          </cell>
        </row>
        <row r="17088">
          <cell r="O17088" t="str">
            <v xml:space="preserve">MINERVA TRADING COMPAÑIA LTDA                                                                       </v>
          </cell>
        </row>
        <row r="17089">
          <cell r="O17089" t="str">
            <v xml:space="preserve">MINERVINE &amp; KARAMAN CIA LTDA                                                                        </v>
          </cell>
        </row>
        <row r="17090">
          <cell r="O17090" t="str">
            <v xml:space="preserve">MINERVINI VASQUEZ &amp; COMPAÑIA S EN C                                                                 </v>
          </cell>
        </row>
        <row r="17091">
          <cell r="O17091" t="str">
            <v xml:space="preserve">MINIBARES LIMITADA                                                                                  </v>
          </cell>
        </row>
        <row r="17092">
          <cell r="O17092" t="str">
            <v xml:space="preserve">MINIPAK S A S                                                                                       </v>
          </cell>
        </row>
        <row r="17093">
          <cell r="O17093" t="str">
            <v xml:space="preserve">MINTRACOL S.A.                                                                                      </v>
          </cell>
        </row>
        <row r="17094">
          <cell r="O17094" t="str">
            <v xml:space="preserve">MIPELLE Y CIA LTDA                                                                                  </v>
          </cell>
        </row>
        <row r="17095">
          <cell r="O17095" t="str">
            <v xml:space="preserve">MIRAFLEX S.A.                                                                                       </v>
          </cell>
        </row>
        <row r="17096">
          <cell r="O17096" t="str">
            <v xml:space="preserve">MIRAFLORES HOLDING LTD                                                                              </v>
          </cell>
        </row>
        <row r="17097">
          <cell r="O17097" t="str">
            <v xml:space="preserve">MIRAMAR Y CIA. E U                                                                                  </v>
          </cell>
        </row>
        <row r="17098">
          <cell r="O17098" t="str">
            <v xml:space="preserve">MIROAL INGENIERIA LTDA                                                                              </v>
          </cell>
        </row>
        <row r="17099">
          <cell r="O17099" t="str">
            <v xml:space="preserve">MIS TECHNOLOGIES S.A.                                                                               </v>
          </cell>
        </row>
        <row r="17100">
          <cell r="O17100" t="str">
            <v xml:space="preserve">MISCELANEA DE INVERSIONES LTDA                                                                      </v>
          </cell>
        </row>
        <row r="17101">
          <cell r="O17101" t="str">
            <v xml:space="preserve">MISION EMPRESARIAL S.A. SERVICIOS TEMPORALES                                                        </v>
          </cell>
        </row>
        <row r="17102">
          <cell r="O17102" t="str">
            <v xml:space="preserve">MISION TEMPORAL LTDA.                                                                               </v>
          </cell>
        </row>
        <row r="17103">
          <cell r="O17103" t="str">
            <v xml:space="preserve">MISSION PRODUCTIONS LTDA                                                                            </v>
          </cell>
        </row>
        <row r="17104">
          <cell r="O17104" t="str">
            <v xml:space="preserve">MISTY WELLS Y ZEA ASOCIADOS S.A.                                                                    </v>
          </cell>
        </row>
        <row r="17105">
          <cell r="O17105" t="str">
            <v xml:space="preserve">MITEC LTDA                                                                                          </v>
          </cell>
        </row>
        <row r="17106">
          <cell r="O17106" t="str">
            <v xml:space="preserve">MITOSYS LTDA                                                                                        </v>
          </cell>
        </row>
        <row r="17107">
          <cell r="O17107" t="str">
            <v xml:space="preserve">MITSUBISHI COLOMBIA LTDA                                                                            </v>
          </cell>
        </row>
        <row r="17108">
          <cell r="O17108" t="str">
            <v xml:space="preserve">MITSUBISHI CORPORATION SUCURSAL EN COLOMBIA                                                         </v>
          </cell>
        </row>
        <row r="17109">
          <cell r="O17109" t="str">
            <v xml:space="preserve">MITSUI &amp; CO LTD SUCURSAL EN COLOMBIA DE NEGOCIOS DE ENERGIA                                         </v>
          </cell>
        </row>
        <row r="17110">
          <cell r="O17110" t="str">
            <v xml:space="preserve">MITSUI DE COLOMBIA S A                                                                              </v>
          </cell>
        </row>
        <row r="17111">
          <cell r="O17111" t="str">
            <v xml:space="preserve">MITSUKOSHI SA                                                                                       </v>
          </cell>
        </row>
        <row r="17112">
          <cell r="O17112" t="str">
            <v xml:space="preserve">MK INVERSIONES LTDA.                                                                                </v>
          </cell>
        </row>
        <row r="17113">
          <cell r="O17113" t="str">
            <v xml:space="preserve">MNR COMUNICACIONES PROYECTOS EDITORIALES LTDA                                                       </v>
          </cell>
        </row>
        <row r="17114">
          <cell r="O17114" t="str">
            <v xml:space="preserve">MNV  S. A.                                                                                          </v>
          </cell>
        </row>
        <row r="17115">
          <cell r="O17115" t="str">
            <v xml:space="preserve">MO RI DISTRIBUCIONES LTDA                                                                           </v>
          </cell>
        </row>
        <row r="17116">
          <cell r="O17116" t="str">
            <v xml:space="preserve">MOBIL 138                                                                                           </v>
          </cell>
        </row>
        <row r="17117">
          <cell r="O17117" t="str">
            <v xml:space="preserve">MOBILIARIA CIFUENTES Y COMPA¥IA S.EN C.S.                                                           </v>
          </cell>
        </row>
        <row r="17118">
          <cell r="O17118" t="str">
            <v xml:space="preserve">MOBILIARIA PASOS Y COMPAÑÖA S. EN C.S.                                                              </v>
          </cell>
        </row>
        <row r="17119">
          <cell r="O17119" t="str">
            <v xml:space="preserve">MOBLITECNICA LTDA                                                                                   </v>
          </cell>
        </row>
        <row r="17120">
          <cell r="O17120" t="str">
            <v xml:space="preserve">MOCOA VENTURES LTD                                                                                  </v>
          </cell>
        </row>
        <row r="17121">
          <cell r="O17121" t="str">
            <v xml:space="preserve">MODA CORPORATIVA LTDA                                                                               </v>
          </cell>
        </row>
        <row r="17122">
          <cell r="O17122" t="str">
            <v xml:space="preserve">MODA INTERNACIONAL LTDA.                                                                            </v>
          </cell>
        </row>
        <row r="17123">
          <cell r="O17123" t="str">
            <v xml:space="preserve">MODA ITALIANA LTDA.                                                                                 </v>
          </cell>
        </row>
        <row r="17124">
          <cell r="O17124" t="str">
            <v xml:space="preserve">MODA NOVA LIMITADA                                                                                  </v>
          </cell>
        </row>
        <row r="17125">
          <cell r="O17125" t="str">
            <v xml:space="preserve">MODA SOFISTICADA  SAS                                                                               </v>
          </cell>
        </row>
        <row r="17126">
          <cell r="O17126" t="str">
            <v xml:space="preserve">MODANOVA SA                                                                                         </v>
          </cell>
        </row>
        <row r="17127">
          <cell r="O17127" t="str">
            <v xml:space="preserve">MODAS Y DISE¥OS SA                                                                                  </v>
          </cell>
        </row>
        <row r="17128">
          <cell r="O17128" t="str">
            <v xml:space="preserve">MODASTILO LIMITADA                                                                                  </v>
          </cell>
        </row>
        <row r="17129">
          <cell r="O17129" t="str">
            <v xml:space="preserve">MODERLINE S.A                                                                                       </v>
          </cell>
        </row>
        <row r="17130">
          <cell r="O17130" t="str">
            <v xml:space="preserve">MODINCO S A                                                                                         </v>
          </cell>
        </row>
        <row r="17131">
          <cell r="O17131" t="str">
            <v xml:space="preserve">MODULARES LEHNER PLAZA S.A.                                                                         </v>
          </cell>
        </row>
        <row r="17132">
          <cell r="O17132" t="str">
            <v xml:space="preserve">MODULINEA LTDA                                                                                      </v>
          </cell>
        </row>
        <row r="17133">
          <cell r="O17133" t="str">
            <v xml:space="preserve">MODULOS Y CONSTRUCCIONES S A EN ACUERDO DE REESTRUCTURACION                                         </v>
          </cell>
        </row>
        <row r="17134">
          <cell r="O17134" t="str">
            <v xml:space="preserve">MODUTRIPLEX Y CIA LIMITADA                                                                          </v>
          </cell>
        </row>
        <row r="17135">
          <cell r="O17135" t="str">
            <v xml:space="preserve">MOGGIO S.A.                                                                                         </v>
          </cell>
        </row>
        <row r="17136">
          <cell r="O17136" t="str">
            <v xml:space="preserve">MOISES RAIS LIMITADA &amp; CIA S.C.A.                                                                   </v>
          </cell>
        </row>
        <row r="17137">
          <cell r="O17137" t="str">
            <v xml:space="preserve">MOISES SAIEH Y CIA. S.C.A.                                                                          </v>
          </cell>
        </row>
        <row r="17138">
          <cell r="O17138" t="str">
            <v xml:space="preserve">MOISES SREDNI &amp; CIA LTDA                                                                            </v>
          </cell>
        </row>
        <row r="17139">
          <cell r="O17139" t="str">
            <v xml:space="preserve">MOL PARTES LTDA                                                                                     </v>
          </cell>
        </row>
        <row r="17140">
          <cell r="O17140" t="str">
            <v xml:space="preserve">MOLANOZ ASOCIADOS Y CIA S.C.A.                                                                      </v>
          </cell>
        </row>
        <row r="17141">
          <cell r="O17141" t="str">
            <v xml:space="preserve">MOLCAUCHOS EMPAQUES INDUSTRIALES LIMITADA                                                           </v>
          </cell>
        </row>
        <row r="17142">
          <cell r="O17142" t="str">
            <v xml:space="preserve">MOLD PLAST LTDA.                                                                                    </v>
          </cell>
        </row>
        <row r="17143">
          <cell r="O17143" t="str">
            <v xml:space="preserve">MOLDAR LTDA                                                                                         </v>
          </cell>
        </row>
        <row r="17144">
          <cell r="O17144" t="str">
            <v xml:space="preserve">MOLDES MEDELLIN LTDA                                                                                </v>
          </cell>
        </row>
        <row r="17145">
          <cell r="O17145" t="str">
            <v xml:space="preserve">MOLDES TROQUELES Y PLASTICOS LTDA                                                                   </v>
          </cell>
        </row>
        <row r="17146">
          <cell r="O17146" t="str">
            <v xml:space="preserve">MOLDES Y PLASTICOS INDUSTRIALES LIMITADA                                                            </v>
          </cell>
        </row>
        <row r="17147">
          <cell r="O17147" t="str">
            <v xml:space="preserve">MOLDPET LTDA.                                                                                       </v>
          </cell>
        </row>
        <row r="17148">
          <cell r="O17148" t="str">
            <v xml:space="preserve">MOLDUSEG S.A.                                                                                       </v>
          </cell>
        </row>
        <row r="17149">
          <cell r="O17149" t="str">
            <v xml:space="preserve">MOLECULAS S.A.                                                                                      </v>
          </cell>
        </row>
        <row r="17150">
          <cell r="O17150" t="str">
            <v xml:space="preserve">MOLINA CONSULTORES ORGANIZACIONALES LTDA                                                            </v>
          </cell>
        </row>
        <row r="17151">
          <cell r="O17151" t="str">
            <v xml:space="preserve">MOLINA MEJIA &amp; CIA S C A                                                                            </v>
          </cell>
        </row>
        <row r="17152">
          <cell r="O17152" t="str">
            <v xml:space="preserve">MOLINA Y STRECK LIMITDA                                                                             </v>
          </cell>
        </row>
        <row r="17153">
          <cell r="O17153" t="str">
            <v xml:space="preserve">MOLINO AGROCARIBE S.A.                                                                              </v>
          </cell>
        </row>
        <row r="17154">
          <cell r="O17154" t="str">
            <v xml:space="preserve">MOLINO CASANARE LTDA C.I.                                                                           </v>
          </cell>
        </row>
        <row r="17155">
          <cell r="O17155" t="str">
            <v xml:space="preserve">MOLINO DIAMANTE LTDA                                                                                </v>
          </cell>
        </row>
        <row r="17156">
          <cell r="O17156" t="str">
            <v xml:space="preserve">MOLINO EL ESCOBAL LIMITADA                                                                          </v>
          </cell>
        </row>
        <row r="17157">
          <cell r="O17157" t="str">
            <v xml:space="preserve">MOLINO EL LOBO S.A.                                                                                 </v>
          </cell>
        </row>
        <row r="17158">
          <cell r="O17158" t="str">
            <v xml:space="preserve">MOLINO FLORHUILA S A                                                                                </v>
          </cell>
        </row>
        <row r="17159">
          <cell r="O17159" t="str">
            <v xml:space="preserve">MOLINO LA FLORIDA S.A.                                                                              </v>
          </cell>
        </row>
        <row r="17160">
          <cell r="O17160" t="str">
            <v xml:space="preserve">MOLINO LA SABANA S.A.                                                                               </v>
          </cell>
        </row>
        <row r="17161">
          <cell r="O17161" t="str">
            <v xml:space="preserve">MOLINO LOS ANDES LTDA                                                                               </v>
          </cell>
        </row>
        <row r="17162">
          <cell r="O17162" t="str">
            <v xml:space="preserve">MOLINO NACIONAL LIMITDA                                                                             </v>
          </cell>
        </row>
        <row r="17163">
          <cell r="O17163" t="str">
            <v xml:space="preserve">MOLINO SAN GERARDO LIMITADA                                                                         </v>
          </cell>
        </row>
        <row r="17164">
          <cell r="O17164" t="str">
            <v xml:space="preserve">MOLINO SAN ISIDRO DEL HUILA LTDA                                                                    </v>
          </cell>
        </row>
        <row r="17165">
          <cell r="O17165" t="str">
            <v xml:space="preserve">MOLINO SAN ISIDRO LTDA                                                                              </v>
          </cell>
        </row>
        <row r="17166">
          <cell r="O17166" t="str">
            <v xml:space="preserve">MOLINO SANTA MARTA S.A.                                                                             </v>
          </cell>
        </row>
        <row r="17167">
          <cell r="O17167" t="str">
            <v xml:space="preserve">MOLINOS ANDES SAS                                                                                   </v>
          </cell>
        </row>
        <row r="17168">
          <cell r="O17168" t="str">
            <v xml:space="preserve">MOLINOS BARRANQUILLITA S.A.                                                                         </v>
          </cell>
        </row>
        <row r="17169">
          <cell r="O17169" t="str">
            <v xml:space="preserve">MOLINOS CATOTO LTDA EN ACUERDO DE REESTRUCTURACION                                                  </v>
          </cell>
        </row>
        <row r="17170">
          <cell r="O17170" t="str">
            <v xml:space="preserve">MOLINOS DEL ATLANTICO S. A.                                                                         </v>
          </cell>
        </row>
        <row r="17171">
          <cell r="O17171" t="str">
            <v xml:space="preserve">MOLINOS EL YOPAL LTDA                                                                               </v>
          </cell>
        </row>
        <row r="17172">
          <cell r="O17172" t="str">
            <v xml:space="preserve">MOLINOS LA AURORA S.A.                                                                              </v>
          </cell>
        </row>
        <row r="17173">
          <cell r="O17173" t="str">
            <v xml:space="preserve">MOLINOS LAS MERCEDES S A                                                                            </v>
          </cell>
        </row>
        <row r="17174">
          <cell r="O17174" t="str">
            <v xml:space="preserve">MOLINOS ROA S A                                                                                     </v>
          </cell>
        </row>
        <row r="17175">
          <cell r="O17175" t="str">
            <v xml:space="preserve">MOLINOS SAN CAYETANO RAFAEL MARTINEZ N Y CIA LIMITADA                                               </v>
          </cell>
        </row>
        <row r="17176">
          <cell r="O17176" t="str">
            <v xml:space="preserve">MOLINOS SAN LUIS S A EN ACUERDO DE REESTRUCTURACION                                                 </v>
          </cell>
        </row>
        <row r="17177">
          <cell r="O17177" t="str">
            <v xml:space="preserve">MOLINOS SAN MIGUEL S.A.                                                                             </v>
          </cell>
        </row>
        <row r="17178">
          <cell r="O17178" t="str">
            <v xml:space="preserve">MOLINOS Y PILADORAS PETER Y COMPAÑIA LIMITADA                                                       </v>
          </cell>
        </row>
        <row r="17179">
          <cell r="O17179" t="str">
            <v xml:space="preserve">MOLTIPLAST DE COLOMBIA LTDA                                                                         </v>
          </cell>
        </row>
        <row r="17180">
          <cell r="O17180" t="str">
            <v xml:space="preserve">MOLYTEC LTDA.                                                                                       </v>
          </cell>
        </row>
        <row r="17181">
          <cell r="O17181" t="str">
            <v xml:space="preserve">MOMPOS OIL COMPANY INC                                                                              </v>
          </cell>
        </row>
        <row r="17182">
          <cell r="O17182" t="str">
            <v xml:space="preserve">MONCORA S.A.                                                                                        </v>
          </cell>
        </row>
        <row r="17183">
          <cell r="O17183" t="str">
            <v xml:space="preserve">MONET TECHNOLOGIES LTDA                                                                             </v>
          </cell>
        </row>
        <row r="17184">
          <cell r="O17184" t="str">
            <v xml:space="preserve">MONEY CARS  S.A.                                                                                    </v>
          </cell>
        </row>
        <row r="17185">
          <cell r="O17185" t="str">
            <v xml:space="preserve">MONEYCORP COLOMBIA BANCA DE INVERSION LTDA.                                                         </v>
          </cell>
        </row>
        <row r="17186">
          <cell r="O17186" t="str">
            <v xml:space="preserve">MONGIANA LTDA                                                                                       </v>
          </cell>
        </row>
        <row r="17187">
          <cell r="O17187" t="str">
            <v xml:space="preserve">MONGIBELLO LIMITADA                                                                                 </v>
          </cell>
        </row>
        <row r="17188">
          <cell r="O17188" t="str">
            <v xml:space="preserve">MONICA COLOMBIA LTDA                                                                                </v>
          </cell>
        </row>
        <row r="17189">
          <cell r="O17189" t="str">
            <v xml:space="preserve">MONIKA FARMS S A C I                                                                                </v>
          </cell>
        </row>
        <row r="17190">
          <cell r="O17190" t="str">
            <v xml:space="preserve">MONITOREO AMBIENTAL LIMITADA                                                                        </v>
          </cell>
        </row>
        <row r="17191">
          <cell r="O17191" t="str">
            <v xml:space="preserve">MONITOREO DIGITAL ATLAS LTDA M D A LTDA                                                             </v>
          </cell>
        </row>
        <row r="17192">
          <cell r="O17192" t="str">
            <v xml:space="preserve">MONOFIL  S A S                                                                                      </v>
          </cell>
        </row>
        <row r="17193">
          <cell r="O17193" t="str">
            <v xml:space="preserve">MONOMEROS COLOMBO VENEZOLANOS S A EMA                                                               </v>
          </cell>
        </row>
        <row r="17194">
          <cell r="O17194" t="str">
            <v xml:space="preserve">MONPLAST LTDA.                                                                                      </v>
          </cell>
        </row>
        <row r="17195">
          <cell r="O17195" t="str">
            <v xml:space="preserve">MONROE DE COLOMBIA S A                                                                              </v>
          </cell>
        </row>
        <row r="17196">
          <cell r="O17196" t="str">
            <v xml:space="preserve">MONROY GUZMAN E HIJOS SCS                                                                           </v>
          </cell>
        </row>
        <row r="17197">
          <cell r="O17197" t="str">
            <v xml:space="preserve">MONROY Y CARDENAS LTDA                                                                              </v>
          </cell>
        </row>
        <row r="17198">
          <cell r="O17198" t="str">
            <v xml:space="preserve">MONSEFA  LIMITADA                                                                                   </v>
          </cell>
        </row>
        <row r="17199">
          <cell r="O17199" t="str">
            <v xml:space="preserve">MONSERRAT SPA VITAL LTDA                                                                            </v>
          </cell>
        </row>
        <row r="17200">
          <cell r="O17200" t="str">
            <v xml:space="preserve">MONT HER LTDA                                                                                       </v>
          </cell>
        </row>
        <row r="17201">
          <cell r="O17201" t="str">
            <v xml:space="preserve">MONTACARGAS AM &amp; M S.A                                                                              </v>
          </cell>
        </row>
        <row r="17202">
          <cell r="O17202" t="str">
            <v xml:space="preserve">MONTACARGAS ANDINOS LIMITADA                                                                        </v>
          </cell>
        </row>
        <row r="17203">
          <cell r="O17203" t="str">
            <v xml:space="preserve">MONTACARGAS MONTEVIDEO  S.EN.C                                                                      </v>
          </cell>
        </row>
        <row r="17204">
          <cell r="O17204" t="str">
            <v xml:space="preserve">MONTACARGAS PEDRO MUNEVAR Y CIA LTDA                                                                </v>
          </cell>
        </row>
        <row r="17205">
          <cell r="O17205" t="str">
            <v xml:space="preserve">MONTACARGAS SERVICIOS Y REPUESTOS LTDA MONSERRE LTDA                                                </v>
          </cell>
        </row>
        <row r="17206">
          <cell r="O17206" t="str">
            <v xml:space="preserve">MONTACHEM INTERNATIONAL S.A.                                                                        </v>
          </cell>
        </row>
        <row r="17207">
          <cell r="O17207" t="str">
            <v xml:space="preserve">MONTAGUT SERRA &amp; CIA  S EN C.S.                                                                     </v>
          </cell>
        </row>
        <row r="17208">
          <cell r="O17208" t="str">
            <v xml:space="preserve">MONTAJES DE INGENIERIA DE COLOMBIA MICOL LTDA                                                       </v>
          </cell>
        </row>
        <row r="17209">
          <cell r="O17209" t="str">
            <v xml:space="preserve">MONTAJES ELECTRICOS LTDA.                                                                           </v>
          </cell>
        </row>
        <row r="17210">
          <cell r="O17210" t="str">
            <v xml:space="preserve">MONTAJES ELECTROMECANICOS INDUSTRIALES LTDA                                                         </v>
          </cell>
        </row>
        <row r="17211">
          <cell r="O17211" t="str">
            <v xml:space="preserve">MONTAJES INDUSTRIALES DE REFRIGERACION LIMITADA MIR LTDA                                            </v>
          </cell>
        </row>
        <row r="17212">
          <cell r="O17212" t="str">
            <v xml:space="preserve">MONTAJES INDUSTRIALES TECNICOS LTDA                                                                 </v>
          </cell>
        </row>
        <row r="17213">
          <cell r="O17213" t="str">
            <v xml:space="preserve">MONTAJES JESUS MARTINEZ LTDA                                                                        </v>
          </cell>
        </row>
        <row r="17214">
          <cell r="O17214" t="str">
            <v xml:space="preserve">MONTAJES JM LTDA                                                                                    </v>
          </cell>
        </row>
        <row r="17215">
          <cell r="O17215" t="str">
            <v xml:space="preserve">MONTAJES MORELCO LIMITADA                                                                           </v>
          </cell>
        </row>
        <row r="17216">
          <cell r="O17216" t="str">
            <v xml:space="preserve">MONTAJES R.V INGENIERIA LTDA                                                                        </v>
          </cell>
        </row>
        <row r="17217">
          <cell r="O17217" t="str">
            <v xml:space="preserve">MONTAJES SAVART LTDA.                                                                               </v>
          </cell>
        </row>
        <row r="17218">
          <cell r="O17218" t="str">
            <v xml:space="preserve">MONTAJES TECNICOS ZAMBRANO Y VARGAS LTDA.                                                           </v>
          </cell>
        </row>
        <row r="17219">
          <cell r="O17219" t="str">
            <v xml:space="preserve">MONTAJES Y MANTENIMIENTOS COLOMBIANOS S.A                                                           </v>
          </cell>
        </row>
        <row r="17220">
          <cell r="O17220" t="str">
            <v xml:space="preserve">MONTAJES Y MANTENIMIENTOS DE TORRES S.A.S.                                                          </v>
          </cell>
        </row>
        <row r="17221">
          <cell r="O17221" t="str">
            <v xml:space="preserve">MONTAJES Y SERVICIO DE INGENIERIA LTDA                                                              </v>
          </cell>
        </row>
        <row r="17222">
          <cell r="O17222" t="str">
            <v xml:space="preserve">MONTAJES Y SERVICIOS INTEGRALES S.A.                                                                </v>
          </cell>
        </row>
        <row r="17223">
          <cell r="O17223" t="str">
            <v xml:space="preserve">MONTAJES Y SUMINISTROS LIMITADA                                                                     </v>
          </cell>
        </row>
        <row r="17224">
          <cell r="O17224" t="str">
            <v xml:space="preserve">MONTAÑO &amp; GUTIERREZ LTDA                                                                            </v>
          </cell>
        </row>
        <row r="17225">
          <cell r="O17225" t="str">
            <v xml:space="preserve">MONTE DE LOS OLIVOS LTDA.                                                                           </v>
          </cell>
        </row>
        <row r="17226">
          <cell r="O17226" t="str">
            <v xml:space="preserve">MONTECZ  S.A.                                                                                       </v>
          </cell>
        </row>
        <row r="17227">
          <cell r="O17227" t="str">
            <v xml:space="preserve">MONTEIBERIA S.A.                                                                                    </v>
          </cell>
        </row>
        <row r="17228">
          <cell r="O17228" t="str">
            <v xml:space="preserve">MONTEJO RENGIFO Y CIA. S. EN C.                                                                     </v>
          </cell>
        </row>
        <row r="17229">
          <cell r="O17229" t="str">
            <v xml:space="preserve">MONTELEON S E C                                                                                     </v>
          </cell>
        </row>
        <row r="17230">
          <cell r="O17230" t="str">
            <v xml:space="preserve">MONTEMAR S.A.                                                                                       </v>
          </cell>
        </row>
        <row r="17231">
          <cell r="O17231" t="str">
            <v xml:space="preserve">MONTENEGRO RONCANCIO Y CIA S. EN C. SIMPLE                                                          </v>
          </cell>
        </row>
        <row r="17232">
          <cell r="O17232" t="str">
            <v xml:space="preserve">MONTENEGRO Y TREJOS LTDA                                                                            </v>
          </cell>
        </row>
        <row r="17233">
          <cell r="O17233" t="str">
            <v xml:space="preserve">MONTEOLIVAR LTDA.                                                                                   </v>
          </cell>
        </row>
        <row r="17234">
          <cell r="O17234" t="str">
            <v xml:space="preserve">MONTERIA EXPRESS S.A                                                                                </v>
          </cell>
        </row>
        <row r="17235">
          <cell r="O17235" t="str">
            <v xml:space="preserve">MONTERO JIMENEZ Y CIA LTDA.                                                                         </v>
          </cell>
        </row>
        <row r="17236">
          <cell r="O17236" t="str">
            <v xml:space="preserve">MONTERREY FORESTAL LTDA                                                                             </v>
          </cell>
        </row>
        <row r="17237">
          <cell r="O17237" t="str">
            <v xml:space="preserve">MONTESSORI S.A                                                                                      </v>
          </cell>
        </row>
        <row r="17238">
          <cell r="O17238" t="str">
            <v xml:space="preserve">MONTINOX LTDA                                                                                       </v>
          </cell>
        </row>
        <row r="17239">
          <cell r="O17239" t="str">
            <v xml:space="preserve">MONTINPETROL S.A.                                                                                   </v>
          </cell>
        </row>
        <row r="17240">
          <cell r="O17240" t="str">
            <v xml:space="preserve">MONTITEC LTDA                                                                                       </v>
          </cell>
        </row>
        <row r="17241">
          <cell r="O17241" t="str">
            <v xml:space="preserve">MONTOYA ARANGO Y CIA S EN C.                                                                        </v>
          </cell>
        </row>
        <row r="17242">
          <cell r="O17242" t="str">
            <v xml:space="preserve">MONTOYA CABALLERO PROMOTORA DE INVERSIONES SAN CAYETANO PROINCAL S.ENC                              </v>
          </cell>
        </row>
        <row r="17243">
          <cell r="O17243" t="str">
            <v xml:space="preserve">MONTOYA CORREA ASOCIADOS Y CIA. S.C.A EN REORGANIZACION                                             </v>
          </cell>
        </row>
        <row r="17244">
          <cell r="O17244" t="str">
            <v xml:space="preserve">MONTOYA FAYAD  S A S                                                                                </v>
          </cell>
        </row>
        <row r="17245">
          <cell r="O17245" t="str">
            <v xml:space="preserve">MONTOYA LOPEZ ASOCIADOS S.A.                                                                        </v>
          </cell>
        </row>
        <row r="17246">
          <cell r="O17246" t="str">
            <v xml:space="preserve">MONTOYA VIVERO MORALES Y CIA SCA                                                                    </v>
          </cell>
        </row>
        <row r="17247">
          <cell r="O17247" t="str">
            <v xml:space="preserve">MONTRE S.A.S                                                                                        </v>
          </cell>
        </row>
        <row r="17248">
          <cell r="O17248" t="str">
            <v xml:space="preserve">MOODY INTERNATIONAL LIMITED                                                                         </v>
          </cell>
        </row>
        <row r="17249">
          <cell r="O17249" t="str">
            <v xml:space="preserve">MOORE STEPHENS SCAI  S A                                                                            </v>
          </cell>
        </row>
        <row r="17250">
          <cell r="O17250" t="str">
            <v xml:space="preserve">MORA DELGADO E HIJOS S.A.                                                                           </v>
          </cell>
        </row>
        <row r="17251">
          <cell r="O17251" t="str">
            <v xml:space="preserve">MORA GARCIA &amp; CIA S.EN C.A.                                                                         </v>
          </cell>
        </row>
        <row r="17252">
          <cell r="O17252" t="str">
            <v xml:space="preserve">MORAI S.A.                                                                                          </v>
          </cell>
        </row>
        <row r="17253">
          <cell r="O17253" t="str">
            <v xml:space="preserve">MORALES ARIAS Y CIA S EN C                                                                          </v>
          </cell>
        </row>
        <row r="17254">
          <cell r="O17254" t="str">
            <v xml:space="preserve">MORALES INGENIEROS ASOCIADOS S.A.                                                                   </v>
          </cell>
        </row>
        <row r="17255">
          <cell r="O17255" t="str">
            <v xml:space="preserve">MORALES MONSALVE HERMANOS S.A                                                                       </v>
          </cell>
        </row>
        <row r="17256">
          <cell r="O17256" t="str">
            <v xml:space="preserve">MORANGO S A                                                                                         </v>
          </cell>
        </row>
        <row r="17257">
          <cell r="O17257" t="str">
            <v xml:space="preserve">MORAVO S A                                                                                          </v>
          </cell>
        </row>
        <row r="17258">
          <cell r="O17258" t="str">
            <v xml:space="preserve">MORE PRODUCTS  S . A                                                                                </v>
          </cell>
        </row>
        <row r="17259">
          <cell r="O17259" t="str">
            <v xml:space="preserve">MORE QUIMICA DE COLOMBIA S.A.                                                                       </v>
          </cell>
        </row>
        <row r="17260">
          <cell r="O17260" t="str">
            <v xml:space="preserve">MORENO E HIJOS S.A                                                                                  </v>
          </cell>
        </row>
        <row r="17261">
          <cell r="O17261" t="str">
            <v xml:space="preserve">MORENO JARAMILLO Y CIA S EN C                                                                       </v>
          </cell>
        </row>
        <row r="17262">
          <cell r="O17262" t="str">
            <v xml:space="preserve">MORENO MARIN S. EN C.                                                                               </v>
          </cell>
        </row>
        <row r="17263">
          <cell r="O17263" t="str">
            <v xml:space="preserve">MORENO MILINA INGENIEROS LTDA                                                                       </v>
          </cell>
        </row>
        <row r="17264">
          <cell r="O17264" t="str">
            <v xml:space="preserve">MORENO VARGAS LTDA.                                                                                 </v>
          </cell>
        </row>
        <row r="17265">
          <cell r="O17265" t="str">
            <v xml:space="preserve">MORENO WALTER ASOCIADOS LTDA                                                                        </v>
          </cell>
        </row>
        <row r="17266">
          <cell r="O17266" t="str">
            <v xml:space="preserve">MORPHOSIS DISEÑO Y CONSTRUCCION S.A.                                                                </v>
          </cell>
        </row>
        <row r="17267">
          <cell r="O17267" t="str">
            <v xml:space="preserve">MOSAICOS SARRARI S.A.                                                                               </v>
          </cell>
        </row>
        <row r="17268">
          <cell r="O17268" t="str">
            <v xml:space="preserve">MOSJAK S. A. S.                                                                                     </v>
          </cell>
        </row>
        <row r="17269">
          <cell r="O17269" t="str">
            <v xml:space="preserve">MOSQUERA ABOGADOS LTDA                                                                              </v>
          </cell>
        </row>
        <row r="17270">
          <cell r="O17270" t="str">
            <v xml:space="preserve">MOSQUERA Y HELO ASOCIADOS LTDA.                                                                     </v>
          </cell>
        </row>
        <row r="17271">
          <cell r="O17271" t="str">
            <v xml:space="preserve">MOSSALI Y CIA LTDA                                                                                  </v>
          </cell>
        </row>
        <row r="17272">
          <cell r="O17272" t="str">
            <v xml:space="preserve">MOTEL CASABLANCA S.A                                                                                </v>
          </cell>
        </row>
        <row r="17273">
          <cell r="O17273" t="str">
            <v xml:space="preserve">MOTO MART S.A.                                                                                      </v>
          </cell>
        </row>
        <row r="17274">
          <cell r="O17274" t="str">
            <v xml:space="preserve">MOTO PLANET LTDA                                                                                    </v>
          </cell>
        </row>
        <row r="17275">
          <cell r="O17275" t="str">
            <v xml:space="preserve">MOTO RUTAS S.A.                                                                                     </v>
          </cell>
        </row>
        <row r="17276">
          <cell r="O17276" t="str">
            <v xml:space="preserve">MOTO SHOP D.C.LTDA                                                                                  </v>
          </cell>
        </row>
        <row r="17277">
          <cell r="O17277" t="str">
            <v xml:space="preserve">MOTO VELOZ LIMITADA                                                                                 </v>
          </cell>
        </row>
        <row r="17278">
          <cell r="O17278" t="str">
            <v xml:space="preserve">MOTOBORDA S.A.                                                                                      </v>
          </cell>
        </row>
        <row r="17279">
          <cell r="O17279" t="str">
            <v xml:space="preserve">MOTOCAIMAN S.A                                                                                      </v>
          </cell>
        </row>
        <row r="17280">
          <cell r="O17280" t="str">
            <v xml:space="preserve">MOTOCAMPO LTDA                                                                                      </v>
          </cell>
        </row>
        <row r="17281">
          <cell r="O17281" t="str">
            <v xml:space="preserve">MOTOCAR DEL CARIBE S.A.                                                                             </v>
          </cell>
        </row>
        <row r="17282">
          <cell r="O17282" t="str">
            <v xml:space="preserve">MOTOCENTRO HONDA S.A.                                                                               </v>
          </cell>
        </row>
        <row r="17283">
          <cell r="O17283" t="str">
            <v xml:space="preserve">MOTOCORAL S A                                                                                       </v>
          </cell>
        </row>
        <row r="17284">
          <cell r="O17284" t="str">
            <v xml:space="preserve">MOTOCOSTA HONDA LTDA                                                                                </v>
          </cell>
        </row>
        <row r="17285">
          <cell r="O17285" t="str">
            <v xml:space="preserve">MOTOFACIL S.A.                                                                                      </v>
          </cell>
        </row>
        <row r="17286">
          <cell r="O17286" t="str">
            <v xml:space="preserve">MOTOFRENOS S.A.                                                                                     </v>
          </cell>
        </row>
        <row r="17287">
          <cell r="O17287" t="str">
            <v xml:space="preserve">MOTOINSA SOCIEDAD ANONIMA SUCURSAL COLOMBIA                                                         </v>
          </cell>
        </row>
        <row r="17288">
          <cell r="O17288" t="str">
            <v xml:space="preserve">MOTOLIDER S.A.                                                                                      </v>
          </cell>
        </row>
        <row r="17289">
          <cell r="O17289" t="str">
            <v xml:space="preserve">MOTOPLANTAS BRISTOL SAS                                                                             </v>
          </cell>
        </row>
        <row r="17290">
          <cell r="O17290" t="str">
            <v xml:space="preserve">MOTOR INC S.A.                                                                                      </v>
          </cell>
        </row>
        <row r="17291">
          <cell r="O17291" t="str">
            <v xml:space="preserve">MOTOR KIA SOCIEDAD LIMITADA                                                                         </v>
          </cell>
        </row>
        <row r="17292">
          <cell r="O17292" t="str">
            <v xml:space="preserve">MOTOR UNO S.A.                                                                                      </v>
          </cell>
        </row>
        <row r="17293">
          <cell r="O17293" t="str">
            <v xml:space="preserve">MOTORDUY  LTDA                                                                                      </v>
          </cell>
        </row>
        <row r="17294">
          <cell r="O17294" t="str">
            <v xml:space="preserve">MOTORED S.A                                                                                         </v>
          </cell>
        </row>
        <row r="17295">
          <cell r="O17295" t="str">
            <v xml:space="preserve">MOTORENO LTDA                                                                                       </v>
          </cell>
        </row>
        <row r="17296">
          <cell r="O17296" t="str">
            <v xml:space="preserve">MOTORES  Y  TABLEROS ELECTRICOS  LTDA                                                               </v>
          </cell>
        </row>
        <row r="17297">
          <cell r="O17297" t="str">
            <v xml:space="preserve">MOTORES DE LA COSTA LTDA                                                                            </v>
          </cell>
        </row>
        <row r="17298">
          <cell r="O17298" t="str">
            <v xml:space="preserve">MOTORES DEL VALLE  MOTOVALLE LTDA                                                                   </v>
          </cell>
        </row>
        <row r="17299">
          <cell r="O17299" t="str">
            <v xml:space="preserve">MOTORES JAPONESES S.A.                                                                              </v>
          </cell>
        </row>
        <row r="17300">
          <cell r="O17300" t="str">
            <v xml:space="preserve">MOTORES JAPONESES Y KOREANOS LTDA                                                                   </v>
          </cell>
        </row>
        <row r="17301">
          <cell r="O17301" t="str">
            <v xml:space="preserve">MOTORES Y MAQUINAS S A                                                                              </v>
          </cell>
        </row>
        <row r="17302">
          <cell r="O17302" t="str">
            <v xml:space="preserve">MOTORESTE CARS S.A                                                                                  </v>
          </cell>
        </row>
        <row r="17303">
          <cell r="O17303" t="str">
            <v xml:space="preserve">MOTORESTE MOTORS S A                                                                                </v>
          </cell>
        </row>
        <row r="17304">
          <cell r="O17304" t="str">
            <v xml:space="preserve">MOTORIENTE LTDA                                                                                     </v>
          </cell>
        </row>
        <row r="17305">
          <cell r="O17305" t="str">
            <v xml:space="preserve">MOTORINDUSTRIAL PGH LTDA                                                                            </v>
          </cell>
        </row>
        <row r="17306">
          <cell r="O17306" t="str">
            <v xml:space="preserve">MOTORIZATE S.A.                                                                                     </v>
          </cell>
        </row>
        <row r="17307">
          <cell r="O17307" t="str">
            <v xml:space="preserve">MOTORKOTE DE COLOMBIA S.A.                                                                          </v>
          </cell>
        </row>
        <row r="17308">
          <cell r="O17308" t="str">
            <v xml:space="preserve">MOTOROLA DE COLOMBIA LTDA                                                                           </v>
          </cell>
        </row>
        <row r="17309">
          <cell r="O17309" t="str">
            <v xml:space="preserve">MOTOS DE SUBA LTDA                                                                                  </v>
          </cell>
        </row>
        <row r="17310">
          <cell r="O17310" t="str">
            <v xml:space="preserve">MOTOS DEL CAFE ARMENIA S.A                                                                          </v>
          </cell>
        </row>
        <row r="17311">
          <cell r="O17311" t="str">
            <v xml:space="preserve">MOTOS DEL CAMINO LTDA                                                                               </v>
          </cell>
        </row>
        <row r="17312">
          <cell r="O17312" t="str">
            <v xml:space="preserve">MOTOS DEL SINU S.A.                                                                                 </v>
          </cell>
        </row>
        <row r="17313">
          <cell r="O17313" t="str">
            <v xml:space="preserve">MOTOS HONDA DE OCCIDENTE S.A.                                                                       </v>
          </cell>
        </row>
        <row r="17314">
          <cell r="O17314" t="str">
            <v xml:space="preserve">MOTOS JIALING S A                                                                                   </v>
          </cell>
        </row>
        <row r="17315">
          <cell r="O17315" t="str">
            <v xml:space="preserve">MOTOS Y MOTOS S A                                                                                   </v>
          </cell>
        </row>
        <row r="17316">
          <cell r="O17316" t="str">
            <v xml:space="preserve">MOTOVELERO LTDA.                                                                                    </v>
          </cell>
        </row>
        <row r="17317">
          <cell r="O17317" t="str">
            <v xml:space="preserve">MOUNTAIN ROSES LTDA                                                                                 </v>
          </cell>
        </row>
        <row r="17318">
          <cell r="O17318" t="str">
            <v xml:space="preserve">MOURRA DIAZGRANADOS E HIJOS S. EN C.                                                                </v>
          </cell>
        </row>
        <row r="17319">
          <cell r="O17319" t="str">
            <v xml:space="preserve">MOUSE DIGITAL LTDA                                                                                  </v>
          </cell>
        </row>
        <row r="17320">
          <cell r="O17320" t="str">
            <v xml:space="preserve">MOUSE STAR LTDA                                                                                     </v>
          </cell>
        </row>
        <row r="17321">
          <cell r="O17321" t="str">
            <v xml:space="preserve">MOVIADUANAS SIA LIMITADA                                                                            </v>
          </cell>
        </row>
        <row r="17322">
          <cell r="O17322" t="str">
            <v xml:space="preserve">MOVIL MEDIA ENTRETENIMIENTO S.A M2E S.A.                                                            </v>
          </cell>
        </row>
        <row r="17323">
          <cell r="O17323" t="str">
            <v xml:space="preserve">MOVILGAS LTDA                                                                                       </v>
          </cell>
        </row>
        <row r="17324">
          <cell r="O17324" t="str">
            <v xml:space="preserve">MOVILISIMO LTDA                                                                                     </v>
          </cell>
        </row>
        <row r="17325">
          <cell r="O17325" t="str">
            <v xml:space="preserve">MOVIMIENTO DE TIERRA VIAS Y CONSTRUCCIONES S A EN ACUERDO DE REESTRUCTURACION                       </v>
          </cell>
        </row>
        <row r="17326">
          <cell r="O17326" t="str">
            <v xml:space="preserve">MOVIRETAIL DE COLOMBIA LTDA                                                                         </v>
          </cell>
        </row>
        <row r="17327">
          <cell r="O17327" t="str">
            <v xml:space="preserve">MOVITEC LTDA.                                                                                       </v>
          </cell>
        </row>
        <row r="17328">
          <cell r="O17328" t="str">
            <v xml:space="preserve">MOVITIERRA S.A.                                                                                     </v>
          </cell>
        </row>
        <row r="17329">
          <cell r="O17329" t="str">
            <v xml:space="preserve">MOYA HERMANOS Y CIA  S EN C                                                                         </v>
          </cell>
        </row>
        <row r="17330">
          <cell r="O17330" t="str">
            <v xml:space="preserve">MP GALAGRO S.A.                                                                                     </v>
          </cell>
        </row>
        <row r="17331">
          <cell r="O17331" t="str">
            <v xml:space="preserve">MPC PUBLICIDAD LTDA                                                                                 </v>
          </cell>
        </row>
        <row r="17332">
          <cell r="O17332" t="str">
            <v xml:space="preserve">MPG ALBERO LTDA                                                                                     </v>
          </cell>
        </row>
        <row r="17333">
          <cell r="O17333" t="str">
            <v xml:space="preserve">MQA BUSINESS CONSULTANTS LIMITADA                                                                   </v>
          </cell>
        </row>
        <row r="17334">
          <cell r="O17334" t="str">
            <v xml:space="preserve">MR CLEAN S.A.                                                                                       </v>
          </cell>
        </row>
        <row r="17335">
          <cell r="O17335" t="str">
            <v xml:space="preserve">MR PIG DE COLOMBIA SA                                                                               </v>
          </cell>
        </row>
        <row r="17336">
          <cell r="O17336" t="str">
            <v xml:space="preserve">MR Y CIA S.A.S.                                                                                     </v>
          </cell>
        </row>
        <row r="17337">
          <cell r="O17337" t="str">
            <v xml:space="preserve">MR. BOOKS LTDA                                                                                      </v>
          </cell>
        </row>
        <row r="17338">
          <cell r="O17338" t="str">
            <v xml:space="preserve">MS CONSTRUCCIONES S.A.                                                                              </v>
          </cell>
        </row>
        <row r="17339">
          <cell r="O17339" t="str">
            <v xml:space="preserve">MSA DISTRIBUCIONES LTDA                                                                             </v>
          </cell>
        </row>
        <row r="17340">
          <cell r="O17340" t="str">
            <v xml:space="preserve">MTBASE S.A.                                                                                         </v>
          </cell>
        </row>
        <row r="17341">
          <cell r="O17341" t="str">
            <v xml:space="preserve">M-TECH LTDA                                                                                         </v>
          </cell>
        </row>
        <row r="17342">
          <cell r="O17342" t="str">
            <v xml:space="preserve">MTEX LIMITADA                                                                                       </v>
          </cell>
        </row>
        <row r="17343">
          <cell r="O17343" t="str">
            <v xml:space="preserve">MTI LTDA MONTAJES Y MANTENIMIENTO TECNICOS INDUSTRIALES                                             </v>
          </cell>
        </row>
        <row r="17344">
          <cell r="O17344" t="str">
            <v xml:space="preserve">MTM LTDA MUSICA TALENTO Y MERCADEO LTDA                                                             </v>
          </cell>
        </row>
        <row r="17345">
          <cell r="O17345" t="str">
            <v xml:space="preserve">MTS ADMINISTRACION TOTAL S.A                                                                        </v>
          </cell>
        </row>
        <row r="17346">
          <cell r="O17346" t="str">
            <v xml:space="preserve">MU¥OZ Y CIA S. EN C.                                                                                </v>
          </cell>
        </row>
        <row r="17347">
          <cell r="O17347" t="str">
            <v xml:space="preserve">MUDAR DE COLOMBIA LTDA                                                                              </v>
          </cell>
        </row>
        <row r="17348">
          <cell r="O17348" t="str">
            <v xml:space="preserve">MUDESA LIMITADA                                                                                     </v>
          </cell>
        </row>
        <row r="17349">
          <cell r="O17349" t="str">
            <v xml:space="preserve">MUEBLE ELECTRO S.A.                                                                                 </v>
          </cell>
        </row>
        <row r="17350">
          <cell r="O17350" t="str">
            <v xml:space="preserve">MUEBLES ALFREDO GARCIA N Y COMPAÑIA LIMITADA CI                                                     </v>
          </cell>
        </row>
        <row r="17351">
          <cell r="O17351" t="str">
            <v xml:space="preserve">MUEBLES AMLVIC LTDA.                                                                                </v>
          </cell>
        </row>
        <row r="17352">
          <cell r="O17352" t="str">
            <v xml:space="preserve">MUEBLES BOVEL LTDA                                                                                  </v>
          </cell>
        </row>
        <row r="17353">
          <cell r="O17353" t="str">
            <v xml:space="preserve">MUEBLES CARPINELLY LIMITADA                                                                         </v>
          </cell>
        </row>
        <row r="17354">
          <cell r="O17354" t="str">
            <v xml:space="preserve">MUEBLES CASA DE LA GRECA LTDA                                                                       </v>
          </cell>
        </row>
        <row r="17355">
          <cell r="O17355" t="str">
            <v xml:space="preserve">MUEBLES D `AMBIENTE Y DISEÑO LTDA                                                                   </v>
          </cell>
        </row>
        <row r="17356">
          <cell r="O17356" t="str">
            <v xml:space="preserve">MUEBLES DEL QUINDIO S.A.                                                                            </v>
          </cell>
        </row>
        <row r="17357">
          <cell r="O17357" t="str">
            <v xml:space="preserve">MUEBLES FABRICAS UNIDAS S.A.                                                                        </v>
          </cell>
        </row>
        <row r="17358">
          <cell r="O17358" t="str">
            <v xml:space="preserve">MUEBLES JUVENTUD S.A                                                                                </v>
          </cell>
        </row>
        <row r="17359">
          <cell r="O17359" t="str">
            <v xml:space="preserve">MUEBLES KAFFEL LTDA                                                                                 </v>
          </cell>
        </row>
        <row r="17360">
          <cell r="O17360" t="str">
            <v xml:space="preserve">MUEBLES LTDA                                                                                        </v>
          </cell>
        </row>
        <row r="17361">
          <cell r="O17361" t="str">
            <v xml:space="preserve">MUEBLES NOVO ARTE SAS                                                                               </v>
          </cell>
        </row>
        <row r="17362">
          <cell r="O17362" t="str">
            <v xml:space="preserve">MUEBLES OVIEDO LTDA                                                                                 </v>
          </cell>
        </row>
        <row r="17363">
          <cell r="O17363" t="str">
            <v xml:space="preserve">MUEBLES RODAMIENTOS RAP LTDA                                                                        </v>
          </cell>
        </row>
        <row r="17364">
          <cell r="O17364" t="str">
            <v xml:space="preserve">MUEBLES ROTTERDAM  S.A                                                                              </v>
          </cell>
        </row>
        <row r="17365">
          <cell r="O17365" t="str">
            <v xml:space="preserve">MUEBLES Y ACCESORIOS S. A.                                                                          </v>
          </cell>
        </row>
        <row r="17366">
          <cell r="O17366" t="str">
            <v xml:space="preserve">MUEBLES Y ALMACENAMIENTO TECNICO CARVAJAL S.A.                                                      </v>
          </cell>
        </row>
        <row r="17367">
          <cell r="O17367" t="str">
            <v xml:space="preserve">MUEBLES Y COCHONES RELAX S.A.                                                                       </v>
          </cell>
        </row>
        <row r="17368">
          <cell r="O17368" t="str">
            <v xml:space="preserve">MUEBLES Y DISEÑOS APH LTDA                                                                          </v>
          </cell>
        </row>
        <row r="17369">
          <cell r="O17369" t="str">
            <v xml:space="preserve">MUEBLES Y PLASTICOS S.A.                                                                            </v>
          </cell>
        </row>
        <row r="17370">
          <cell r="O17370" t="str">
            <v xml:space="preserve">MUEBLIMAQUINAS LTDA                                                                                 </v>
          </cell>
        </row>
        <row r="17371">
          <cell r="O17371" t="str">
            <v xml:space="preserve">MUELLES PLT LTDA                                                                                    </v>
          </cell>
        </row>
        <row r="17372">
          <cell r="O17372" t="str">
            <v xml:space="preserve">MUELLES Y ASTILLEROS DE MAMONAL S.A.                                                                </v>
          </cell>
        </row>
        <row r="17373">
          <cell r="O17373" t="str">
            <v xml:space="preserve">MUENACO S.A.                                                                                        </v>
          </cell>
        </row>
        <row r="17374">
          <cell r="O17374" t="str">
            <v xml:space="preserve">MUEPRAMODUL C LTD                                                                                   </v>
          </cell>
        </row>
        <row r="17375">
          <cell r="O17375" t="str">
            <v xml:space="preserve">MUKIS S A S                                                                                         </v>
          </cell>
        </row>
        <row r="17376">
          <cell r="O17376" t="str">
            <v xml:space="preserve">MULAN S.A.                                                                                          </v>
          </cell>
        </row>
        <row r="17377">
          <cell r="O17377" t="str">
            <v xml:space="preserve">MULLER MARTINI COLOMBIA LTDA                                                                        </v>
          </cell>
        </row>
        <row r="17378">
          <cell r="O17378" t="str">
            <v xml:space="preserve">MULTAINERS INTERNATIONAL S A SUCURSAL COLOMBIA                                                      </v>
          </cell>
        </row>
        <row r="17379">
          <cell r="O17379" t="str">
            <v xml:space="preserve">MULTI IMPACTO EDITORES LIMITADA                                                                     </v>
          </cell>
        </row>
        <row r="17380">
          <cell r="O17380" t="str">
            <v xml:space="preserve">MULTIACCIONES SA                                                                                    </v>
          </cell>
        </row>
        <row r="17381">
          <cell r="O17381" t="str">
            <v xml:space="preserve">MULTIACEROS DE COLOMBIA SA                                                                          </v>
          </cell>
        </row>
        <row r="17382">
          <cell r="O17382" t="str">
            <v xml:space="preserve">MULTIAGRO LTDA                                                                                      </v>
          </cell>
        </row>
        <row r="17383">
          <cell r="O17383" t="str">
            <v xml:space="preserve">MULTIBELLEZA Y CIA LTDA                                                                             </v>
          </cell>
        </row>
        <row r="17384">
          <cell r="O17384" t="str">
            <v xml:space="preserve">MULTICANAL COMERCIAL LTDA                                                                           </v>
          </cell>
        </row>
        <row r="17385">
          <cell r="O17385" t="str">
            <v xml:space="preserve">MULTICAPS LTDA                                                                                      </v>
          </cell>
        </row>
        <row r="17386">
          <cell r="O17386" t="str">
            <v xml:space="preserve">MULTICARTON LTDA                                                                                    </v>
          </cell>
        </row>
        <row r="17387">
          <cell r="O17387" t="str">
            <v xml:space="preserve">MULTICENTRO BODEGAS Y LOCALES S A                                                                   </v>
          </cell>
        </row>
        <row r="17388">
          <cell r="O17388" t="str">
            <v xml:space="preserve">MULTICENTRO CAMIONERO SAN JOSE LTDA                                                                 </v>
          </cell>
        </row>
        <row r="17389">
          <cell r="O17389" t="str">
            <v xml:space="preserve">MULTICENTRO COMERCIALIZADORA DE COLOMBIA S.A.                                                       </v>
          </cell>
        </row>
        <row r="17390">
          <cell r="O17390" t="str">
            <v xml:space="preserve">MULTICENTRO DE SERVICIOS S.A.                                                                       </v>
          </cell>
        </row>
        <row r="17391">
          <cell r="O17391" t="str">
            <v xml:space="preserve">MULTICENTRO S.A                                                                                     </v>
          </cell>
        </row>
        <row r="17392">
          <cell r="O17392" t="str">
            <v xml:space="preserve">MULTICINES LTDA                                                                                     </v>
          </cell>
        </row>
        <row r="17393">
          <cell r="O17393" t="str">
            <v xml:space="preserve">MULTICONSTRUCCIONES JP LTDA                                                                         </v>
          </cell>
        </row>
        <row r="17394">
          <cell r="O17394" t="str">
            <v xml:space="preserve">MULTICONTROL LIMITADA                                                                               </v>
          </cell>
        </row>
        <row r="17395">
          <cell r="O17395" t="str">
            <v xml:space="preserve">MULTIDIESEL BOGOTA LTDA                                                                             </v>
          </cell>
        </row>
        <row r="17396">
          <cell r="O17396" t="str">
            <v xml:space="preserve">MULTIDIESEL DEL ORIENTE LIMITADA                                                                    </v>
          </cell>
        </row>
        <row r="17397">
          <cell r="O17397" t="str">
            <v xml:space="preserve">MULTIDIESEL S.A.                                                                                    </v>
          </cell>
        </row>
        <row r="17398">
          <cell r="O17398" t="str">
            <v xml:space="preserve">MULTIDIMENSIONALES S.A.                                                                             </v>
          </cell>
        </row>
        <row r="17399">
          <cell r="O17399" t="str">
            <v xml:space="preserve">MULTIELECTRO SAS                                                                                    </v>
          </cell>
        </row>
        <row r="17400">
          <cell r="O17400" t="str">
            <v xml:space="preserve">MULTIEMPLEOS LIMITADA                                                                               </v>
          </cell>
        </row>
        <row r="17401">
          <cell r="O17401" t="str">
            <v xml:space="preserve">MULTIEMPRESAS LTDA                                                                                  </v>
          </cell>
        </row>
        <row r="17402">
          <cell r="O17402" t="str">
            <v xml:space="preserve">MULTIENLACE S A                                                                                     </v>
          </cell>
        </row>
        <row r="17403">
          <cell r="O17403" t="str">
            <v xml:space="preserve">MULTIFAMILIARES PEPE 8 LTDA                                                                         </v>
          </cell>
        </row>
        <row r="17404">
          <cell r="O17404" t="str">
            <v xml:space="preserve">MULTIFIBRAS LTDA                                                                                    </v>
          </cell>
        </row>
        <row r="17405">
          <cell r="O17405" t="str">
            <v xml:space="preserve">MULTIFILCO S.A.                                                                                     </v>
          </cell>
        </row>
        <row r="17406">
          <cell r="O17406" t="str">
            <v xml:space="preserve">MULTIFLORA COMERCIALIZADORA INTERNACIONAL S.A. C.I.                                                 </v>
          </cell>
        </row>
        <row r="17407">
          <cell r="O17407" t="str">
            <v xml:space="preserve">MULTIFLUID S.A.                                                                                     </v>
          </cell>
        </row>
        <row r="17408">
          <cell r="O17408" t="str">
            <v xml:space="preserve">MULTIFONDI LTDA.                                                                                    </v>
          </cell>
        </row>
        <row r="17409">
          <cell r="O17409" t="str">
            <v xml:space="preserve">MULTIFOODS LTDA.                                                                                    </v>
          </cell>
        </row>
        <row r="17410">
          <cell r="O17410" t="str">
            <v xml:space="preserve">MULTIFRENOS LIMITADA                                                                                </v>
          </cell>
        </row>
        <row r="17411">
          <cell r="O17411" t="str">
            <v xml:space="preserve">MULTIGESTION LTDA ASESORES DE SEGUROS                                                               </v>
          </cell>
        </row>
        <row r="17412">
          <cell r="O17412" t="str">
            <v xml:space="preserve">MULTIINVERSIONES BOLIVAR SAS                                                                        </v>
          </cell>
        </row>
        <row r="17413">
          <cell r="O17413" t="str">
            <v xml:space="preserve">MULTILATINO LTDA                                                                                    </v>
          </cell>
        </row>
        <row r="17414">
          <cell r="O17414" t="str">
            <v xml:space="preserve">MULTILLANTAS DEL CARIBE LTDA                                                                        </v>
          </cell>
        </row>
        <row r="17415">
          <cell r="O17415" t="str">
            <v xml:space="preserve">MULTILLNTAS GRIMALDI S.A. DE C.V.                                                                   </v>
          </cell>
        </row>
        <row r="17416">
          <cell r="O17416" t="str">
            <v xml:space="preserve">MULTIMAGEN LIMITADA                                                                                 </v>
          </cell>
        </row>
        <row r="17417">
          <cell r="O17417" t="str">
            <v xml:space="preserve">MULTIMALLAS LTDA                                                                                    </v>
          </cell>
        </row>
        <row r="17418">
          <cell r="O17418" t="str">
            <v xml:space="preserve">MULTIMARKAS LTDA                                                                                    </v>
          </cell>
        </row>
        <row r="17419">
          <cell r="O17419" t="str">
            <v xml:space="preserve">MULTIMATERIALES MONTERIA LTDA                                                                       </v>
          </cell>
        </row>
        <row r="17420">
          <cell r="O17420" t="str">
            <v xml:space="preserve">MULTIMEDIA SOFTWARE LTDA                                                                            </v>
          </cell>
        </row>
        <row r="17421">
          <cell r="O17421" t="str">
            <v xml:space="preserve">MULTIMEDICOS DEL ORIENTE LTDA                                                                       </v>
          </cell>
        </row>
        <row r="17422">
          <cell r="O17422" t="str">
            <v xml:space="preserve">MULTIMPRESOS LTDA                                                                                   </v>
          </cell>
        </row>
        <row r="17423">
          <cell r="O17423" t="str">
            <v xml:space="preserve">MULTINACIONAL DE CARNES LTDA                                                                        </v>
          </cell>
        </row>
        <row r="17424">
          <cell r="O17424" t="str">
            <v xml:space="preserve">MULTINEGOCIOS R Y M S.A.                                                                            </v>
          </cell>
        </row>
        <row r="17425">
          <cell r="O17425" t="str">
            <v xml:space="preserve">MULTINGENIOS MAKARIZA S.A                                                                           </v>
          </cell>
        </row>
        <row r="17426">
          <cell r="O17426" t="str">
            <v xml:space="preserve">MULTIPALMA  S . A                                                                                   </v>
          </cell>
        </row>
        <row r="17427">
          <cell r="O17427" t="str">
            <v xml:space="preserve">MULTIPAN DE COLOMBIA S . A                                                                          </v>
          </cell>
        </row>
        <row r="17428">
          <cell r="O17428" t="str">
            <v xml:space="preserve">MULTIPARQUE CREATIVO S.A.                                                                           </v>
          </cell>
        </row>
        <row r="17429">
          <cell r="O17429" t="str">
            <v xml:space="preserve">MULTIPARTES INDUSTRIAL S.A.                                                                         </v>
          </cell>
        </row>
        <row r="17430">
          <cell r="O17430" t="str">
            <v xml:space="preserve">MULTIPARTES LIMITADA                                                                                </v>
          </cell>
        </row>
        <row r="17431">
          <cell r="O17431" t="str">
            <v xml:space="preserve">MULTIPLES LTDA.                                                                                     </v>
          </cell>
        </row>
        <row r="17432">
          <cell r="O17432" t="str">
            <v xml:space="preserve">MULTIPLON  LTDA                                                                                     </v>
          </cell>
        </row>
        <row r="17433">
          <cell r="O17433" t="str">
            <v xml:space="preserve">MULTIPROCESOS SIG S.A.                                                                              </v>
          </cell>
        </row>
        <row r="17434">
          <cell r="O17434" t="str">
            <v xml:space="preserve">MULTIPRODUCTOS LTDA                                                                                 </v>
          </cell>
        </row>
        <row r="17435">
          <cell r="O17435" t="str">
            <v xml:space="preserve">MULTIPROYECTOS INDUSTRIAL LTDA                                                                      </v>
          </cell>
        </row>
        <row r="17436">
          <cell r="O17436" t="str">
            <v xml:space="preserve">MULTIPROYECTOS S A                                                                                  </v>
          </cell>
        </row>
        <row r="17437">
          <cell r="O17437" t="str">
            <v xml:space="preserve">MULTIRED COMPAÑIA LTDA.                                                                             </v>
          </cell>
        </row>
        <row r="17438">
          <cell r="O17438" t="str">
            <v xml:space="preserve">MULTIREVISTAS EDITORES S A                                                                          </v>
          </cell>
        </row>
        <row r="17439">
          <cell r="O17439" t="str">
            <v xml:space="preserve">MULTISERVICIO TECNICARS ASOCIADOS LTDA                                                              </v>
          </cell>
        </row>
        <row r="17440">
          <cell r="O17440" t="str">
            <v xml:space="preserve">MULTISERVICIOS ASOCIADOS LTDA                                                                       </v>
          </cell>
        </row>
        <row r="17441">
          <cell r="O17441" t="str">
            <v xml:space="preserve">MULTISERVICIOS CAMIONERO J.M. S.A.                                                                  </v>
          </cell>
        </row>
        <row r="17442">
          <cell r="O17442" t="str">
            <v xml:space="preserve">MULTISERVICIOS DE CASTILLA LA NUEVA LTDA                                                            </v>
          </cell>
        </row>
        <row r="17443">
          <cell r="O17443" t="str">
            <v xml:space="preserve">MULTISERVICIOS LA GRAN VIA S.A.                                                                     </v>
          </cell>
        </row>
        <row r="17444">
          <cell r="O17444" t="str">
            <v xml:space="preserve">MULTISERVICIOS LA Y DE LA PALMA S.A.                                                                </v>
          </cell>
        </row>
        <row r="17445">
          <cell r="O17445" t="str">
            <v xml:space="preserve">MULTISERVICIOS LTDA                                                                                 </v>
          </cell>
        </row>
        <row r="17446">
          <cell r="O17446" t="str">
            <v xml:space="preserve">MULTISERVICIOS PANAMERICANA S A                                                                     </v>
          </cell>
        </row>
        <row r="17447">
          <cell r="O17447" t="str">
            <v xml:space="preserve">MULTISERVICIOS SANCHEZ VARGAS LTDA                                                                  </v>
          </cell>
        </row>
        <row r="17448">
          <cell r="O17448" t="str">
            <v xml:space="preserve">MULTISPORNSOR S.A.                                                                                  </v>
          </cell>
        </row>
        <row r="17449">
          <cell r="O17449" t="str">
            <v xml:space="preserve">MULTISUMINISTROS INDUSTRIALES S.A.S.                                                                </v>
          </cell>
        </row>
        <row r="17450">
          <cell r="O17450" t="str">
            <v xml:space="preserve">MULTISYS LTDA                                                                                       </v>
          </cell>
        </row>
        <row r="17451">
          <cell r="O17451" t="str">
            <v xml:space="preserve">MULTITEL COLOMBIA S.A.                                                                              </v>
          </cell>
        </row>
        <row r="17452">
          <cell r="O17452" t="str">
            <v xml:space="preserve">MULTIVAC COLOMBIA                                                                                   </v>
          </cell>
        </row>
        <row r="17453">
          <cell r="O17453" t="str">
            <v xml:space="preserve">MULTIVASOS LTDA.                                                                                    </v>
          </cell>
        </row>
        <row r="17454">
          <cell r="O17454" t="str">
            <v xml:space="preserve">MULTIVIAJES LTDA                                                                                    </v>
          </cell>
        </row>
        <row r="17455">
          <cell r="O17455" t="str">
            <v xml:space="preserve">MUNDIAGRO LTDA                                                                                      </v>
          </cell>
        </row>
        <row r="17456">
          <cell r="O17456" t="str">
            <v xml:space="preserve">MUNDIAL DE ABRASIVOS DEL INTERIOR S.A.                                                              </v>
          </cell>
        </row>
        <row r="17457">
          <cell r="O17457" t="str">
            <v xml:space="preserve">MUNDIAL DE ABRASIVOS S.A.                                                                           </v>
          </cell>
        </row>
        <row r="17458">
          <cell r="O17458" t="str">
            <v xml:space="preserve">MUNDIAL DE ADORNOS Y REGALOS LTDA                                                                   </v>
          </cell>
        </row>
        <row r="17459">
          <cell r="O17459" t="str">
            <v xml:space="preserve">MUNDIAL DE ALUMINIOS S.A.                                                                           </v>
          </cell>
        </row>
        <row r="17460">
          <cell r="O17460" t="str">
            <v xml:space="preserve">MUNDIAL DE BICICLETAS TORRES Y CIA. LTDA.                                                           </v>
          </cell>
        </row>
        <row r="17461">
          <cell r="O17461" t="str">
            <v xml:space="preserve">MUNDIAL DE COLISIONES LTDA.                                                                         </v>
          </cell>
        </row>
        <row r="17462">
          <cell r="O17462" t="str">
            <v xml:space="preserve">MUNDIAL DE DOBLECES CIA LTDA                                                                        </v>
          </cell>
        </row>
        <row r="17463">
          <cell r="O17463" t="str">
            <v xml:space="preserve">MUNDIAL DE FILTROS Y ACEITES LTDA                                                                   </v>
          </cell>
        </row>
        <row r="17464">
          <cell r="O17464" t="str">
            <v xml:space="preserve">MUNDIAL DE GUANTES LTDA                                                                             </v>
          </cell>
        </row>
        <row r="17465">
          <cell r="O17465" t="str">
            <v xml:space="preserve">MUNDIAL DE HIERROS Y ALUMINIOS LTDA                                                                 </v>
          </cell>
        </row>
        <row r="17466">
          <cell r="O17466" t="str">
            <v xml:space="preserve">MUNDIAL DE HILOS S.A.                                                                               </v>
          </cell>
        </row>
        <row r="17467">
          <cell r="O17467" t="str">
            <v xml:space="preserve">MUNDIAL DE MANUFACTURAS SAS                                                                         </v>
          </cell>
        </row>
        <row r="17468">
          <cell r="O17468" t="str">
            <v xml:space="preserve">MUNDIAL DE MARCAS LTDA                                                                              </v>
          </cell>
        </row>
        <row r="17469">
          <cell r="O17469" t="str">
            <v xml:space="preserve">MUNDIAL DE MARMOLES Y GRANITOS LTDA                                                                 </v>
          </cell>
        </row>
        <row r="17470">
          <cell r="O17470" t="str">
            <v xml:space="preserve">MUNDIAL DE METALES LTDA                                                                             </v>
          </cell>
        </row>
        <row r="17471">
          <cell r="O17471" t="str">
            <v xml:space="preserve">MUNDIAL DE MONTACARGAS MC LTDA                                                                      </v>
          </cell>
        </row>
        <row r="17472">
          <cell r="O17472" t="str">
            <v xml:space="preserve">MUNDIAL DE PARTES S.A                                                                               </v>
          </cell>
        </row>
        <row r="17473">
          <cell r="O17473" t="str">
            <v xml:space="preserve">MUNDIAL DE PERFILES LTDA                                                                            </v>
          </cell>
        </row>
        <row r="17474">
          <cell r="O17474" t="str">
            <v xml:space="preserve">MUNDIAL DE REPUESTOS COLOMBIA CI LTDA.                                                              </v>
          </cell>
        </row>
        <row r="17475">
          <cell r="O17475" t="str">
            <v xml:space="preserve">MUNDIAL DE REPUESTOS COLOMBIA LTDA                                                                  </v>
          </cell>
        </row>
        <row r="17476">
          <cell r="O17476" t="str">
            <v xml:space="preserve">MUNDIAL DE REPUESTOS DE MOTOS S.A.                                                                  </v>
          </cell>
        </row>
        <row r="17477">
          <cell r="O17477" t="str">
            <v xml:space="preserve">MUNDIAL DE SUSPENSIONES LTDA.                                                                       </v>
          </cell>
        </row>
        <row r="17478">
          <cell r="O17478" t="str">
            <v xml:space="preserve">MUNDIAL DE TARJETAS LIMITADA                                                                        </v>
          </cell>
        </row>
        <row r="17479">
          <cell r="O17479" t="str">
            <v xml:space="preserve">MUNDIAL DE TORNILLOS S. A.                                                                          </v>
          </cell>
        </row>
        <row r="17480">
          <cell r="O17480" t="str">
            <v xml:space="preserve">MUNDIAL DE VIAJES S.A.  O WORLD TRAVEL AGENCY                                                       </v>
          </cell>
        </row>
        <row r="17481">
          <cell r="O17481" t="str">
            <v xml:space="preserve">MUNDIAL DE ZAPATOS Y CIA LIMITADA                                                                   </v>
          </cell>
        </row>
        <row r="17482">
          <cell r="O17482" t="str">
            <v xml:space="preserve">MUNDIAL LOGISTICS SERVICE  S.A.S                                                                    </v>
          </cell>
        </row>
        <row r="17483">
          <cell r="O17483" t="str">
            <v xml:space="preserve">MUNDIFLORAL &amp; CIA LTDA                                                                              </v>
          </cell>
        </row>
        <row r="17484">
          <cell r="O17484" t="str">
            <v xml:space="preserve">MUNDINAVES LTDA                                                                                     </v>
          </cell>
        </row>
        <row r="17485">
          <cell r="O17485" t="str">
            <v xml:space="preserve">MUNDIVEN S A  EN LIQUIDACION JUDICIAL                                                               </v>
          </cell>
        </row>
        <row r="17486">
          <cell r="O17486" t="str">
            <v xml:space="preserve">MUNDO ALIANZA S.A.                                                                                  </v>
          </cell>
        </row>
        <row r="17487">
          <cell r="O17487" t="str">
            <v xml:space="preserve">MUNDO ALIMENTOS DISTRIBUCIONES S.A.                                                                 </v>
          </cell>
        </row>
        <row r="17488">
          <cell r="O17488" t="str">
            <v xml:space="preserve">MUNDO CELULAR S.A.                                                                                  </v>
          </cell>
        </row>
        <row r="17489">
          <cell r="O17489" t="str">
            <v xml:space="preserve">MUNDO CIENTIFICO LIMITADA                                                                           </v>
          </cell>
        </row>
        <row r="17490">
          <cell r="O17490" t="str">
            <v xml:space="preserve">MUNDO COMERCIO LIMITADA                                                                             </v>
          </cell>
        </row>
        <row r="17491">
          <cell r="O17491" t="str">
            <v xml:space="preserve">MUNDO COMEX LTDA                                                                                    </v>
          </cell>
        </row>
        <row r="17492">
          <cell r="O17492" t="str">
            <v xml:space="preserve">MUNDO CROSS LIMITADA                                                                                </v>
          </cell>
        </row>
        <row r="17493">
          <cell r="O17493" t="str">
            <v xml:space="preserve">MUNDO CROSS ORIENTE LTDA                                                                            </v>
          </cell>
        </row>
        <row r="17494">
          <cell r="O17494" t="str">
            <v xml:space="preserve">MUNDO CURIOSO LTDA                                                                                  </v>
          </cell>
        </row>
        <row r="17495">
          <cell r="O17495" t="str">
            <v xml:space="preserve">MUNDO IMPORTACIONES LTDA                                                                            </v>
          </cell>
        </row>
        <row r="17496">
          <cell r="O17496" t="str">
            <v xml:space="preserve">MUNDO LIGHT S.A                                                                                     </v>
          </cell>
        </row>
        <row r="17497">
          <cell r="O17497" t="str">
            <v xml:space="preserve">MUNDO MARINO VELILLA VELEZ Y CIA S EN C                                                             </v>
          </cell>
        </row>
        <row r="17498">
          <cell r="O17498" t="str">
            <v xml:space="preserve">MUNDO MAZDA BOGOTA LTDA                                                                             </v>
          </cell>
        </row>
        <row r="17499">
          <cell r="O17499" t="str">
            <v xml:space="preserve">MUNDO MEDICO S.A.                                                                                   </v>
          </cell>
        </row>
        <row r="17500">
          <cell r="O17500" t="str">
            <v xml:space="preserve">MUNDO PALMA LTDA                                                                                    </v>
          </cell>
        </row>
        <row r="17501">
          <cell r="O17501" t="str">
            <v xml:space="preserve">MUNDO PARTES CHEVIRENAULT LTDA                                                                      </v>
          </cell>
        </row>
        <row r="17502">
          <cell r="O17502" t="str">
            <v xml:space="preserve">MUNDO SLOT S.A                                                                                      </v>
          </cell>
        </row>
        <row r="17503">
          <cell r="O17503" t="str">
            <v xml:space="preserve">MUNDO VIDEO CORPORATION S.A                                                                         </v>
          </cell>
        </row>
        <row r="17504">
          <cell r="O17504" t="str">
            <v xml:space="preserve">MUNDO YAMAHA S.A.                                                                                   </v>
          </cell>
        </row>
        <row r="17505">
          <cell r="O17505" t="str">
            <v xml:space="preserve">MUNDOCOMEX  LTDA                                                                                    </v>
          </cell>
        </row>
        <row r="17506">
          <cell r="O17506" t="str">
            <v xml:space="preserve">MUNDOGRAMA LTDA                                                                                     </v>
          </cell>
        </row>
        <row r="17507">
          <cell r="O17507" t="str">
            <v xml:space="preserve">MUNDOZAPATOS Y CIA LTDA                                                                             </v>
          </cell>
        </row>
        <row r="17508">
          <cell r="O17508" t="str">
            <v xml:space="preserve">MUNEVAR VEGA &amp; ABOGADOS ASOCIADOS LTDA                                                              </v>
          </cell>
        </row>
        <row r="17509">
          <cell r="O17509" t="str">
            <v xml:space="preserve">MUÑOZ ARANGO Y CIA S C S                                                                            </v>
          </cell>
        </row>
        <row r="17510">
          <cell r="O17510" t="str">
            <v xml:space="preserve">MUÑOZ BARRERA Y CIA S.A                                                                             </v>
          </cell>
        </row>
        <row r="17511">
          <cell r="O17511" t="str">
            <v xml:space="preserve">MUÑOZ ECHEVERRI CONSTRUCCIONES SA                                                                   </v>
          </cell>
        </row>
        <row r="17512">
          <cell r="O17512" t="str">
            <v xml:space="preserve">MUÑOZ OLARTE S.A. MOPOL                                                                             </v>
          </cell>
        </row>
        <row r="17513">
          <cell r="O17513" t="str">
            <v xml:space="preserve">MUÑOZ TAMAYO &amp; ASOCIADOS ABOGADOS S.A.                                                              </v>
          </cell>
        </row>
        <row r="17514">
          <cell r="O17514" t="str">
            <v xml:space="preserve">MUÑOZ Y HERRERA INGENIEROS ASOCIADOS S A                                                            </v>
          </cell>
        </row>
        <row r="17515">
          <cell r="O17515" t="str">
            <v xml:space="preserve">MURGAS DAVILA Y COMPANIA S. EN C.                                                                   </v>
          </cell>
        </row>
        <row r="17516">
          <cell r="O17516" t="str">
            <v xml:space="preserve">MURIEL Y BARAHONA LIMITADA                                                                          </v>
          </cell>
        </row>
        <row r="17517">
          <cell r="O17517" t="str">
            <v xml:space="preserve">MURILLO LOBO-GUERRERO INGENIEROS S A EN ACUERDO DE REESTRUCTURACION                                 </v>
          </cell>
        </row>
        <row r="17518">
          <cell r="O17518" t="str">
            <v xml:space="preserve">MUROS Y TECHOS EMPRESA UNIPERSONAL                                                                  </v>
          </cell>
        </row>
        <row r="17519">
          <cell r="O17519" t="str">
            <v xml:space="preserve">MUROS Y TECHOS S.A INGENIEROS ARQUITECTOS                                                           </v>
          </cell>
        </row>
        <row r="17520">
          <cell r="O17520" t="str">
            <v xml:space="preserve">MUSIC MASTER SA                                                                                     </v>
          </cell>
        </row>
        <row r="17521">
          <cell r="O17521" t="str">
            <v xml:space="preserve">MUSICAR S.A.                                                                                        </v>
          </cell>
        </row>
        <row r="17522">
          <cell r="O17522" t="str">
            <v xml:space="preserve">MUSSI ZAPATOS S.A.S.                                                                                </v>
          </cell>
        </row>
        <row r="17523">
          <cell r="O17523" t="str">
            <v xml:space="preserve">MUTIS ASOCIADOS S. EN C.                                                                            </v>
          </cell>
        </row>
        <row r="17524">
          <cell r="O17524" t="str">
            <v xml:space="preserve">MVM INGENIERIA DE SOFTWARE S.A.                                                                     </v>
          </cell>
        </row>
        <row r="17525">
          <cell r="O17525" t="str">
            <v xml:space="preserve">MV-TEL CONSULTORES LTDA                                                                             </v>
          </cell>
        </row>
        <row r="17526">
          <cell r="O17526" t="str">
            <v xml:space="preserve">MY ELECTRICOS LTDA                                                                                  </v>
          </cell>
        </row>
        <row r="17527">
          <cell r="O17527" t="str">
            <v xml:space="preserve">MYCOM DE COLOMBIA LTDA                                                                              </v>
          </cell>
        </row>
        <row r="17528">
          <cell r="O17528" t="str">
            <v xml:space="preserve">MYCRA S.A.                                                                                          </v>
          </cell>
        </row>
        <row r="17529">
          <cell r="O17529" t="str">
            <v xml:space="preserve">MYGRA LTDA.                                                                                         </v>
          </cell>
        </row>
        <row r="17530">
          <cell r="O17530" t="str">
            <v xml:space="preserve">MYL DE COLOMBIA S A                                                                                 </v>
          </cell>
        </row>
        <row r="17531">
          <cell r="O17531" t="str">
            <v xml:space="preserve">MYM MANEJO DE MATERIALES S.A                                                                        </v>
          </cell>
        </row>
        <row r="17532">
          <cell r="O17532" t="str">
            <v xml:space="preserve">MYM MONTACARGAS Y MANTENIMIENTO S.A                                                                 </v>
          </cell>
        </row>
        <row r="17533">
          <cell r="O17533" t="str">
            <v xml:space="preserve">MYRIAM CRUZ R. Y CIA. LTDA.                                                                         </v>
          </cell>
        </row>
        <row r="17534">
          <cell r="O17534" t="str">
            <v xml:space="preserve">MYRLWOOL LTDA                                                                                       </v>
          </cell>
        </row>
        <row r="17535">
          <cell r="O17535" t="str">
            <v xml:space="preserve">MYSTIQUE FLOWERS S.A.                                                                               </v>
          </cell>
        </row>
        <row r="17536">
          <cell r="O17536" t="str">
            <v xml:space="preserve">N C R COLOMBIA LIMITADA                                                                             </v>
          </cell>
        </row>
        <row r="17537">
          <cell r="O17537" t="str">
            <v xml:space="preserve">N FRANCO Y CIA. S.C.A.                                                                              </v>
          </cell>
        </row>
        <row r="17538">
          <cell r="O17538" t="str">
            <v xml:space="preserve">N MANRIQUE                                                                                          </v>
          </cell>
        </row>
        <row r="17539">
          <cell r="O17539" t="str">
            <v xml:space="preserve">N T C NACIONAL DE TELEVISION Y COMUNICACIONES S A                                                   </v>
          </cell>
        </row>
        <row r="17540">
          <cell r="O17540" t="str">
            <v xml:space="preserve">N Y N SHIPPING LTDA                                                                                 </v>
          </cell>
        </row>
        <row r="17541">
          <cell r="O17541" t="str">
            <v xml:space="preserve">N.  R.  S.  Y CIA.  LTDA.                                                                           </v>
          </cell>
        </row>
        <row r="17542">
          <cell r="O17542" t="str">
            <v xml:space="preserve">N. VEGALARA E HIJOS S. EN C.                                                                        </v>
          </cell>
        </row>
        <row r="17543">
          <cell r="O17543" t="str">
            <v xml:space="preserve">N.M.R. CONSTRUCTORA LTDA                                                                            </v>
          </cell>
        </row>
        <row r="17544">
          <cell r="O17544" t="str">
            <v xml:space="preserve">N@ICROTEL LTDA                                                                                      </v>
          </cell>
        </row>
        <row r="17545">
          <cell r="O17545" t="str">
            <v xml:space="preserve">NABERA  S A                                                                                         </v>
          </cell>
        </row>
        <row r="17546">
          <cell r="O17546" t="str">
            <v xml:space="preserve">NABONASAR MARTINEZ &amp; CIA. S.A.                                                                      </v>
          </cell>
        </row>
        <row r="17547">
          <cell r="O17547" t="str">
            <v xml:space="preserve">NABORS DRILLING INTERNATIONAL LTD BERMUDA                                                           </v>
          </cell>
        </row>
        <row r="17548">
          <cell r="O17548" t="str">
            <v xml:space="preserve">NACIONAL CONSTRUCTORA S.A.                                                                          </v>
          </cell>
        </row>
        <row r="17549">
          <cell r="O17549" t="str">
            <v xml:space="preserve">NACIONAL DE ACABADOS TINTORERIA Y ESTAMPACION S.A.                                                  </v>
          </cell>
        </row>
        <row r="17550">
          <cell r="O17550" t="str">
            <v xml:space="preserve">NACIONAL DE ASEO S A                                                                                </v>
          </cell>
        </row>
        <row r="17551">
          <cell r="O17551" t="str">
            <v xml:space="preserve">NACIONAL DE CAPITALES SAS                                                                           </v>
          </cell>
        </row>
        <row r="17552">
          <cell r="O17552" t="str">
            <v xml:space="preserve">NACIONAL DE COMERCIO NADELCO S.A                                                                    </v>
          </cell>
        </row>
        <row r="17553">
          <cell r="O17553" t="str">
            <v xml:space="preserve">NACIONAL DE CORTES LTDA                                                                             </v>
          </cell>
        </row>
        <row r="17554">
          <cell r="O17554" t="str">
            <v xml:space="preserve">NACIONAL DE ELECTRICOS H H LTDA                                                                     </v>
          </cell>
        </row>
        <row r="17555">
          <cell r="O17555" t="str">
            <v xml:space="preserve">NACIONAL DE LAMINADOS LTDA                                                                          </v>
          </cell>
        </row>
        <row r="17556">
          <cell r="O17556" t="str">
            <v xml:space="preserve">NACIONAL DE MUEBLES Y ELECTRODOMESTICOS LTDA                                                        </v>
          </cell>
        </row>
        <row r="17557">
          <cell r="O17557" t="str">
            <v xml:space="preserve">NACIONAL DE PAVIMENTOS  S. A                                                                        </v>
          </cell>
        </row>
        <row r="17558">
          <cell r="O17558" t="str">
            <v xml:space="preserve">NACIONAL DE PILAS CENTRAL SA                                                                        </v>
          </cell>
        </row>
        <row r="17559">
          <cell r="O17559" t="str">
            <v xml:space="preserve">NACIONAL DE PILAS OCCIDENTE S.A                                                                     </v>
          </cell>
        </row>
        <row r="17560">
          <cell r="O17560" t="str">
            <v xml:space="preserve">NACIONAL DE TRENZADOS S.A.                                                                          </v>
          </cell>
        </row>
        <row r="17561">
          <cell r="O17561" t="str">
            <v xml:space="preserve">NACIONAL DIESEL LIMITADA                                                                            </v>
          </cell>
        </row>
        <row r="17562">
          <cell r="O17562" t="str">
            <v xml:space="preserve">NADER INVERSIONES S C A                                                                             </v>
          </cell>
        </row>
        <row r="17563">
          <cell r="O17563" t="str">
            <v xml:space="preserve">NAFTALINA S.A.                                                                                      </v>
          </cell>
        </row>
        <row r="17564">
          <cell r="O17564" t="str">
            <v xml:space="preserve">NAGANO SA.                                                                                          </v>
          </cell>
        </row>
        <row r="17565">
          <cell r="O17565" t="str">
            <v xml:space="preserve">NAGASI E. U.                                                                                        </v>
          </cell>
        </row>
        <row r="17566">
          <cell r="O17566" t="str">
            <v xml:space="preserve">NAGY JARAMILLO Y CIA S C S                                                                          </v>
          </cell>
        </row>
        <row r="17567">
          <cell r="O17567" t="str">
            <v xml:space="preserve">NALCO DE COLOMBIA  LIMITADA                                                                         </v>
          </cell>
        </row>
        <row r="17568">
          <cell r="O17568" t="str">
            <v xml:space="preserve">NALSANI  S.A.                                                                                       </v>
          </cell>
        </row>
        <row r="17569">
          <cell r="O17569" t="str">
            <v xml:space="preserve">NANCY ENCINALES L S EN C                                                                            </v>
          </cell>
        </row>
        <row r="17570">
          <cell r="O17570" t="str">
            <v xml:space="preserve">NAPI LTDA.                                                                                          </v>
          </cell>
        </row>
        <row r="17571">
          <cell r="O17571" t="str">
            <v xml:space="preserve">NAPOLEON FRANCO Y CIA. S.A.                                                                         </v>
          </cell>
        </row>
        <row r="17572">
          <cell r="O17572" t="str">
            <v xml:space="preserve">NAPOLI VENTA DIRECTA S.A                                                                            </v>
          </cell>
        </row>
        <row r="17573">
          <cell r="O17573" t="str">
            <v xml:space="preserve">NARANJA BERMELLON S.A.                                                                              </v>
          </cell>
        </row>
        <row r="17574">
          <cell r="O17574" t="str">
            <v xml:space="preserve">NARANJO EXPORTACIONES E IMPORTACIONES LTDA C.I.                                                     </v>
          </cell>
        </row>
        <row r="17575">
          <cell r="O17575" t="str">
            <v xml:space="preserve">NARDIPLAST LTDA                                                                                     </v>
          </cell>
        </row>
        <row r="17576">
          <cell r="O17576" t="str">
            <v xml:space="preserve">NARIMA S.A.                                                                                         </v>
          </cell>
        </row>
        <row r="17577">
          <cell r="O17577" t="str">
            <v xml:space="preserve">NARSA LTDA                                                                                          </v>
          </cell>
        </row>
        <row r="17578">
          <cell r="O17578" t="str">
            <v xml:space="preserve">NASE TECNOLOGIA DE INFORMACION LTDA                                                                 </v>
          </cell>
        </row>
        <row r="17579">
          <cell r="O17579" t="str">
            <v xml:space="preserve">NASES DEL CARIBE S.A.                                                                               </v>
          </cell>
        </row>
        <row r="17580">
          <cell r="O17580" t="str">
            <v xml:space="preserve">NASES EST EMPRESA DE SERVICIOS TEMPORALES LTDA                                                      </v>
          </cell>
        </row>
        <row r="17581">
          <cell r="O17581" t="str">
            <v xml:space="preserve">NASES NACIONAL DE SERVICIOS LIMITADA                                                                </v>
          </cell>
        </row>
        <row r="17582">
          <cell r="O17582" t="str">
            <v xml:space="preserve">NASSAR MOOR Y COMPAÑIA LIMITADA                                                                     </v>
          </cell>
        </row>
        <row r="17583">
          <cell r="O17583" t="str">
            <v xml:space="preserve">NATIONAL GRAPHICS LTDA                                                                              </v>
          </cell>
        </row>
        <row r="17584">
          <cell r="O17584" t="str">
            <v xml:space="preserve">NATUR COL LTDA                                                                                      </v>
          </cell>
        </row>
        <row r="17585">
          <cell r="O17585" t="str">
            <v xml:space="preserve">NATUR PRODUKT LTDA                                                                                  </v>
          </cell>
        </row>
        <row r="17586">
          <cell r="O17586" t="str">
            <v xml:space="preserve">NATURA COSMETICOS LTDA                                                                              </v>
          </cell>
        </row>
        <row r="17587">
          <cell r="O17587" t="str">
            <v xml:space="preserve">NATURAL DRINK LTDA                                                                                  </v>
          </cell>
        </row>
        <row r="17588">
          <cell r="O17588" t="str">
            <v xml:space="preserve">NATURAL SENSATION LIMITADA                                                                          </v>
          </cell>
        </row>
        <row r="17589">
          <cell r="O17589" t="str">
            <v xml:space="preserve">NATURAL SYSTEMS INTERNATIONAL S.A                                                                   </v>
          </cell>
        </row>
        <row r="17590">
          <cell r="O17590" t="str">
            <v xml:space="preserve">NATURALEZA QUIMICA LTDA                                                                             </v>
          </cell>
        </row>
        <row r="17591">
          <cell r="O17591" t="str">
            <v xml:space="preserve">NATURES STORES S A.S                                                                                </v>
          </cell>
        </row>
        <row r="17592">
          <cell r="O17592" t="str">
            <v xml:space="preserve">NATURES SUNSHINE PRODUCTS DE COLOMBIA S.A.                                                          </v>
          </cell>
        </row>
        <row r="17593">
          <cell r="O17593" t="str">
            <v xml:space="preserve">NATURESSE LTDA                                                                                      </v>
          </cell>
        </row>
        <row r="17594">
          <cell r="O17594" t="str">
            <v xml:space="preserve">NAVARRETE DELGADO Y CIA S. EN C.S.                                                                  </v>
          </cell>
        </row>
        <row r="17595">
          <cell r="O17595" t="str">
            <v xml:space="preserve">NAVARRO ROCHA Y CIA S A                                                                             </v>
          </cell>
        </row>
        <row r="17596">
          <cell r="O17596" t="str">
            <v xml:space="preserve">NAVARRO Y COMPAÑIA S. EN C.                                                                         </v>
          </cell>
        </row>
        <row r="17597">
          <cell r="O17597" t="str">
            <v xml:space="preserve">NAVAS CARLOS CIA LTDA NAVCAR LTDA                                                                   </v>
          </cell>
        </row>
        <row r="17598">
          <cell r="O17598" t="str">
            <v xml:space="preserve">NAVEMAR S.A.                                                                                        </v>
          </cell>
        </row>
        <row r="17599">
          <cell r="O17599" t="str">
            <v xml:space="preserve">NAVESOFT LTDA                                                                                       </v>
          </cell>
        </row>
        <row r="17600">
          <cell r="O17600" t="str">
            <v xml:space="preserve">NAVIA CARVAJAL Y CIA S.C.S.                                                                         </v>
          </cell>
        </row>
        <row r="17601">
          <cell r="O17601" t="str">
            <v xml:space="preserve">NAVI-AGRALE S. A.                                                                                   </v>
          </cell>
        </row>
        <row r="17602">
          <cell r="O17602" t="str">
            <v xml:space="preserve">NAVTECH S.A.                                                                                        </v>
          </cell>
        </row>
        <row r="17603">
          <cell r="O17603" t="str">
            <v xml:space="preserve">NCH COLOMBIA S A                                                                                    </v>
          </cell>
        </row>
        <row r="17604">
          <cell r="O17604" t="str">
            <v xml:space="preserve">NCI NUEVO CONCEPTO DE INGENIERIA LTDA                                                               </v>
          </cell>
        </row>
        <row r="17605">
          <cell r="O17605" t="str">
            <v xml:space="preserve">NCT CORPORACION PETROLERA LATINOAMERICANA SUCURSAL COLOMBIA                                         </v>
          </cell>
        </row>
        <row r="17606">
          <cell r="O17606" t="str">
            <v xml:space="preserve">NCT ENERGY GROUP C A COLOMBIA                                                                       </v>
          </cell>
        </row>
        <row r="17607">
          <cell r="O17607" t="str">
            <v xml:space="preserve">NCT ESTUDIOS Y PROEYCTOS SUCURSAL COLOMBIA                                                          </v>
          </cell>
        </row>
        <row r="17608">
          <cell r="O17608" t="str">
            <v xml:space="preserve">NE &amp; TEL.COM LTDA                                                                                   </v>
          </cell>
        </row>
        <row r="17609">
          <cell r="O17609" t="str">
            <v xml:space="preserve">NEC DE COLOMBIA S.A.                                                                                </v>
          </cell>
        </row>
        <row r="17610">
          <cell r="O17610" t="str">
            <v xml:space="preserve">NECIVIL LTDA.                                                                                       </v>
          </cell>
        </row>
        <row r="17611">
          <cell r="O17611" t="str">
            <v xml:space="preserve">NEDTRANS S.A.                                                                                       </v>
          </cell>
        </row>
        <row r="17612">
          <cell r="O17612" t="str">
            <v xml:space="preserve">NEFROMEDICAS LTDA                                                                                   </v>
          </cell>
        </row>
        <row r="17613">
          <cell r="O17613" t="str">
            <v xml:space="preserve">NEGOCIACION DE TITULOS NET S.A.                                                                     </v>
          </cell>
        </row>
        <row r="17614">
          <cell r="O17614" t="str">
            <v xml:space="preserve">NEGOCIOS  FIDES E.U                                                                                 </v>
          </cell>
        </row>
        <row r="17615">
          <cell r="O17615" t="str">
            <v xml:space="preserve">NEGOCIOS ABDALA TARUD S.A.                                                                          </v>
          </cell>
        </row>
        <row r="17616">
          <cell r="O17616" t="str">
            <v xml:space="preserve">NEGOCIOS ARRAYANES S.A                                                                              </v>
          </cell>
        </row>
        <row r="17617">
          <cell r="O17617" t="str">
            <v xml:space="preserve">NEGOCIOS ASOCIADOS S.A.                                                                             </v>
          </cell>
        </row>
        <row r="17618">
          <cell r="O17618" t="str">
            <v xml:space="preserve">NEGOCIOS AZUERO Y CIA. S. EN C.                                                                     </v>
          </cell>
        </row>
        <row r="17619">
          <cell r="O17619" t="str">
            <v xml:space="preserve">NEGOCIOS BARBERI LIMITADA                                                                           </v>
          </cell>
        </row>
        <row r="17620">
          <cell r="O17620" t="str">
            <v xml:space="preserve">NEGOCIOS BERNAL DE G Y CIA S C                                                                      </v>
          </cell>
        </row>
        <row r="17621">
          <cell r="O17621" t="str">
            <v xml:space="preserve">NEGOCIOS DE VEHICULOS S.A.                                                                          </v>
          </cell>
        </row>
        <row r="17622">
          <cell r="O17622" t="str">
            <v xml:space="preserve">NEGOCIOS DURAN Y CIA S.C.A.                                                                         </v>
          </cell>
        </row>
        <row r="17623">
          <cell r="O17623" t="str">
            <v xml:space="preserve">NEGOCIOS E INVERSIONES DE GRANOS S.A.                                                               </v>
          </cell>
        </row>
        <row r="17624">
          <cell r="O17624" t="str">
            <v xml:space="preserve">NEGOCIOS EDITORIALES S.A.                                                                           </v>
          </cell>
        </row>
        <row r="17625">
          <cell r="O17625" t="str">
            <v xml:space="preserve">NEGOCIOS ESTRUCTURADOS S.A.                                                                         </v>
          </cell>
        </row>
        <row r="17626">
          <cell r="O17626" t="str">
            <v xml:space="preserve">NEGOCIOS FINANCIEROS Y JURIDICOS DE COLOMBIA NESFINCO S.A.                                          </v>
          </cell>
        </row>
        <row r="17627">
          <cell r="O17627" t="str">
            <v xml:space="preserve">NEGOCIOS GENERALES DE SISTEMAS S.A. NEGSA                                                           </v>
          </cell>
        </row>
        <row r="17628">
          <cell r="O17628" t="str">
            <v xml:space="preserve">NEGOCIOS GENERALES S.A                                                                              </v>
          </cell>
        </row>
        <row r="17629">
          <cell r="O17629" t="str">
            <v xml:space="preserve">NEGOCIOS LA PAZ LTDA.                                                                               </v>
          </cell>
        </row>
        <row r="17630">
          <cell r="O17630" t="str">
            <v xml:space="preserve">NEGOCIOS MINEROS S.A.                                                                               </v>
          </cell>
        </row>
        <row r="17631">
          <cell r="O17631" t="str">
            <v xml:space="preserve">NEGOCIOS SAN AGUSTIN LIMITADA                                                                       </v>
          </cell>
        </row>
        <row r="17632">
          <cell r="O17632" t="str">
            <v xml:space="preserve">NEGOCIOS VARIOS S.A.                                                                                </v>
          </cell>
        </row>
        <row r="17633">
          <cell r="O17633" t="str">
            <v xml:space="preserve">NEGOCIOS Y BIENES S A                                                                               </v>
          </cell>
        </row>
        <row r="17634">
          <cell r="O17634" t="str">
            <v xml:space="preserve">NEGOCIOS Y CONCESIONES S.A.                                                                         </v>
          </cell>
        </row>
        <row r="17635">
          <cell r="O17635" t="str">
            <v xml:space="preserve">NEGOCIOS Y GESTIONES LTDA. Y COMPAÑÍA SOCIEDAD EN COMANDITA POR ACCIONES                            </v>
          </cell>
        </row>
        <row r="17636">
          <cell r="O17636" t="str">
            <v xml:space="preserve">NEGOCIOS Y PROYECTOS S.A.                                                                           </v>
          </cell>
        </row>
        <row r="17637">
          <cell r="O17637" t="str">
            <v xml:space="preserve">NEGOCIOS Y REPRESENTACIONES S.A.                                                                    </v>
          </cell>
        </row>
        <row r="17638">
          <cell r="O17638" t="str">
            <v xml:space="preserve">NEIRA IMPRESORES Y CIA LTDA                                                                         </v>
          </cell>
        </row>
        <row r="17639">
          <cell r="O17639" t="str">
            <v xml:space="preserve">NEISER COMUNICACIONES LTDA                                                                          </v>
          </cell>
        </row>
        <row r="17640">
          <cell r="O17640" t="str">
            <v xml:space="preserve">NELCONY CIA LIMITADA                                                                                </v>
          </cell>
        </row>
        <row r="17641">
          <cell r="O17641" t="str">
            <v xml:space="preserve">NELECASA Y CIA. LTDA.                                                                               </v>
          </cell>
        </row>
        <row r="17642">
          <cell r="O17642" t="str">
            <v xml:space="preserve">NELINCO LTDA                                                                                        </v>
          </cell>
        </row>
        <row r="17643">
          <cell r="O17643" t="str">
            <v xml:space="preserve">NELLY MONTOYA S. E HIJOS Y CIA LTDA                                                                 </v>
          </cell>
        </row>
        <row r="17644">
          <cell r="O17644" t="str">
            <v xml:space="preserve">NELLYRAM S.A.S                                                                                      </v>
          </cell>
        </row>
        <row r="17645">
          <cell r="O17645" t="str">
            <v xml:space="preserve">NELMA INGENIEROS CONTRATISTAS LTDA                                                                  </v>
          </cell>
        </row>
        <row r="17646">
          <cell r="O17646" t="str">
            <v xml:space="preserve">NELSON CASTRO Y CIA. S. EN C.                                                                       </v>
          </cell>
        </row>
        <row r="17647">
          <cell r="O17647" t="str">
            <v xml:space="preserve">NELSON GARCIA Y CIA WORLD SERVICE LTDA                                                              </v>
          </cell>
        </row>
        <row r="17648">
          <cell r="O17648" t="str">
            <v xml:space="preserve">NELSON VERA PALACIOS Y COMPAÑIA LTDA NEVERA CIA LTDA                                                </v>
          </cell>
        </row>
        <row r="17649">
          <cell r="O17649" t="str">
            <v xml:space="preserve">NEMA INGENIERIA LIMITADA                                                                            </v>
          </cell>
        </row>
        <row r="17650">
          <cell r="O17650" t="str">
            <v xml:space="preserve">NEMEA S.A.                                                                                          </v>
          </cell>
        </row>
        <row r="17651">
          <cell r="O17651" t="str">
            <v xml:space="preserve">NEMEFUN S.A.                                                                                        </v>
          </cell>
        </row>
        <row r="17652">
          <cell r="O17652" t="str">
            <v xml:space="preserve">NEMESIO ARANGO V. Y CIA. S.C.A.                                                                     </v>
          </cell>
        </row>
        <row r="17653">
          <cell r="O17653" t="str">
            <v xml:space="preserve">NEMESIO MORAD &amp; COMPAÑIA S EN C                                                                     </v>
          </cell>
        </row>
        <row r="17654">
          <cell r="O17654" t="str">
            <v xml:space="preserve">NEOPLAS LTDA                                                                                        </v>
          </cell>
        </row>
        <row r="17655">
          <cell r="O17655" t="str">
            <v xml:space="preserve">NEORIS COLOMBIA S A                                                                                 </v>
          </cell>
        </row>
        <row r="17656">
          <cell r="O17656" t="str">
            <v xml:space="preserve">NEOS GROUP S.A.                                                                                     </v>
          </cell>
        </row>
        <row r="17657">
          <cell r="O17657" t="str">
            <v xml:space="preserve">NEOTECNICA LTDA                                                                                     </v>
          </cell>
        </row>
        <row r="17658">
          <cell r="O17658" t="str">
            <v xml:space="preserve">NEPTUNO &amp; CIA LTDA                                                                                  </v>
          </cell>
        </row>
        <row r="17659">
          <cell r="O17659" t="str">
            <v xml:space="preserve">NERA AMERICA LATINA LTDA SUCURSAL COLOMBIA                                                          </v>
          </cell>
        </row>
        <row r="17660">
          <cell r="O17660" t="str">
            <v xml:space="preserve">NERINCO  S.  A.                                                                                     </v>
          </cell>
        </row>
        <row r="17661">
          <cell r="O17661" t="str">
            <v xml:space="preserve">NESITELCO S.A                                                                                       </v>
          </cell>
        </row>
        <row r="17662">
          <cell r="O17662" t="str">
            <v xml:space="preserve">NESSAN S.A                                                                                          </v>
          </cell>
        </row>
        <row r="17663">
          <cell r="O17663" t="str">
            <v xml:space="preserve">NESTLE DE COLOMBIA S A                                                                              </v>
          </cell>
        </row>
        <row r="17664">
          <cell r="O17664" t="str">
            <v xml:space="preserve">NESTLE PURINA PET CARE DE COLOMBIANA S A                                                            </v>
          </cell>
        </row>
        <row r="17665">
          <cell r="O17665" t="str">
            <v xml:space="preserve">NESTOR BRAVO S.A.                                                                                   </v>
          </cell>
        </row>
        <row r="17666">
          <cell r="O17666" t="str">
            <v xml:space="preserve">NETIX LTDA                                                                                          </v>
          </cell>
        </row>
        <row r="17667">
          <cell r="O17667" t="str">
            <v xml:space="preserve">NETTINGSOLUTIONS COLOMBIA LTDA                                                                      </v>
          </cell>
        </row>
        <row r="17668">
          <cell r="O17668" t="str">
            <v xml:space="preserve">NETWORK AND OPERATION S.A.                                                                          </v>
          </cell>
        </row>
        <row r="17669">
          <cell r="O17669" t="str">
            <v xml:space="preserve">NETWORK POWER LTDA                                                                                  </v>
          </cell>
        </row>
        <row r="17670">
          <cell r="O17670" t="str">
            <v xml:space="preserve">NEUMAIR REPRESENTACIONES LTDA                                                                       </v>
          </cell>
        </row>
        <row r="17671">
          <cell r="O17671" t="str">
            <v xml:space="preserve">NEUMATICA DEL CARIBE S. A.                                                                          </v>
          </cell>
        </row>
        <row r="17672">
          <cell r="O17672" t="str">
            <v xml:space="preserve">NEVOX FARMA S.A.                                                                                    </v>
          </cell>
        </row>
        <row r="17673">
          <cell r="O17673" t="str">
            <v xml:space="preserve">NEW BRANDS S.A.                                                                                     </v>
          </cell>
        </row>
        <row r="17674">
          <cell r="O17674" t="str">
            <v xml:space="preserve">NEW GAS AND OIL SA                                                                                  </v>
          </cell>
        </row>
        <row r="17675">
          <cell r="O17675" t="str">
            <v xml:space="preserve">NEW HIGH GLASS COLOMBIA LTDA                                                                        </v>
          </cell>
        </row>
        <row r="17676">
          <cell r="O17676" t="str">
            <v xml:space="preserve">NEW HORIZON EXPLORATION INC.- COLOMBIA                                                              </v>
          </cell>
        </row>
        <row r="17677">
          <cell r="O17677" t="str">
            <v xml:space="preserve">NEW IMAGE AESTHETIC SURGERY LTDA                                                                    </v>
          </cell>
        </row>
        <row r="17678">
          <cell r="O17678" t="str">
            <v xml:space="preserve">NEW LIFE INVERSIONES S.A.                                                                           </v>
          </cell>
        </row>
        <row r="17679">
          <cell r="O17679" t="str">
            <v xml:space="preserve">NEW TENIS LTDA.                                                                                     </v>
          </cell>
        </row>
        <row r="17680">
          <cell r="O17680" t="str">
            <v xml:space="preserve">NEW TRADING INTENATIONAL LTDA                                                                       </v>
          </cell>
        </row>
        <row r="17681">
          <cell r="O17681" t="str">
            <v xml:space="preserve">NEWNET S.A.                                                                                         </v>
          </cell>
        </row>
        <row r="17682">
          <cell r="O17682" t="str">
            <v xml:space="preserve">NEWSOFT S.A                                                                                         </v>
          </cell>
        </row>
        <row r="17683">
          <cell r="O17683" t="str">
            <v xml:space="preserve">NEWTON ACEVEDO &amp; COMPAÑIA S. EN C.                                                                  </v>
          </cell>
        </row>
        <row r="17684">
          <cell r="O17684" t="str">
            <v xml:space="preserve">NEWTRANS LIMITADA                                                                                   </v>
          </cell>
        </row>
        <row r="17685">
          <cell r="O17685" t="str">
            <v xml:space="preserve">NEX COMPUTER S.A.                                                                                   </v>
          </cell>
        </row>
        <row r="17686">
          <cell r="O17686" t="str">
            <v xml:space="preserve">NEXANS COLOMBIA S.A.                                                                                </v>
          </cell>
        </row>
        <row r="17687">
          <cell r="O17687" t="str">
            <v xml:space="preserve">NEXEN PETROLEUM COLOMBIA LIMITED                                                                    </v>
          </cell>
        </row>
        <row r="17688">
          <cell r="O17688" t="str">
            <v xml:space="preserve">NEXIA INTERNATIONAL MONTES &amp; ASOCIADOS LTDA                                                         </v>
          </cell>
        </row>
        <row r="17689">
          <cell r="O17689" t="str">
            <v xml:space="preserve">NEXO TOURS LTDA                                                                                     </v>
          </cell>
        </row>
        <row r="17690">
          <cell r="O17690" t="str">
            <v xml:space="preserve">NEXSYS DE COLOMBIA S.A.                                                                             </v>
          </cell>
        </row>
        <row r="17691">
          <cell r="O17691" t="str">
            <v xml:space="preserve">NEXT VENTURES CORP                                                                                  </v>
          </cell>
        </row>
        <row r="17692">
          <cell r="O17692" t="str">
            <v xml:space="preserve">NEXTANT SUCURSAL COLOMBIA                                                                           </v>
          </cell>
        </row>
        <row r="17693">
          <cell r="O17693" t="str">
            <v xml:space="preserve">NEXUS LOGISTICS LTDA.                                                                               </v>
          </cell>
        </row>
        <row r="17694">
          <cell r="O17694" t="str">
            <v xml:space="preserve">NICEFORO GALVIS DUARTE Y CIA LTDA                                                                   </v>
          </cell>
        </row>
        <row r="17695">
          <cell r="O17695" t="str">
            <v xml:space="preserve">NICOLAS GOMEZ NIETO &amp; CIA LTDA.                                                                     </v>
          </cell>
        </row>
        <row r="17696">
          <cell r="O17696" t="str">
            <v xml:space="preserve">NICOLUKAS S A                                                                                       </v>
          </cell>
        </row>
        <row r="17697">
          <cell r="O17697" t="str">
            <v xml:space="preserve">NICOMAR ELECTRONICS  S.A.                                                                           </v>
          </cell>
        </row>
        <row r="17698">
          <cell r="O17698" t="str">
            <v xml:space="preserve">NICOVALE S.C.A                                                                                      </v>
          </cell>
        </row>
        <row r="17699">
          <cell r="O17699" t="str">
            <v xml:space="preserve">NIDO DEL JABALI S.A                                                                                 </v>
          </cell>
        </row>
        <row r="17700">
          <cell r="O17700" t="str">
            <v xml:space="preserve">NIDOCOL INTERNACIONAL LIMITADA                                                                      </v>
          </cell>
        </row>
        <row r="17701">
          <cell r="O17701" t="str">
            <v xml:space="preserve">NIETO JARAMILLO &amp; CIA LTDA.                                                                         </v>
          </cell>
        </row>
        <row r="17702">
          <cell r="O17702" t="str">
            <v xml:space="preserve">NIETO VERA S.A.                                                                                     </v>
          </cell>
        </row>
        <row r="17703">
          <cell r="O17703" t="str">
            <v xml:space="preserve">NIGOON SA                                                                                           </v>
          </cell>
        </row>
        <row r="17704">
          <cell r="O17704" t="str">
            <v xml:space="preserve">NIKA EDITORIAL S A                                                                                  </v>
          </cell>
        </row>
        <row r="17705">
          <cell r="O17705" t="str">
            <v xml:space="preserve">NIKE COLOMBIANA S A                                                                                 </v>
          </cell>
        </row>
        <row r="17706">
          <cell r="O17706" t="str">
            <v xml:space="preserve">NIKKEN COLOMBIA LTDA                                                                                </v>
          </cell>
        </row>
        <row r="17707">
          <cell r="O17707" t="str">
            <v xml:space="preserve">NIKKO AUTO LTDA                                                                                     </v>
          </cell>
        </row>
        <row r="17708">
          <cell r="O17708" t="str">
            <v xml:space="preserve">NINO SANCHEZ HERMANOS LTDA                                                                          </v>
          </cell>
        </row>
        <row r="17709">
          <cell r="O17709" t="str">
            <v xml:space="preserve">NIPON INDUSTRIAL Y COMERCIAL LTDA.                                                                  </v>
          </cell>
        </row>
        <row r="17710">
          <cell r="O17710" t="str">
            <v xml:space="preserve">NIPON PARTES BOGOTA LIMITADA                                                                        </v>
          </cell>
        </row>
        <row r="17711">
          <cell r="O17711" t="str">
            <v xml:space="preserve">NIPONAUTOS DE OCCIDENTE LTDA                                                                        </v>
          </cell>
        </row>
        <row r="17712">
          <cell r="O17712" t="str">
            <v xml:space="preserve">NIPONMOTOS Y CIA LTDA                                                                               </v>
          </cell>
        </row>
        <row r="17713">
          <cell r="O17713" t="str">
            <v xml:space="preserve">NIPPON TRADE DE COLOMBIA S.A.                                                                       </v>
          </cell>
        </row>
        <row r="17714">
          <cell r="O17714" t="str">
            <v xml:space="preserve">NIPRO MEDICAL CORPORATION                                                                           </v>
          </cell>
        </row>
        <row r="17715">
          <cell r="O17715" t="str">
            <v xml:space="preserve">NIQUELADOS COLOMBIANOS S A                                                                          </v>
          </cell>
        </row>
        <row r="17716">
          <cell r="O17716" t="str">
            <v xml:space="preserve">NISAPE LTDA                                                                                         </v>
          </cell>
        </row>
        <row r="17717">
          <cell r="O17717" t="str">
            <v xml:space="preserve">NITROFOSKAL LTDA                                                                                    </v>
          </cell>
        </row>
        <row r="17718">
          <cell r="O17718" t="str">
            <v xml:space="preserve">NITTA S.A.                                                                                          </v>
          </cell>
        </row>
        <row r="17719">
          <cell r="O17719" t="str">
            <v xml:space="preserve">NIVIA INGENIERIA S A                                                                                </v>
          </cell>
        </row>
        <row r="17720">
          <cell r="O17720" t="str">
            <v xml:space="preserve">NO SWEAT DE COLOMBIA S.A                                                                            </v>
          </cell>
        </row>
        <row r="17721">
          <cell r="O17721" t="str">
            <v xml:space="preserve">NOARCO S.A.                                                                                         </v>
          </cell>
        </row>
        <row r="17722">
          <cell r="O17722" t="str">
            <v xml:space="preserve">NOBA BOGOTANA LTDA                                                                                  </v>
          </cell>
        </row>
        <row r="17723">
          <cell r="O17723" t="str">
            <v xml:space="preserve">NOBEL BIOCARE COLOMBIA S.A. EN LIQUIDACION                                                          </v>
          </cell>
        </row>
        <row r="17724">
          <cell r="O17724" t="str">
            <v xml:space="preserve">NOBEL FARMACEUTICA  S  A                                                                            </v>
          </cell>
        </row>
        <row r="17725">
          <cell r="O17725" t="str">
            <v xml:space="preserve">NOBEL IMPRESORES LIMITADA                                                                           </v>
          </cell>
        </row>
        <row r="17726">
          <cell r="O17726" t="str">
            <v xml:space="preserve">NOCOM S.A                                                                                           </v>
          </cell>
        </row>
        <row r="17727">
          <cell r="O17727" t="str">
            <v xml:space="preserve">NOEL RODRIGUEZ EUSSE S.A.                                                                           </v>
          </cell>
        </row>
        <row r="17728">
          <cell r="O17728" t="str">
            <v xml:space="preserve">NOEL RODRIGUEZ MEDIOS ASOCIADOS LTDA                                                                </v>
          </cell>
        </row>
        <row r="17729">
          <cell r="O17729" t="str">
            <v xml:space="preserve">NOGAL ASESORIAS FINANCIERAS S.A.                                                                    </v>
          </cell>
        </row>
        <row r="17730">
          <cell r="O17730" t="str">
            <v xml:space="preserve">NOGO BOYACA LTDA.                                                                                   </v>
          </cell>
        </row>
        <row r="17731">
          <cell r="O17731" t="str">
            <v xml:space="preserve">NOGO LTDA                                                                                           </v>
          </cell>
        </row>
        <row r="17732">
          <cell r="O17732" t="str">
            <v xml:space="preserve">NOGUERA DE VALDENEBRO LTDA                                                                          </v>
          </cell>
        </row>
        <row r="17733">
          <cell r="O17733" t="str">
            <v xml:space="preserve">NOKIA COLOMBIA S.A                                                                                  </v>
          </cell>
        </row>
        <row r="17734">
          <cell r="O17734" t="str">
            <v xml:space="preserve">NOKIASIEMENS NETWORKS COLOMBIA LTDA                                                                 </v>
          </cell>
        </row>
        <row r="17735">
          <cell r="O17735" t="str">
            <v xml:space="preserve">NOMENCLATURAS DE COLOMBIA LTDA.                                                                     </v>
          </cell>
        </row>
        <row r="17736">
          <cell r="O17736" t="str">
            <v xml:space="preserve">NON PLUS ULTRA S A                                                                                  </v>
          </cell>
        </row>
        <row r="17737">
          <cell r="O17737" t="str">
            <v xml:space="preserve">NOPCO COLOMBIANA S A.                                                                               </v>
          </cell>
        </row>
        <row r="17738">
          <cell r="O17738" t="str">
            <v xml:space="preserve">NOPE RESTREPO Y ARENAS SOCIEDAD DE RESPONSABILIDAD LIMITADAEN LIQUIDACION                           </v>
          </cell>
        </row>
        <row r="17739">
          <cell r="O17739" t="str">
            <v xml:space="preserve">NOPLAY LTDA                                                                                         </v>
          </cell>
        </row>
        <row r="17740">
          <cell r="O17740" t="str">
            <v xml:space="preserve">NORCO S.A.                                                                                          </v>
          </cell>
        </row>
        <row r="17741">
          <cell r="O17741" t="str">
            <v xml:space="preserve">NORCONTROL COLOMBIA LTDA                                                                            </v>
          </cell>
        </row>
        <row r="17742">
          <cell r="O17742" t="str">
            <v xml:space="preserve">NORDAK S A                                                                                          </v>
          </cell>
        </row>
        <row r="17743">
          <cell r="O17743" t="str">
            <v xml:space="preserve">NORDSON ANDINA LTDA.                                                                                </v>
          </cell>
        </row>
        <row r="17744">
          <cell r="O17744" t="str">
            <v xml:space="preserve">NORINTERVE S.A.                                                                                     </v>
          </cell>
        </row>
        <row r="17745">
          <cell r="O17745" t="str">
            <v xml:space="preserve">NORMA COMUNICACIONES S A                                                                            </v>
          </cell>
        </row>
        <row r="17746">
          <cell r="O17746" t="str">
            <v xml:space="preserve">NORMANDIA S. A.                                                                                     </v>
          </cell>
        </row>
        <row r="17747">
          <cell r="O17747" t="str">
            <v xml:space="preserve">NORMARH LIMITADA                                                                                    </v>
          </cell>
        </row>
        <row r="17748">
          <cell r="O17748" t="str">
            <v xml:space="preserve">NORQUIMICOS LTDA                                                                                    </v>
          </cell>
        </row>
        <row r="17749">
          <cell r="O17749" t="str">
            <v xml:space="preserve">NORTE GRAFICO S.A.                                                                                  </v>
          </cell>
        </row>
        <row r="17750">
          <cell r="O17750" t="str">
            <v xml:space="preserve">NORTEL NETWORKS DE COLOMBIA S.A                                                                     </v>
          </cell>
        </row>
        <row r="17751">
          <cell r="O17751" t="str">
            <v xml:space="preserve">NORTES S.A.S.                                                                                       </v>
          </cell>
        </row>
        <row r="17752">
          <cell r="O17752" t="str">
            <v xml:space="preserve">NORTESANTANDEREANA DE LACTEOS S.A.                                                                  </v>
          </cell>
        </row>
        <row r="17753">
          <cell r="O17753" t="str">
            <v xml:space="preserve">NORTH CHEMICALS DE COLOMBIA LTDA                                                                    </v>
          </cell>
        </row>
        <row r="17754">
          <cell r="O17754" t="str">
            <v xml:space="preserve">NORTH RIDING INC SUCURSAL COLOMBIA                                                                  </v>
          </cell>
        </row>
        <row r="17755">
          <cell r="O17755" t="str">
            <v xml:space="preserve">NORTICO LIMITADA                                                                                    </v>
          </cell>
        </row>
        <row r="17756">
          <cell r="O17756" t="str">
            <v xml:space="preserve">NORTON LIMITADA                                                                                     </v>
          </cell>
        </row>
        <row r="17757">
          <cell r="O17757" t="str">
            <v xml:space="preserve">NORTUR MURILLO RODRIGUEZ Y CIA LTDA                                                                 </v>
          </cell>
        </row>
        <row r="17758">
          <cell r="O17758" t="str">
            <v xml:space="preserve">NOTI5 S.A.                                                                                          </v>
          </cell>
        </row>
        <row r="17759">
          <cell r="O17759" t="str">
            <v xml:space="preserve">NOTILEX S.A.                                                                                        </v>
          </cell>
        </row>
        <row r="17760">
          <cell r="O17760" t="str">
            <v xml:space="preserve">NOTINET LTDA                                                                                        </v>
          </cell>
        </row>
        <row r="17761">
          <cell r="O17761" t="str">
            <v xml:space="preserve">NOUVELLE COLOMBIA E.U.                                                                              </v>
          </cell>
        </row>
        <row r="17762">
          <cell r="O17762" t="str">
            <v xml:space="preserve">NOVA CORP LTDA.                                                                                     </v>
          </cell>
        </row>
        <row r="17763">
          <cell r="O17763" t="str">
            <v xml:space="preserve">NOVA MAR DEVELOPMENT S A                                                                            </v>
          </cell>
        </row>
        <row r="17764">
          <cell r="O17764" t="str">
            <v xml:space="preserve">NOVA MEDICA LTDA                                                                                    </v>
          </cell>
        </row>
        <row r="17765">
          <cell r="O17765" t="str">
            <v xml:space="preserve">NOVACAMPO S A S C I                                                                                 </v>
          </cell>
        </row>
        <row r="17766">
          <cell r="O17766" t="str">
            <v xml:space="preserve">NOVAFLEX REPRESENTACIONES LTDA                                                                      </v>
          </cell>
        </row>
        <row r="17767">
          <cell r="O17767" t="str">
            <v xml:space="preserve">NOVAFRIOS LTDA                                                                                      </v>
          </cell>
        </row>
        <row r="17768">
          <cell r="O17768" t="str">
            <v xml:space="preserve">NOVAGRO S A                                                                                         </v>
          </cell>
        </row>
        <row r="17769">
          <cell r="O17769" t="str">
            <v xml:space="preserve">NOVALAB LIMITADA                                                                                    </v>
          </cell>
        </row>
        <row r="17770">
          <cell r="O17770" t="str">
            <v xml:space="preserve">NOVAMED S A                                                                                         </v>
          </cell>
        </row>
        <row r="17771">
          <cell r="O17771" t="str">
            <v xml:space="preserve">NOVAPET S. A                                                                                        </v>
          </cell>
        </row>
        <row r="17772">
          <cell r="O17772" t="str">
            <v xml:space="preserve">NOVAPLAST LTDA.                                                                                     </v>
          </cell>
        </row>
        <row r="17773">
          <cell r="O17773" t="str">
            <v xml:space="preserve">NOVARA INVERSIONES S.A.                                                                             </v>
          </cell>
        </row>
        <row r="17774">
          <cell r="O17774" t="str">
            <v xml:space="preserve">NOVARTIS DE COLOMBIA S A                                                                            </v>
          </cell>
        </row>
        <row r="17775">
          <cell r="O17775" t="str">
            <v xml:space="preserve">NOVARUTA LIMITADA                                                                                   </v>
          </cell>
        </row>
        <row r="17776">
          <cell r="O17776" t="str">
            <v xml:space="preserve">NOVASOFT LTDA                                                                                       </v>
          </cell>
        </row>
        <row r="17777">
          <cell r="O17777" t="str">
            <v xml:space="preserve">NOVATEC FLUID SYSTEM S.A NFS S.A.                                                                   </v>
          </cell>
        </row>
        <row r="17778">
          <cell r="O17778" t="str">
            <v xml:space="preserve">NOVATEC LIMITADA                                                                                    </v>
          </cell>
        </row>
        <row r="17779">
          <cell r="O17779" t="str">
            <v xml:space="preserve">NOVATEXFIL LTDA                                                                                     </v>
          </cell>
        </row>
        <row r="17780">
          <cell r="O17780" t="str">
            <v xml:space="preserve">NOVATOS TOURS LTDA                                                                                  </v>
          </cell>
        </row>
        <row r="17781">
          <cell r="O17781" t="str">
            <v xml:space="preserve">NOVAVENTA S A S                                                                                     </v>
          </cell>
        </row>
        <row r="17782">
          <cell r="O17782" t="str">
            <v xml:space="preserve">NOVE CEL LTDA                                                                                       </v>
          </cell>
        </row>
        <row r="17783">
          <cell r="O17783" t="str">
            <v xml:space="preserve">NOVEDADES PLASTICAS LTDA                                                                            </v>
          </cell>
        </row>
        <row r="17784">
          <cell r="O17784" t="str">
            <v xml:space="preserve">NOVELTY SUITES S.A.                                                                                 </v>
          </cell>
        </row>
        <row r="17785">
          <cell r="O17785" t="str">
            <v xml:space="preserve">NOVO FILMS LTDA                                                                                     </v>
          </cell>
        </row>
        <row r="17786">
          <cell r="O17786" t="str">
            <v xml:space="preserve">NOVO MARKETING INTL LTDA                                                                            </v>
          </cell>
        </row>
        <row r="17787">
          <cell r="O17787" t="str">
            <v xml:space="preserve">NOVOA ALARCON FARMACEUTICOS LTDA                                                                    </v>
          </cell>
        </row>
        <row r="17788">
          <cell r="O17788" t="str">
            <v xml:space="preserve">NOVUM S.A.                                                                                          </v>
          </cell>
        </row>
        <row r="17789">
          <cell r="O17789" t="str">
            <v xml:space="preserve">NOVUS DE COLOMBIA LTDA                                                                              </v>
          </cell>
        </row>
        <row r="17790">
          <cell r="O17790" t="str">
            <v xml:space="preserve">NSP DE COLOMBIA LTDA                                                                                </v>
          </cell>
        </row>
        <row r="17791">
          <cell r="O17791" t="str">
            <v xml:space="preserve">NTS NATIONAL TRUCK SERVICE S,A,                                                                     </v>
          </cell>
        </row>
        <row r="17792">
          <cell r="O17792" t="str">
            <v xml:space="preserve">NUBIOLA COLOMBIA PIGMENTOS S.A.                                                                     </v>
          </cell>
        </row>
        <row r="17793">
          <cell r="O17793" t="str">
            <v xml:space="preserve">NUCLEO CONSULTORES S.A.                                                                             </v>
          </cell>
        </row>
        <row r="17794">
          <cell r="O17794" t="str">
            <v xml:space="preserve">NUCLEOS BALANCEADOS S.A.                                                                            </v>
          </cell>
        </row>
        <row r="17795">
          <cell r="O17795" t="str">
            <v xml:space="preserve">NUCLEOS E INVERSIONES FORESTALES DE COLOMBIA S A                                                    </v>
          </cell>
        </row>
        <row r="17796">
          <cell r="O17796" t="str">
            <v xml:space="preserve">NUESTRO ALIMENTO LTDA                                                                               </v>
          </cell>
        </row>
        <row r="17797">
          <cell r="O17797" t="str">
            <v xml:space="preserve">NUESTRO FUTURO S.A.                                                                                 </v>
          </cell>
        </row>
        <row r="17798">
          <cell r="O17798" t="str">
            <v xml:space="preserve">NUESTROS MEDIOS S A                                                                                 </v>
          </cell>
        </row>
        <row r="17799">
          <cell r="O17799" t="str">
            <v xml:space="preserve">NUEVA CALIFORNIA S.A                                                                                </v>
          </cell>
        </row>
        <row r="17800">
          <cell r="O17800" t="str">
            <v xml:space="preserve">NUEVA CIUDAD CONSTRUCCIONES LTDA                                                                    </v>
          </cell>
        </row>
        <row r="17801">
          <cell r="O17801" t="str">
            <v xml:space="preserve">NUEVA ERA SOLUCIONES LTDA                                                                           </v>
          </cell>
        </row>
        <row r="17802">
          <cell r="O17802" t="str">
            <v xml:space="preserve">NUEVA IMAGEN Y AUDIO LIMITADA                                                                       </v>
          </cell>
        </row>
        <row r="17803">
          <cell r="O17803" t="str">
            <v xml:space="preserve">NUEVA LIBRERIA FRANCESA LTDA                                                                        </v>
          </cell>
        </row>
        <row r="17804">
          <cell r="O17804" t="str">
            <v xml:space="preserve">NUEVA OPCION S. A.                                                                                  </v>
          </cell>
        </row>
        <row r="17805">
          <cell r="O17805" t="str">
            <v xml:space="preserve">NUEVA PLANTACION S A                                                                                </v>
          </cell>
        </row>
        <row r="17806">
          <cell r="O17806" t="str">
            <v xml:space="preserve">NUEVA VISION DEL AGRO N.V.A. S.A.                                                                   </v>
          </cell>
        </row>
        <row r="17807">
          <cell r="O17807" t="str">
            <v xml:space="preserve">NUEVAS EDICIONES S A                                                                                </v>
          </cell>
        </row>
        <row r="17808">
          <cell r="O17808" t="str">
            <v xml:space="preserve">NUEVAVISTA LTDA                                                                                     </v>
          </cell>
        </row>
        <row r="17809">
          <cell r="O17809" t="str">
            <v xml:space="preserve">NUEVO CAT LTDA                                                                                      </v>
          </cell>
        </row>
        <row r="17810">
          <cell r="O17810" t="str">
            <v xml:space="preserve">NUEVO CERDO S.A.                                                                                    </v>
          </cell>
        </row>
        <row r="17811">
          <cell r="O17811" t="str">
            <v xml:space="preserve">NUEVO CONTINENTE LIMITADA                                                                           </v>
          </cell>
        </row>
        <row r="17812">
          <cell r="O17812" t="str">
            <v xml:space="preserve">NUEVO DIARIO OCCIDENTE S.A.                                                                         </v>
          </cell>
        </row>
        <row r="17813">
          <cell r="O17813" t="str">
            <v xml:space="preserve">NUEVO FUTURO S.A.                                                                                   </v>
          </cell>
        </row>
        <row r="17814">
          <cell r="O17814" t="str">
            <v xml:space="preserve">NUEVO LICEO LIMITADA                                                                                </v>
          </cell>
        </row>
        <row r="17815">
          <cell r="O17815" t="str">
            <v xml:space="preserve">NUEVOHOGAR LIMITADA                                                                                 </v>
          </cell>
        </row>
        <row r="17816">
          <cell r="O17816" t="str">
            <v xml:space="preserve">NUEVOS RECURSOS LTDA                                                                                </v>
          </cell>
        </row>
        <row r="17817">
          <cell r="O17817" t="str">
            <v xml:space="preserve">NUFARM COLOMBIA S.A.                                                                                </v>
          </cell>
        </row>
        <row r="17818">
          <cell r="O17818" t="str">
            <v xml:space="preserve">NULE MARINO &amp; COMPAÑIA S. EN C.                                                                     </v>
          </cell>
        </row>
        <row r="17819">
          <cell r="O17819" t="str">
            <v xml:space="preserve">NUOVO TRADING CORP. SUCURSAL COLOMBIA                                                               </v>
          </cell>
        </row>
        <row r="17820">
          <cell r="O17820" t="str">
            <v xml:space="preserve">NUTRES S A                                                                                          </v>
          </cell>
        </row>
        <row r="17821">
          <cell r="O17821" t="str">
            <v xml:space="preserve">NUTRIABONOS S.A.                                                                                    </v>
          </cell>
        </row>
        <row r="17822">
          <cell r="O17822" t="str">
            <v xml:space="preserve">NUTRICION DE PLANTAS S.A.                                                                           </v>
          </cell>
        </row>
        <row r="17823">
          <cell r="O17823" t="str">
            <v xml:space="preserve">NUTRICION DEL CAUCA S A                                                                             </v>
          </cell>
        </row>
        <row r="17824">
          <cell r="O17824" t="str">
            <v xml:space="preserve">NUTRICION VITAL NUVAL S.A.                                                                          </v>
          </cell>
        </row>
        <row r="17825">
          <cell r="O17825" t="str">
            <v xml:space="preserve">NUTRICIÓN Y RECURSOS DE COLOMBIA S.A.                                                               </v>
          </cell>
        </row>
        <row r="17826">
          <cell r="O17826" t="str">
            <v xml:space="preserve">NUTRIENTES AVICOLAS S.A.                                                                            </v>
          </cell>
        </row>
        <row r="17827">
          <cell r="O17827" t="str">
            <v xml:space="preserve">NUTRIENTES DEL VALLE LTDA                                                                           </v>
          </cell>
        </row>
        <row r="17828">
          <cell r="O17828" t="str">
            <v xml:space="preserve">NUTRILISTO DE COLOMBIA S.A.EN ACUERDO DE REESTRUCTURACION                                           </v>
          </cell>
        </row>
        <row r="17829">
          <cell r="O17829" t="str">
            <v xml:space="preserve">NUTRIMENTOS SUPER LTDA.                                                                             </v>
          </cell>
        </row>
        <row r="17830">
          <cell r="O17830" t="str">
            <v xml:space="preserve">NUTRITEC S.A.                                                                                       </v>
          </cell>
        </row>
        <row r="17831">
          <cell r="O17831" t="str">
            <v xml:space="preserve">NUTRIVE S EN C  EN ACUERDO DE REESTRUCTURACIÓN.                                                     </v>
          </cell>
        </row>
        <row r="17832">
          <cell r="O17832" t="str">
            <v xml:space="preserve">NUTRIVISION LTDA.                                                                                   </v>
          </cell>
        </row>
        <row r="17833">
          <cell r="O17833" t="str">
            <v xml:space="preserve">NUVIPLASTIKOS LTDA.                                                                                 </v>
          </cell>
        </row>
        <row r="17834">
          <cell r="O17834" t="str">
            <v xml:space="preserve">NYRAUTOS LTDA                                                                                       </v>
          </cell>
        </row>
        <row r="17835">
          <cell r="O17835" t="str">
            <v xml:space="preserve">O &amp; L LTDA.                                                                                         </v>
          </cell>
        </row>
        <row r="17836">
          <cell r="O17836" t="str">
            <v xml:space="preserve">O B M CORPORATION S. A.                                                                             </v>
          </cell>
        </row>
        <row r="17837">
          <cell r="O17837" t="str">
            <v xml:space="preserve">O HANA INVESTMENT Y CIA S E C                                                                       </v>
          </cell>
        </row>
        <row r="17838">
          <cell r="O17838" t="str">
            <v xml:space="preserve">O M R TEXTILES LIMITADA                                                                             </v>
          </cell>
        </row>
        <row r="17839">
          <cell r="O17839" t="str">
            <v xml:space="preserve">O- TEK INTERNACIONAL S.A.                                                                           </v>
          </cell>
        </row>
        <row r="17840">
          <cell r="O17840" t="str">
            <v xml:space="preserve">O. TAFUR Z Y CIA S EN C                                                                             </v>
          </cell>
        </row>
        <row r="17841">
          <cell r="O17841" t="str">
            <v xml:space="preserve">O.C.P. INGENIERIA S.A.                                                                              </v>
          </cell>
        </row>
        <row r="17842">
          <cell r="O17842" t="str">
            <v xml:space="preserve">O.C.R. DE COLOMBIA LTDA                                                                             </v>
          </cell>
        </row>
        <row r="17843">
          <cell r="O17843" t="str">
            <v xml:space="preserve">O.R. GABRY S.A.                                                                                     </v>
          </cell>
        </row>
        <row r="17844">
          <cell r="O17844" t="str">
            <v xml:space="preserve">O.R.INGENIERIA LTDA                                                                                 </v>
          </cell>
        </row>
        <row r="17845">
          <cell r="O17845" t="str">
            <v xml:space="preserve">OBA S.A.                                                                                            </v>
          </cell>
        </row>
        <row r="17846">
          <cell r="O17846" t="str">
            <v xml:space="preserve">OBANDO GIRALDO INMOBILIARIA LTDA.                                                                   </v>
          </cell>
        </row>
        <row r="17847">
          <cell r="O17847" t="str">
            <v xml:space="preserve">OBASCO &amp; CIA LIMITADA                                                                               </v>
          </cell>
        </row>
        <row r="17848">
          <cell r="O17848" t="str">
            <v xml:space="preserve">OBCIPOL LTDA                                                                                        </v>
          </cell>
        </row>
        <row r="17849">
          <cell r="O17849" t="str">
            <v xml:space="preserve">OBDULIO MAYORGA Y CIA S. EN C.                                                                      </v>
          </cell>
        </row>
        <row r="17850">
          <cell r="O17850" t="str">
            <v xml:space="preserve">OBED FRANCO BERMUDEZ Y CIA LTDA                                                                     </v>
          </cell>
        </row>
        <row r="17851">
          <cell r="O17851" t="str">
            <v xml:space="preserve">OBIPROSA COLOMBIA  S. A.                                                                            </v>
          </cell>
        </row>
        <row r="17852">
          <cell r="O17852" t="str">
            <v xml:space="preserve">OBRA EN MADERA LIMITADA                                                                             </v>
          </cell>
        </row>
        <row r="17853">
          <cell r="O17853" t="str">
            <v xml:space="preserve">OBRA NEGRA S.A.                                                                                     </v>
          </cell>
        </row>
        <row r="17854">
          <cell r="O17854" t="str">
            <v xml:space="preserve">OBRAS &amp; LIBROS LTDA.                                                                                </v>
          </cell>
        </row>
        <row r="17855">
          <cell r="O17855" t="str">
            <v xml:space="preserve">OBRAS CIVILES AMBIENTALES LTDA                                                                      </v>
          </cell>
        </row>
        <row r="17856">
          <cell r="O17856" t="str">
            <v xml:space="preserve">OBRAS CIVILES E INMOBILIARIAS SA                                                                    </v>
          </cell>
        </row>
        <row r="17857">
          <cell r="O17857" t="str">
            <v xml:space="preserve">OBRAS CIVILES LTDA                                                                                  </v>
          </cell>
        </row>
        <row r="17858">
          <cell r="O17858" t="str">
            <v xml:space="preserve">OBRAS CIVILES S.A.                                                                                  </v>
          </cell>
        </row>
        <row r="17859">
          <cell r="O17859" t="str">
            <v xml:space="preserve">OBRAS CIVILES Y CONTRUCCIONES PARA LA INDUSTRIA PETROLERA S A/                                      </v>
          </cell>
        </row>
        <row r="17860">
          <cell r="O17860" t="str">
            <v xml:space="preserve">OBRAS CIVILES Y EQUIPOS LTDA                                                                        </v>
          </cell>
        </row>
        <row r="17861">
          <cell r="O17861" t="str">
            <v xml:space="preserve">OBRAS ESPECIALES OBRESCA C.A.                                                                       </v>
          </cell>
        </row>
        <row r="17862">
          <cell r="O17862" t="str">
            <v xml:space="preserve">OBRAS LTDA                                                                                          </v>
          </cell>
        </row>
        <row r="17863">
          <cell r="O17863" t="str">
            <v xml:space="preserve">OBRAS MAQUINARIA Y EQUIPOS TRES A LTDA                                                              </v>
          </cell>
        </row>
        <row r="17864">
          <cell r="O17864" t="str">
            <v xml:space="preserve">OBRAS Y DISE¥OS SA                                                                                  </v>
          </cell>
        </row>
        <row r="17865">
          <cell r="O17865" t="str">
            <v xml:space="preserve">OBRAS Y TERRENOS LTDA                                                                               </v>
          </cell>
        </row>
        <row r="17866">
          <cell r="O17866" t="str">
            <v xml:space="preserve">OBRASING LTDA                                                                                       </v>
          </cell>
        </row>
        <row r="17867">
          <cell r="O17867" t="str">
            <v xml:space="preserve">OBRASS ARQUITECTOS CONSTRUCTORES LTDA                                                               </v>
          </cell>
        </row>
        <row r="17868">
          <cell r="O17868" t="str">
            <v xml:space="preserve">OBRINGEL LTDA                                                                                       </v>
          </cell>
        </row>
        <row r="17869">
          <cell r="O17869" t="str">
            <v xml:space="preserve">OBYCO S.A.                                                                                          </v>
          </cell>
        </row>
        <row r="17870">
          <cell r="O17870" t="str">
            <v xml:space="preserve">OCAL DEL MUSEO S.A.                                                                                 </v>
          </cell>
        </row>
        <row r="17871">
          <cell r="O17871" t="str">
            <v xml:space="preserve">OCATI S.A.                                                                                          </v>
          </cell>
        </row>
        <row r="17872">
          <cell r="O17872" t="str">
            <v xml:space="preserve">OCCICABLE S.A                                                                                       </v>
          </cell>
        </row>
        <row r="17873">
          <cell r="O17873" t="str">
            <v xml:space="preserve">OCCIDENTAL ANDINA LLC                                                                               </v>
          </cell>
        </row>
        <row r="17874">
          <cell r="O17874" t="str">
            <v xml:space="preserve">OCCIDENTAL DE COLOMBIA INC                                                                          </v>
          </cell>
        </row>
        <row r="17875">
          <cell r="O17875" t="str">
            <v xml:space="preserve">OCCIDENTAL DE EMPAQUES S.A.                                                                         </v>
          </cell>
        </row>
        <row r="17876">
          <cell r="O17876" t="str">
            <v xml:space="preserve">OCCIDENTAL DE GRUAS LTDA                                                                            </v>
          </cell>
        </row>
        <row r="17877">
          <cell r="O17877" t="str">
            <v xml:space="preserve">OCCIDENTAL DE PLASTICOS LTDA                                                                        </v>
          </cell>
        </row>
        <row r="17878">
          <cell r="O17878" t="str">
            <v xml:space="preserve">OCCUPATIONAL SAFETY &amp; HEALTH LIMITADA                                                               </v>
          </cell>
        </row>
        <row r="17879">
          <cell r="O17879" t="str">
            <v xml:space="preserve">OCEAN REGATA INTERNATIONAL LTDA                                                                     </v>
          </cell>
        </row>
        <row r="17880">
          <cell r="O17880" t="str">
            <v xml:space="preserve">OCEAN STAR C I S A                                                                                  </v>
          </cell>
        </row>
        <row r="17881">
          <cell r="O17881" t="str">
            <v xml:space="preserve">OCEAN SUPPLY DEPOT LTDA                                                                             </v>
          </cell>
        </row>
        <row r="17882">
          <cell r="O17882" t="str">
            <v xml:space="preserve">OCEL LTDA                                                                                           </v>
          </cell>
        </row>
        <row r="17883">
          <cell r="O17883" t="str">
            <v xml:space="preserve">OCHOA CARLOS Y CIA S EN C                                                                           </v>
          </cell>
        </row>
        <row r="17884">
          <cell r="O17884" t="str">
            <v xml:space="preserve">OCHOA IMPRESORES LTDA                                                                               </v>
          </cell>
        </row>
        <row r="17885">
          <cell r="O17885" t="str">
            <v xml:space="preserve">OCHOA Y COMPAÑIA LIMITADA                                                                           </v>
          </cell>
        </row>
        <row r="17886">
          <cell r="O17886" t="str">
            <v xml:space="preserve">OCS INTERNACIONAL LTDA                                                                              </v>
          </cell>
        </row>
        <row r="17887">
          <cell r="O17887" t="str">
            <v xml:space="preserve">OCTAVIAN LATIN AMERICA SAS                                                                          </v>
          </cell>
        </row>
        <row r="17888">
          <cell r="O17888" t="str">
            <v xml:space="preserve">OCTAVIO FREYDELL Y CIA LTDA                                                                         </v>
          </cell>
        </row>
        <row r="17889">
          <cell r="O17889" t="str">
            <v xml:space="preserve">OCTAVIO GALLO E HIJOS LTDA                                                                          </v>
          </cell>
        </row>
        <row r="17890">
          <cell r="O17890" t="str">
            <v xml:space="preserve">OCTAVIO GOMEZ CADAVID E HIJOS S EN C                                                                </v>
          </cell>
        </row>
        <row r="17891">
          <cell r="O17891" t="str">
            <v xml:space="preserve">OCTOPUS TRAVEL LTDA                                                                                 </v>
          </cell>
        </row>
        <row r="17892">
          <cell r="O17892" t="str">
            <v xml:space="preserve">OCUPAR TEMPORALES S.A                                                                               </v>
          </cell>
        </row>
        <row r="17893">
          <cell r="O17893" t="str">
            <v xml:space="preserve">ODECO LTDA                                                                                          </v>
          </cell>
        </row>
        <row r="17894">
          <cell r="O17894" t="str">
            <v xml:space="preserve">ODENA COLOMBIANA S.A.                                                                               </v>
          </cell>
        </row>
        <row r="17895">
          <cell r="O17895" t="str">
            <v xml:space="preserve">ODIGOS LTDA                                                                                         </v>
          </cell>
        </row>
        <row r="17896">
          <cell r="O17896" t="str">
            <v xml:space="preserve">ODINEC S.A.                                                                                         </v>
          </cell>
        </row>
        <row r="17897">
          <cell r="O17897" t="str">
            <v xml:space="preserve">ODINSA PROYECTOS E INVERSIONES S.A.                                                                 </v>
          </cell>
        </row>
        <row r="17898">
          <cell r="O17898" t="str">
            <v xml:space="preserve">ODINSA SERVICIOS LTDA                                                                               </v>
          </cell>
        </row>
        <row r="17899">
          <cell r="O17899" t="str">
            <v xml:space="preserve">ODMEL LTDA                                                                                          </v>
          </cell>
        </row>
        <row r="17900">
          <cell r="O17900" t="str">
            <v xml:space="preserve">ODRQ Y CIA LTDA                                                                                     </v>
          </cell>
        </row>
        <row r="17901">
          <cell r="O17901" t="str">
            <v xml:space="preserve">ODS IMPRESORES LTDA                                                                                 </v>
          </cell>
        </row>
        <row r="17902">
          <cell r="O17902" t="str">
            <v xml:space="preserve">ODUPERLY S.A.                                                                                       </v>
          </cell>
        </row>
        <row r="17903">
          <cell r="O17903" t="str">
            <v xml:space="preserve">OESIA  COLOMBIA S.A                                                                                 </v>
          </cell>
        </row>
        <row r="17904">
          <cell r="O17904" t="str">
            <v xml:space="preserve">OESIA NETWORKS  SL SUCURSAL COLOMBIA                                                                </v>
          </cell>
        </row>
        <row r="17905">
          <cell r="O17905" t="str">
            <v xml:space="preserve">OFELIA DE LOURIDO Y CIA S C S                                                                       </v>
          </cell>
        </row>
        <row r="17906">
          <cell r="O17906" t="str">
            <v xml:space="preserve">OFELIA MARMOLEJO R Y COMPANIA S EN C                                                                </v>
          </cell>
        </row>
        <row r="17907">
          <cell r="O17907" t="str">
            <v xml:space="preserve">OFERTA TEMPORAL                                                                                     </v>
          </cell>
        </row>
        <row r="17908">
          <cell r="O17908" t="str">
            <v xml:space="preserve">OFFICE GRAFICS LTDA.                                                                                </v>
          </cell>
        </row>
        <row r="17909">
          <cell r="O17909" t="str">
            <v xml:space="preserve">OFFIMONACO LIMITADA                                                                                 </v>
          </cell>
        </row>
        <row r="17910">
          <cell r="O17910" t="str">
            <v xml:space="preserve">OFFIMPORT S.A.                                                                                      </v>
          </cell>
        </row>
        <row r="17911">
          <cell r="O17911" t="str">
            <v xml:space="preserve">OFFSET GRAFICO EDITORES S.A                                                                         </v>
          </cell>
        </row>
        <row r="17912">
          <cell r="O17912" t="str">
            <v xml:space="preserve">OFFSET LA OPINION S.A                                                                               </v>
          </cell>
        </row>
        <row r="17913">
          <cell r="O17913" t="str">
            <v xml:space="preserve">OFICIAR LTDA                                                                                        </v>
          </cell>
        </row>
        <row r="17914">
          <cell r="O17914" t="str">
            <v xml:space="preserve">OFICINA DE COOPERACION UNIVERSITARIA COLOMBIA LTDA.                                                 </v>
          </cell>
        </row>
        <row r="17915">
          <cell r="O17915" t="str">
            <v xml:space="preserve">OFICINA DE DISENO CALCULOS Y CONSTRUCCIONES LTDA                                                    </v>
          </cell>
        </row>
        <row r="17916">
          <cell r="O17916" t="str">
            <v xml:space="preserve">OFICINA INTERNACIONAL DE VIAJES RAMARBE LTDA.                                                       </v>
          </cell>
        </row>
        <row r="17917">
          <cell r="O17917" t="str">
            <v xml:space="preserve">OFICOMPUTO LTDA                                                                                     </v>
          </cell>
        </row>
        <row r="17918">
          <cell r="O17918" t="str">
            <v xml:space="preserve">OFIEQUIPOS LTDA                                                                                     </v>
          </cell>
        </row>
        <row r="17919">
          <cell r="O17919" t="str">
            <v xml:space="preserve">OFIGRUP S.A.                                                                                        </v>
          </cell>
        </row>
        <row r="17920">
          <cell r="O17920" t="str">
            <v xml:space="preserve">OFIMARCAS S.A.S.                                                                                    </v>
          </cell>
        </row>
        <row r="17921">
          <cell r="O17921" t="str">
            <v xml:space="preserve">OFIMARKET LTDA                                                                                      </v>
          </cell>
        </row>
        <row r="17922">
          <cell r="O17922" t="str">
            <v xml:space="preserve">OFIPARTES S. A.                                                                                     </v>
          </cell>
        </row>
        <row r="17923">
          <cell r="O17923" t="str">
            <v xml:space="preserve">OFTALMEDICA LTDA                                                                                    </v>
          </cell>
        </row>
        <row r="17924">
          <cell r="O17924" t="str">
            <v xml:space="preserve">OFTALMOQUIMICA S . A                                                                                </v>
          </cell>
        </row>
        <row r="17925">
          <cell r="O17925" t="str">
            <v xml:space="preserve">OGA SISTEMVAC LTDA                                                                                  </v>
          </cell>
        </row>
        <row r="17926">
          <cell r="O17926" t="str">
            <v xml:space="preserve">OGILVY Y MATHER S.A                                                                                 </v>
          </cell>
        </row>
        <row r="17927">
          <cell r="O17927" t="str">
            <v xml:space="preserve">OGMIOS INGENIERIA LTDA                                                                              </v>
          </cell>
        </row>
        <row r="17928">
          <cell r="O17928" t="str">
            <v xml:space="preserve">OIBA S.A.                                                                                           </v>
          </cell>
        </row>
        <row r="17929">
          <cell r="O17929" t="str">
            <v xml:space="preserve">OICE INGENIEROS LTDA.                                                                               </v>
          </cell>
        </row>
        <row r="17930">
          <cell r="O17930" t="str">
            <v xml:space="preserve">OIKOS SOCIEDAD DE INVERSIONES S.A.                                                                  </v>
          </cell>
        </row>
        <row r="17931">
          <cell r="O17931" t="str">
            <v xml:space="preserve">OIL FIELD SOLUTIONS LTDA.                                                                           </v>
          </cell>
        </row>
        <row r="17932">
          <cell r="O17932" t="str">
            <v xml:space="preserve">OIL RECOVERY SYSTEMS CO.LTDA.                                                                       </v>
          </cell>
        </row>
        <row r="17933">
          <cell r="O17933" t="str">
            <v xml:space="preserve">OILEQUIP S.A.                                                                                       </v>
          </cell>
        </row>
        <row r="17934">
          <cell r="O17934" t="str">
            <v xml:space="preserve">OILFIELD PRODUCTS INTERNATIONAL EU                                                                  </v>
          </cell>
        </row>
        <row r="17935">
          <cell r="O17935" t="str">
            <v xml:space="preserve">OINCO LTDA                                                                                          </v>
          </cell>
        </row>
        <row r="17936">
          <cell r="O17936" t="str">
            <v xml:space="preserve">OJAIMAQ S.A.                                                                                        </v>
          </cell>
        </row>
        <row r="17937">
          <cell r="O17937" t="str">
            <v xml:space="preserve">OJALATA LTDA.                                                                                       </v>
          </cell>
        </row>
        <row r="17938">
          <cell r="O17938" t="str">
            <v xml:space="preserve">OJETEX E.U                                                                                          </v>
          </cell>
        </row>
        <row r="17939">
          <cell r="O17939" t="str">
            <v xml:space="preserve">OK INMOBILIARIA S.A                                                                                 </v>
          </cell>
        </row>
        <row r="17940">
          <cell r="O17940" t="str">
            <v xml:space="preserve">OK. PRESS SA                                                                                        </v>
          </cell>
        </row>
        <row r="17941">
          <cell r="O17941" t="str">
            <v xml:space="preserve">OKRA LEASING INC                                                                                    </v>
          </cell>
        </row>
        <row r="17942">
          <cell r="O17942" t="str">
            <v xml:space="preserve">OLAFLEXS.A.                                                                                         </v>
          </cell>
        </row>
        <row r="17943">
          <cell r="O17943" t="str">
            <v xml:space="preserve">OLARTE MEJIA LIMITADA                                                                               </v>
          </cell>
        </row>
        <row r="17944">
          <cell r="O17944" t="str">
            <v xml:space="preserve">OLARTE RAISBECK MOURE &amp; CASTRO LTDA                                                                 </v>
          </cell>
        </row>
        <row r="17945">
          <cell r="O17945" t="str">
            <v xml:space="preserve">OLCABUR                                                                                             </v>
          </cell>
        </row>
        <row r="17946">
          <cell r="O17946" t="str">
            <v xml:space="preserve">OLE EXPRESS LTDA.                                                                                   </v>
          </cell>
        </row>
        <row r="17947">
          <cell r="O17947" t="str">
            <v xml:space="preserve">OLEAGINOSAS CARIBU LTDA                                                                             </v>
          </cell>
        </row>
        <row r="17948">
          <cell r="O17948" t="str">
            <v xml:space="preserve">OLEAGINOSAS DE COLOMBIA LTDA                                                                        </v>
          </cell>
        </row>
        <row r="17949">
          <cell r="O17949" t="str">
            <v xml:space="preserve">OLEAGINOSAS LAS BRISAS S A                                                                          </v>
          </cell>
        </row>
        <row r="17950">
          <cell r="O17950" t="str">
            <v xml:space="preserve">OLEAGINOSAS SAN FERNAND S A EN ACUERDO DE REESTRUCTURACION                                          </v>
          </cell>
        </row>
        <row r="17951">
          <cell r="O17951" t="str">
            <v xml:space="preserve">OLEAGINOSAS SAN MARCOS LTDA                                                                         </v>
          </cell>
        </row>
        <row r="17952">
          <cell r="O17952" t="str">
            <v xml:space="preserve">OLEAGINOSAS SANTANA LTDA                                                                            </v>
          </cell>
        </row>
        <row r="17953">
          <cell r="O17953" t="str">
            <v xml:space="preserve">OLEODUCTO CENTRAL S.A.                                                                              </v>
          </cell>
        </row>
        <row r="17954">
          <cell r="O17954" t="str">
            <v xml:space="preserve">OLEODUCTO DE COLOMBIA S.A.                                                                          </v>
          </cell>
        </row>
        <row r="17955">
          <cell r="O17955" t="str">
            <v xml:space="preserve">OLEODUCTO DE LOS LLANOS ORIENTALES S.A.                                                             </v>
          </cell>
        </row>
        <row r="17956">
          <cell r="O17956" t="str">
            <v xml:space="preserve">OLEOFLORES LIMITADA                                                                                 </v>
          </cell>
        </row>
        <row r="17957">
          <cell r="O17957" t="str">
            <v xml:space="preserve">OLEOHITEC LTDA.                                                                                     </v>
          </cell>
        </row>
        <row r="17958">
          <cell r="O17958" t="str">
            <v xml:space="preserve">OLGOONIK LOGISTICS LLC                                                                              </v>
          </cell>
        </row>
        <row r="17959">
          <cell r="O17959" t="str">
            <v xml:space="preserve">OLIAGRO LTDA                                                                                        </v>
          </cell>
        </row>
        <row r="17960">
          <cell r="O17960" t="str">
            <v xml:space="preserve">OLIVA ASOCIADOS LTDA                                                                                </v>
          </cell>
        </row>
        <row r="17961">
          <cell r="O17961" t="str">
            <v xml:space="preserve">OLIVERIO TOURS LTDA                                                                                 </v>
          </cell>
        </row>
        <row r="17962">
          <cell r="O17962" t="str">
            <v xml:space="preserve">OLIVEROS GOMEZ &amp; CIA. S. EN C.                                                                      </v>
          </cell>
        </row>
        <row r="17963">
          <cell r="O17963" t="str">
            <v xml:space="preserve">OLNEYCROM LTDA                                                                                      </v>
          </cell>
        </row>
        <row r="17964">
          <cell r="O17964" t="str">
            <v xml:space="preserve">OLUCA LTDA                                                                                          </v>
          </cell>
        </row>
        <row r="17965">
          <cell r="O17965" t="str">
            <v xml:space="preserve">OLYMPIA TRIANGULO LIMITADA                                                                          </v>
          </cell>
        </row>
        <row r="17966">
          <cell r="O17966" t="str">
            <v xml:space="preserve">OMAR L CRUZ RAMOS Y CIA LTDA                                                                        </v>
          </cell>
        </row>
        <row r="17967">
          <cell r="O17967" t="str">
            <v xml:space="preserve">OMD COLOMBIA S A                                                                                    </v>
          </cell>
        </row>
        <row r="17968">
          <cell r="O17968" t="str">
            <v xml:space="preserve">OMEGA COMUNICATION TESTING Y SERVICES COLOMBIA                                                      </v>
          </cell>
        </row>
        <row r="17969">
          <cell r="O17969" t="str">
            <v xml:space="preserve">OMEGA DE PLASTICOS S A                                                                              </v>
          </cell>
        </row>
        <row r="17970">
          <cell r="O17970" t="str">
            <v xml:space="preserve">OMEGA ENERGY COLOMBIA                                                                               </v>
          </cell>
        </row>
        <row r="17971">
          <cell r="O17971" t="str">
            <v xml:space="preserve">OMEGA INGENIEROS S.A.                                                                               </v>
          </cell>
        </row>
        <row r="17972">
          <cell r="O17972" t="str">
            <v xml:space="preserve">OMIMEX OIL &amp; GAS LTD SUCURSAL COLOMBIANA                                                            </v>
          </cell>
        </row>
        <row r="17973">
          <cell r="O17973" t="str">
            <v xml:space="preserve">OMNICON SA                                                                                          </v>
          </cell>
        </row>
        <row r="17974">
          <cell r="O17974" t="str">
            <v xml:space="preserve">OMNILIFE DE COLOMBIA LTDA..                                                                         </v>
          </cell>
        </row>
        <row r="17975">
          <cell r="O17975" t="str">
            <v xml:space="preserve">OMNILIFE MANUFACTURA DE COLOMBIA LTDA                                                               </v>
          </cell>
        </row>
        <row r="17976">
          <cell r="O17976" t="str">
            <v xml:space="preserve">OMNILINGUA S.A.                                                                                     </v>
          </cell>
        </row>
        <row r="17977">
          <cell r="O17977" t="str">
            <v xml:space="preserve">OMNIPARTS LTDA                                                                                      </v>
          </cell>
        </row>
        <row r="17978">
          <cell r="O17978" t="str">
            <v xml:space="preserve">OMNITEMPUS LIMITADA                                                                                 </v>
          </cell>
        </row>
        <row r="17979">
          <cell r="O17979" t="str">
            <v xml:space="preserve">OMNIUM MULTISOCIEDADES LIMITDA                                                                      </v>
          </cell>
        </row>
        <row r="17980">
          <cell r="O17980" t="str">
            <v xml:space="preserve">OMYA ANDINA S.A.                                                                                    </v>
          </cell>
        </row>
        <row r="17981">
          <cell r="O17981" t="str">
            <v xml:space="preserve">ON BOARD SHOP LTDA                                                                                  </v>
          </cell>
        </row>
        <row r="17982">
          <cell r="O17982" t="str">
            <v xml:space="preserve">ON BRAND EXPEROENCE LTDA                                                                            </v>
          </cell>
        </row>
        <row r="17983">
          <cell r="O17983" t="str">
            <v xml:space="preserve">ONE SYSTEM S.A                                                                                      </v>
          </cell>
        </row>
        <row r="17984">
          <cell r="O17984" t="str">
            <v xml:space="preserve">ONF ANDINA SUCURSAL COLOMBIANA DE ONF INTERNATIONAL                                                 </v>
          </cell>
        </row>
        <row r="17985">
          <cell r="O17985" t="str">
            <v xml:space="preserve">ONGC VIDESH LIMITED SUCURSAL COLOMBIANA                                                             </v>
          </cell>
        </row>
        <row r="17986">
          <cell r="O17986" t="str">
            <v xml:space="preserve">ONIX FASHIOSNS LTDA.                                                                                </v>
          </cell>
        </row>
        <row r="17987">
          <cell r="O17987" t="str">
            <v xml:space="preserve">ONLINE EXPRESS SERVICESS LTDA                                                                       </v>
          </cell>
        </row>
        <row r="17988">
          <cell r="O17988" t="str">
            <v xml:space="preserve">ONLY ELECTRONICS E  U                                                                               </v>
          </cell>
        </row>
        <row r="17989">
          <cell r="O17989" t="str">
            <v xml:space="preserve">ONLY PISOS LTDA                                                                                     </v>
          </cell>
        </row>
        <row r="17990">
          <cell r="O17990" t="str">
            <v xml:space="preserve">ONLYSYS COLOMBIA S.A                                                                                </v>
          </cell>
        </row>
        <row r="17991">
          <cell r="O17991" t="str">
            <v xml:space="preserve">OPCION TEMPORAL Y CIA  SAS                                                                          </v>
          </cell>
        </row>
        <row r="17992">
          <cell r="O17992" t="str">
            <v xml:space="preserve">OPCIONES ADMINISTRATIVAS LTDA                                                                       </v>
          </cell>
        </row>
        <row r="17993">
          <cell r="O17993" t="str">
            <v xml:space="preserve">OPEN CARD S A                                                                                       </v>
          </cell>
        </row>
        <row r="17994">
          <cell r="O17994" t="str">
            <v xml:space="preserve">OPEN CHOKE EXPLORATION LLC                                                                          </v>
          </cell>
        </row>
        <row r="17995">
          <cell r="O17995" t="str">
            <v xml:space="preserve">OPEN LINE LTDA                                                                                      </v>
          </cell>
        </row>
        <row r="17996">
          <cell r="O17996" t="str">
            <v xml:space="preserve">OPEN MIND LTDA                                                                                      </v>
          </cell>
        </row>
        <row r="17997">
          <cell r="O17997" t="str">
            <v xml:space="preserve">OPEN SERVICES LTDA                                                                                  </v>
          </cell>
        </row>
        <row r="17998">
          <cell r="O17998" t="str">
            <v xml:space="preserve">OPEN SERVICES SOLUTIONS S.A.                                                                        </v>
          </cell>
        </row>
        <row r="17999">
          <cell r="O17999" t="str">
            <v xml:space="preserve">OPEN SYSTEM SUCURSAL COLOMBIA                                                                       </v>
          </cell>
        </row>
        <row r="18000">
          <cell r="O18000" t="str">
            <v xml:space="preserve">OPERACION DE TRANSITO DE MONTERIA COMPAÑIA LIMITADA                                                 </v>
          </cell>
        </row>
        <row r="18001">
          <cell r="O18001" t="str">
            <v xml:space="preserve">OPERACION LOGISTICA LTDA.                                                                           </v>
          </cell>
        </row>
        <row r="18002">
          <cell r="O18002" t="str">
            <v xml:space="preserve">OPERACION MINERA SIGLO XXI S.A. -O.P.M. SIGLO XXI S.A.                                              </v>
          </cell>
        </row>
        <row r="18003">
          <cell r="O18003" t="str">
            <v xml:space="preserve">OPERACIONES LOGISTICAS  INTERNACIONALES  LIMITADA  CI                                               </v>
          </cell>
        </row>
        <row r="18004">
          <cell r="O18004" t="str">
            <v xml:space="preserve">OPERACIONES MARTINEZ  Y CIA S.C.A.                                                                  </v>
          </cell>
        </row>
        <row r="18005">
          <cell r="O18005" t="str">
            <v xml:space="preserve">OPERACIONES PETROLERAS ANDINAS S.A.                                                                 </v>
          </cell>
        </row>
        <row r="18006">
          <cell r="O18006" t="str">
            <v xml:space="preserve">OPERADOR LOGISTICO DE LAS AMERICAS S.A.                                                             </v>
          </cell>
        </row>
        <row r="18007">
          <cell r="O18007" t="str">
            <v xml:space="preserve">OPERADORA  TURISTICA LORD PIERRE LTDA.                                                              </v>
          </cell>
        </row>
        <row r="18008">
          <cell r="O18008" t="str">
            <v xml:space="preserve">OPERADORA AGROPECUARIA LTDA OPERAGRO                                                                </v>
          </cell>
        </row>
        <row r="18009">
          <cell r="O18009" t="str">
            <v xml:space="preserve">OPERADORA APARTAHOTEL LAS AMERICAS LTDA.                                                            </v>
          </cell>
        </row>
        <row r="18010">
          <cell r="O18010" t="str">
            <v xml:space="preserve">OPERADORA COLOMBIANA DE CINES S.A.                                                                  </v>
          </cell>
        </row>
        <row r="18011">
          <cell r="O18011" t="str">
            <v xml:space="preserve">OPERADORA DE CAMPOS PETROLEROS S.A. OCAP S.A.                                                       </v>
          </cell>
        </row>
        <row r="18012">
          <cell r="O18012" t="str">
            <v xml:space="preserve">OPERADORA DE SERVICIOS GENERALES Y ADMINISTRATIVOS LTDA                                             </v>
          </cell>
        </row>
        <row r="18013">
          <cell r="O18013" t="str">
            <v xml:space="preserve">OPERADORA HOTELERA DE LA NUEVA EPOCA S.A                                                            </v>
          </cell>
        </row>
        <row r="18014">
          <cell r="O18014" t="str">
            <v xml:space="preserve">OPERADORES HETELEROS REGENGY S A                                                                    </v>
          </cell>
        </row>
        <row r="18015">
          <cell r="O18015" t="str">
            <v xml:space="preserve">OPERADORES LOGISTICOS DE CARGA S.A.                                                                 </v>
          </cell>
        </row>
        <row r="18016">
          <cell r="O18016" t="str">
            <v xml:space="preserve">OPERADORES TECNICOS DE ESTACIONES DE SERVICIO SA                                                    </v>
          </cell>
        </row>
        <row r="18017">
          <cell r="O18017" t="str">
            <v xml:space="preserve">OPERADORES Y COMERCIALIZADORES EN COMERCIO EXTERIOR LTDA                                            </v>
          </cell>
        </row>
        <row r="18018">
          <cell r="O18018" t="str">
            <v xml:space="preserve">OPHARM LTDA                                                                                         </v>
          </cell>
        </row>
        <row r="18019">
          <cell r="O18019" t="str">
            <v xml:space="preserve">OPORTO  S.A.                                                                                        </v>
          </cell>
        </row>
        <row r="18020">
          <cell r="O18020" t="str">
            <v xml:space="preserve">OPORTUNIDAD EMPRESARIAL S.A.                                                                        </v>
          </cell>
        </row>
        <row r="18021">
          <cell r="O18021" t="str">
            <v xml:space="preserve">OPTENET S.A. SUCRURSAL COLOMBIA                                                                     </v>
          </cell>
        </row>
        <row r="18022">
          <cell r="O18022" t="str">
            <v xml:space="preserve">OPTICA ALEMANA SCHMIDT HIJOS LTDA.                                                                  </v>
          </cell>
        </row>
        <row r="18023">
          <cell r="O18023" t="str">
            <v xml:space="preserve">OPTICA CENTRAL LTDA.                                                                                </v>
          </cell>
        </row>
        <row r="18024">
          <cell r="O18024" t="str">
            <v xml:space="preserve">OPTICA COLOMBIANA S.A.                                                                              </v>
          </cell>
        </row>
        <row r="18025">
          <cell r="O18025" t="str">
            <v xml:space="preserve">OPTICA MEDICO CIENTIFICA LTDA.                                                                      </v>
          </cell>
        </row>
        <row r="18026">
          <cell r="O18026" t="str">
            <v xml:space="preserve">OPTICA PANORAMA LTDA                                                                                </v>
          </cell>
        </row>
        <row r="18027">
          <cell r="O18027" t="str">
            <v xml:space="preserve">OPTICAL INTERNATIONAL MEDICAL EQUIPMENT SUPPLIER OPIMED LTDA.                                       </v>
          </cell>
        </row>
        <row r="18028">
          <cell r="O18028" t="str">
            <v xml:space="preserve">OPTICAS GMO COLOMBIA SAS                                                                            </v>
          </cell>
        </row>
        <row r="18029">
          <cell r="O18029" t="str">
            <v xml:space="preserve">OPTICAS Y OFTALMICAS LTDA.                                                                          </v>
          </cell>
        </row>
        <row r="18030">
          <cell r="O18030" t="str">
            <v xml:space="preserve">OPTIMA S A VIVIENDA Y CONSTRUCCION                                                                  </v>
          </cell>
        </row>
        <row r="18031">
          <cell r="O18031" t="str">
            <v xml:space="preserve">OPTIMA S.A.                                                                                         </v>
          </cell>
        </row>
        <row r="18032">
          <cell r="O18032" t="str">
            <v xml:space="preserve">OPTIMA T.M. S.A.                                                                                    </v>
          </cell>
        </row>
        <row r="18033">
          <cell r="O18033" t="str">
            <v xml:space="preserve">OPTIMIZA S.A                                                                                        </v>
          </cell>
        </row>
        <row r="18034">
          <cell r="O18034" t="str">
            <v xml:space="preserve">OPTIMIZAR SERVICIOS TEMPORALES S A                                                                  </v>
          </cell>
        </row>
        <row r="18035">
          <cell r="O18035" t="str">
            <v xml:space="preserve">OPTIMIZARQ LTDA                                                                                     </v>
          </cell>
        </row>
        <row r="18036">
          <cell r="O18036" t="str">
            <v xml:space="preserve">OPTIMOS LTDA                                                                                        </v>
          </cell>
        </row>
        <row r="18037">
          <cell r="O18037" t="str">
            <v xml:space="preserve">OPTION S. A.                                                                                        </v>
          </cell>
        </row>
        <row r="18038">
          <cell r="O18038" t="str">
            <v xml:space="preserve">OPTIPRODUCTOS LTDA                                                                                  </v>
          </cell>
        </row>
        <row r="18039">
          <cell r="O18039" t="str">
            <v xml:space="preserve">OPTIREDES &amp; ENLACES LTDA.                                                                           </v>
          </cell>
        </row>
        <row r="18040">
          <cell r="O18040" t="str">
            <v xml:space="preserve">OPTIVISION LTDA                                                                                     </v>
          </cell>
        </row>
        <row r="18041">
          <cell r="O18041" t="str">
            <v xml:space="preserve">OPTIVISTA LIMITADA                                                                                  </v>
          </cell>
        </row>
        <row r="18042">
          <cell r="O18042" t="str">
            <v xml:space="preserve">ORACLE COLOMBIA LIMITADA                                                                            </v>
          </cell>
        </row>
        <row r="18043">
          <cell r="O18043" t="str">
            <v xml:space="preserve">ORAFA S.A.                                                                                          </v>
          </cell>
        </row>
        <row r="18044">
          <cell r="O18044" t="str">
            <v xml:space="preserve">ORANSA  S.A.                                                                                        </v>
          </cell>
        </row>
        <row r="18045">
          <cell r="O18045" t="str">
            <v xml:space="preserve">ORATECH LTDA                                                                                        </v>
          </cell>
        </row>
        <row r="18046">
          <cell r="O18046" t="str">
            <v xml:space="preserve">ORBE COMUNICACIONES LTDA ORBECOM LTDA                                                               </v>
          </cell>
        </row>
        <row r="18047">
          <cell r="O18047" t="str">
            <v xml:space="preserve">ORBE LTDA                                                                                           </v>
          </cell>
        </row>
        <row r="18048">
          <cell r="O18048" t="str">
            <v xml:space="preserve">ORBIDENTAL LTDA                                                                                     </v>
          </cell>
        </row>
        <row r="18049">
          <cell r="O18049" t="str">
            <v xml:space="preserve">ORBIMUNDO CONSTRUCCIONES E INVERSIONES LTDA Y/O ORBIEDUCAR LTDA                                     </v>
          </cell>
        </row>
        <row r="18050">
          <cell r="O18050" t="str">
            <v xml:space="preserve">ORDIPARTES S.A.                                                                                     </v>
          </cell>
        </row>
        <row r="18051">
          <cell r="O18051" t="str">
            <v xml:space="preserve">ORDO¥EZ Y CIA LTDA - ORDOCOL                                                                        </v>
          </cell>
        </row>
        <row r="18052">
          <cell r="O18052" t="str">
            <v xml:space="preserve">ORDOÑEZ CARDENAS Y CIA LTDA INGENIEROS CONTRATISTAS CONSTRUCTORES                                   </v>
          </cell>
        </row>
        <row r="18053">
          <cell r="O18053" t="str">
            <v xml:space="preserve">ORDOÑEZ MENDIETA Y CIA S A                                                                          </v>
          </cell>
        </row>
        <row r="18054">
          <cell r="O18054" t="str">
            <v xml:space="preserve">ORDOÑEZ RUBIO ARQUITECTOS LTDA                                                                      </v>
          </cell>
        </row>
        <row r="18055">
          <cell r="O18055" t="str">
            <v xml:space="preserve">ORDOÑEZ RUEDA Y CIA S EN C                                                                          </v>
          </cell>
        </row>
        <row r="18056">
          <cell r="O18056" t="str">
            <v xml:space="preserve">ORGANI . K  S.A                                                                                     </v>
          </cell>
        </row>
        <row r="18057">
          <cell r="O18057" t="str">
            <v xml:space="preserve">ORGANIZACION  EDUARDO GOMEZ Y CIA SCA SUCESORES EN ACUERDO                                          </v>
          </cell>
        </row>
        <row r="18058">
          <cell r="O18058" t="str">
            <v xml:space="preserve">ORGANIZACION CARDENAS S.A.                                                                          </v>
          </cell>
        </row>
        <row r="18059">
          <cell r="O18059" t="str">
            <v xml:space="preserve">ORGANIZACION COMERCIAL HERMANOS OCHOA S.A.                                                          </v>
          </cell>
        </row>
        <row r="18060">
          <cell r="O18060" t="str">
            <v xml:space="preserve">ORGANIZACION COMERCIAL INTERNACIONAL DE COLOMBIA LTDA                                               </v>
          </cell>
        </row>
        <row r="18061">
          <cell r="O18061" t="str">
            <v xml:space="preserve">ORGANIZACION CONALPROCO SOLUCIONES DE CUBIERTAS LTDA                                                </v>
          </cell>
        </row>
        <row r="18062">
          <cell r="O18062" t="str">
            <v xml:space="preserve">ORGANIZACION CONSTRUMAX S.A.                                                                        </v>
          </cell>
        </row>
        <row r="18063">
          <cell r="O18063" t="str">
            <v xml:space="preserve">ORGANIZACION CORONA S.A                                                                             </v>
          </cell>
        </row>
        <row r="18064">
          <cell r="O18064" t="str">
            <v xml:space="preserve">ORGANIZACION CREDIHOGAR LIMITADA                                                                    </v>
          </cell>
        </row>
        <row r="18065">
          <cell r="O18065" t="str">
            <v xml:space="preserve">ORGANIZACION DANN LIMITADA                                                                          </v>
          </cell>
        </row>
        <row r="18066">
          <cell r="O18066" t="str">
            <v xml:space="preserve">ORGANIZACION DE CONGRESOS EVENTOS Y MERCADEO S. A.                                                  </v>
          </cell>
        </row>
        <row r="18067">
          <cell r="O18067" t="str">
            <v xml:space="preserve">ORGANIZACION DE CONSTRUCCION ANDINA S.A.                                                            </v>
          </cell>
        </row>
        <row r="18068">
          <cell r="O18068" t="str">
            <v xml:space="preserve">ORGANIZACION DE CONTROL AMBIENTAL Y DESARROLLO EMPRESARIAL                                          </v>
          </cell>
        </row>
        <row r="18069">
          <cell r="O18069" t="str">
            <v xml:space="preserve">ORGANIZACION DE INGENIERIA INTERNACIONAL S.A                                                        </v>
          </cell>
        </row>
        <row r="18070">
          <cell r="O18070" t="str">
            <v xml:space="preserve">ORGANIZACION DELIMA S. A.                                                                           </v>
          </cell>
        </row>
        <row r="18071">
          <cell r="O18071" t="str">
            <v xml:space="preserve">ORGANIZACION EDUCATIVA NUEVO MILENIO S.A.                                                           </v>
          </cell>
        </row>
        <row r="18072">
          <cell r="O18072" t="str">
            <v xml:space="preserve">ORGANIZACION FERRETERA HIGH SPEED STEEL LTDA.                                                       </v>
          </cell>
        </row>
        <row r="18073">
          <cell r="O18073" t="str">
            <v xml:space="preserve">ORGANIZACION GOMEZ PULIDO LTDA                                                                      </v>
          </cell>
        </row>
        <row r="18074">
          <cell r="O18074" t="str">
            <v xml:space="preserve">ORGANIZACION HOTELERA ARCOS Y CIA. LTDA.                                                            </v>
          </cell>
        </row>
        <row r="18075">
          <cell r="O18075" t="str">
            <v xml:space="preserve">ORGANIZACION HOTELERA GRAN HOTEL S.A.                                                               </v>
          </cell>
        </row>
        <row r="18076">
          <cell r="O18076" t="str">
            <v xml:space="preserve">ORGANIZACION HOTELERA LA 70  S. A.                                                                  </v>
          </cell>
        </row>
        <row r="18077">
          <cell r="O18077" t="str">
            <v xml:space="preserve">ORGANIZACION HOTELERA SALMON Y CIA SA                                                               </v>
          </cell>
        </row>
        <row r="18078">
          <cell r="O18078" t="str">
            <v xml:space="preserve">ORGANIZACION INDUSTRIAL S.A.                                                                        </v>
          </cell>
        </row>
        <row r="18079">
          <cell r="O18079" t="str">
            <v xml:space="preserve">ORGANIZACION LA PRIMAVERA S.A                                                                       </v>
          </cell>
        </row>
        <row r="18080">
          <cell r="O18080" t="str">
            <v xml:space="preserve">ORGANIZACION LARA CABRERA LTDA                                                                      </v>
          </cell>
        </row>
        <row r="18081">
          <cell r="O18081" t="str">
            <v xml:space="preserve">ORGANIZACION LUIS CARLOS SARMIENTO ANGULO LTDA                                                      </v>
          </cell>
        </row>
        <row r="18082">
          <cell r="O18082" t="str">
            <v xml:space="preserve">ORGANIZACION MARTEX  S A                                                                            </v>
          </cell>
        </row>
        <row r="18083">
          <cell r="O18083" t="str">
            <v xml:space="preserve">ORGANIZACION MARTINEZ SOLARTE Y CIA. S.C.A.                                                         </v>
          </cell>
        </row>
        <row r="18084">
          <cell r="O18084" t="str">
            <v xml:space="preserve">ORGANIZACION MEJOR VIVIR O.M.V GIRALDO S. EN C.S.                                                   </v>
          </cell>
        </row>
        <row r="18085">
          <cell r="O18085" t="str">
            <v xml:space="preserve">ORGANIZACION MURILLO SANCHEZ LIMITADA                                                               </v>
          </cell>
        </row>
        <row r="18086">
          <cell r="O18086" t="str">
            <v xml:space="preserve">ORGANIZACION NACIONAL DE SERVICIOS LIMITADA                                                         </v>
          </cell>
        </row>
        <row r="18087">
          <cell r="O18087" t="str">
            <v xml:space="preserve">ORGANIZACION PAJONALES S.A.                                                                         </v>
          </cell>
        </row>
        <row r="18088">
          <cell r="O18088" t="str">
            <v xml:space="preserve">ORGANIZACION PUBLICIDAD EXTERIOR S.A. OPE                                                           </v>
          </cell>
        </row>
        <row r="18089">
          <cell r="O18089" t="str">
            <v xml:space="preserve">ORGANIZACION RADIAL OLIMPICA S A                                                                    </v>
          </cell>
        </row>
        <row r="18090">
          <cell r="O18090" t="str">
            <v xml:space="preserve">ORGANIZACION RINCON CORTES Y CIA S EN C                                                             </v>
          </cell>
        </row>
        <row r="18091">
          <cell r="O18091" t="str">
            <v xml:space="preserve">ORGANIZACION SELECTO LTDA                                                                           </v>
          </cell>
        </row>
        <row r="18092">
          <cell r="O18092" t="str">
            <v xml:space="preserve">ORGANIZACION SERIN LTDA                                                                             </v>
          </cell>
        </row>
        <row r="18093">
          <cell r="O18093" t="str">
            <v xml:space="preserve">ORGANIZACION SERVICIOS Y ASESORIAS LTDA                                                             </v>
          </cell>
        </row>
        <row r="18094">
          <cell r="O18094" t="str">
            <v xml:space="preserve">ORGANIZACION SERVIMOS S A                                                                           </v>
          </cell>
        </row>
        <row r="18095">
          <cell r="O18095" t="str">
            <v xml:space="preserve">ORGANIZACION SOLARTE Y CIA. S.C.A.                                                                  </v>
          </cell>
        </row>
        <row r="18096">
          <cell r="O18096" t="str">
            <v xml:space="preserve">ORGANIZACION SUVECO S.A.                                                                            </v>
          </cell>
        </row>
        <row r="18097">
          <cell r="O18097" t="str">
            <v xml:space="preserve">ORGANIZACION TECNICA DE ELEVADORES S.A.                                                             </v>
          </cell>
        </row>
        <row r="18098">
          <cell r="O18098" t="str">
            <v xml:space="preserve">ORGANIZACIÓN TERPEL S.A.                                                                            </v>
          </cell>
        </row>
        <row r="18099">
          <cell r="O18099" t="str">
            <v xml:space="preserve">ORGANIZACION WILSON S.A                                                                             </v>
          </cell>
        </row>
        <row r="18100">
          <cell r="O18100" t="str">
            <v xml:space="preserve">ORGANON DE COLOMBIA LTDA                                                                            </v>
          </cell>
        </row>
        <row r="18101">
          <cell r="O18101" t="str">
            <v xml:space="preserve">ORICA CHEMICALS COLOMBIA S.A.S.                                                                     </v>
          </cell>
        </row>
        <row r="18102">
          <cell r="O18102" t="str">
            <v xml:space="preserve">ORICA COLOMBIA S.A.                                                                                 </v>
          </cell>
        </row>
        <row r="18103">
          <cell r="O18103" t="str">
            <v xml:space="preserve">ORIENT COLOMBIANA S.A.                                                                              </v>
          </cell>
        </row>
        <row r="18104">
          <cell r="O18104" t="str">
            <v xml:space="preserve">ORIENTACION PUBLICITARIA Y PROMOCIONAL LTDA IDS LTDA                                                </v>
          </cell>
        </row>
        <row r="18105">
          <cell r="O18105" t="str">
            <v xml:space="preserve">ORIENTAGRO S.A.                                                                                     </v>
          </cell>
        </row>
        <row r="18106">
          <cell r="O18106" t="str">
            <v xml:space="preserve">ORIENTAL AMANDARI LTDA                                                                              </v>
          </cell>
        </row>
        <row r="18107">
          <cell r="O18107" t="str">
            <v xml:space="preserve">ORIENTAL DE COMERCIO LTDA                                                                           </v>
          </cell>
        </row>
        <row r="18108">
          <cell r="O18108" t="str">
            <v xml:space="preserve">ORIENTAL DE MUEBLES LTDA                                                                            </v>
          </cell>
        </row>
        <row r="18109">
          <cell r="O18109" t="str">
            <v xml:space="preserve">ORIENTAL DE REPUESTOS LTDA                                                                          </v>
          </cell>
        </row>
        <row r="18110">
          <cell r="O18110" t="str">
            <v xml:space="preserve">ORIENTAL DISTRI BUCIONES LTDA                                                                       </v>
          </cell>
        </row>
        <row r="18111">
          <cell r="O18111" t="str">
            <v xml:space="preserve">ORIENTE CONSTRUCTORES S.A.                                                                          </v>
          </cell>
        </row>
        <row r="18112">
          <cell r="O18112" t="str">
            <v xml:space="preserve">ORIENTE MOTORS SA                                                                                   </v>
          </cell>
        </row>
        <row r="18113">
          <cell r="O18113" t="str">
            <v xml:space="preserve">ORIENTE S.A.                                                                                        </v>
          </cell>
        </row>
        <row r="18114">
          <cell r="O18114" t="str">
            <v xml:space="preserve">ORIFLAME DE COLOMBIA S A                                                                            </v>
          </cell>
        </row>
        <row r="18115">
          <cell r="O18115" t="str">
            <v xml:space="preserve">ORION MOTORS S.A.                                                                                   </v>
          </cell>
        </row>
        <row r="18116">
          <cell r="O18116" t="str">
            <v xml:space="preserve">ORJUELA CASTRO Y CIA LTDA                                                                           </v>
          </cell>
        </row>
        <row r="18117">
          <cell r="O18117" t="str">
            <v xml:space="preserve">ORLANDO BUSTILLO ARRIETA E HIJOS LTDA                                                               </v>
          </cell>
        </row>
        <row r="18118">
          <cell r="O18118" t="str">
            <v xml:space="preserve">ORLANDO DONADO &amp; COMPAÑIA LTDA                                                                      </v>
          </cell>
        </row>
        <row r="18119">
          <cell r="O18119" t="str">
            <v xml:space="preserve">ORLANDO MURRA &amp; COMPAÑIA S. EN C.                                                                   </v>
          </cell>
        </row>
        <row r="18120">
          <cell r="O18120" t="str">
            <v xml:space="preserve">ORLANDO RIASCOS F E HIJOS S EN C                                                                    </v>
          </cell>
        </row>
        <row r="18121">
          <cell r="O18121" t="str">
            <v xml:space="preserve">ORMITCH  E.U.                                                                                       </v>
          </cell>
        </row>
        <row r="18122">
          <cell r="O18122" t="str">
            <v xml:space="preserve">ORO Y ARTE EMPRESA UNIPERSONAL E.U.                                                                 </v>
          </cell>
        </row>
        <row r="18123">
          <cell r="O18123" t="str">
            <v xml:space="preserve">OROGEMAS LTDA                                                                                       </v>
          </cell>
        </row>
        <row r="18124">
          <cell r="O18124" t="str">
            <v xml:space="preserve">OROTEC LTDA                                                                                         </v>
          </cell>
        </row>
        <row r="18125">
          <cell r="O18125" t="str">
            <v xml:space="preserve">OROZCO &amp; LAVERDE CIA LTDA SUCESORES                                                                 </v>
          </cell>
        </row>
        <row r="18126">
          <cell r="O18126" t="str">
            <v xml:space="preserve">ORQUIDEAS EVA LTDA                                                                                  </v>
          </cell>
        </row>
        <row r="18127">
          <cell r="O18127" t="str">
            <v xml:space="preserve">ORQUIDIAL LA MARIA CAICEDO GONZALEZ S.C.A.                                                          </v>
          </cell>
        </row>
        <row r="18128">
          <cell r="O18128" t="str">
            <v xml:space="preserve">ORREGO GOMEZ S. EN C. S. SUCESORES                                                                  </v>
          </cell>
        </row>
        <row r="18129">
          <cell r="O18129" t="str">
            <v xml:space="preserve">ORREGO VALENCIA LTDA                                                                                </v>
          </cell>
        </row>
        <row r="18130">
          <cell r="O18130" t="str">
            <v xml:space="preserve">ORSACOL SA                                                                                          </v>
          </cell>
        </row>
        <row r="18131">
          <cell r="O18131" t="str">
            <v xml:space="preserve">ORTEGA ACOSTA Y CIA. S. EN C. HACIENDA EL RABANITO                                                  </v>
          </cell>
        </row>
        <row r="18132">
          <cell r="O18132" t="str">
            <v xml:space="preserve">ORTEGA NIETO Y COMPANIA SOCIEDAD COMANDITARIA POR ACCIONES                                          </v>
          </cell>
        </row>
        <row r="18133">
          <cell r="O18133" t="str">
            <v xml:space="preserve">ORTEGON MARQUEZ Y CIA S EN C                                                                        </v>
          </cell>
        </row>
        <row r="18134">
          <cell r="O18134" t="str">
            <v xml:space="preserve">ORTEGON NAVAS Y COMPA¥IA S. EN C.                                                                   </v>
          </cell>
        </row>
        <row r="18135">
          <cell r="O18135" t="str">
            <v xml:space="preserve">ORTEGON ROCHA Y CIA S EN C                                                                          </v>
          </cell>
        </row>
        <row r="18136">
          <cell r="O18136" t="str">
            <v xml:space="preserve">ORTHO PROFESSIONAL DENTAL LTDA                                                                      </v>
          </cell>
        </row>
        <row r="18137">
          <cell r="O18137" t="str">
            <v xml:space="preserve">ORTHOPEDICS S.A.                                                                                    </v>
          </cell>
        </row>
        <row r="18138">
          <cell r="O18138" t="str">
            <v xml:space="preserve">ORTIMAR LTDA                                                                                        </v>
          </cell>
        </row>
        <row r="18139">
          <cell r="O18139" t="str">
            <v xml:space="preserve">ORTIZ GOMEZ Y CIA E.C.S.                                                                            </v>
          </cell>
        </row>
        <row r="18140">
          <cell r="O18140" t="str">
            <v xml:space="preserve">ORTIZ REY INGENIEROS S.A.                                                                           </v>
          </cell>
        </row>
        <row r="18141">
          <cell r="O18141" t="str">
            <v xml:space="preserve">ORTIZO SOCIEDAD ANONIMA                                                                             </v>
          </cell>
        </row>
        <row r="18142">
          <cell r="O18142" t="str">
            <v xml:space="preserve">ORTOCIR LTDA                                                                                        </v>
          </cell>
        </row>
        <row r="18143">
          <cell r="O18143" t="str">
            <v xml:space="preserve">ORTODENTALES DEL CARIBE LTDA                                                                        </v>
          </cell>
        </row>
        <row r="18144">
          <cell r="O18144" t="str">
            <v xml:space="preserve">ORTODOXIA S.A.                                                                                      </v>
          </cell>
        </row>
        <row r="18145">
          <cell r="O18145" t="str">
            <v xml:space="preserve">ORTOMAC S. A.                                                                                       </v>
          </cell>
        </row>
        <row r="18146">
          <cell r="O18146" t="str">
            <v xml:space="preserve">ORTOPEDIA PLANES INDUSTRIA Y COMERCIO LTDA.                                                         </v>
          </cell>
        </row>
        <row r="18147">
          <cell r="O18147" t="str">
            <v xml:space="preserve">ORTOPEDICA DEL CARIBE LTDA ORCA LTDA                                                                </v>
          </cell>
        </row>
        <row r="18148">
          <cell r="O18148" t="str">
            <v xml:space="preserve">ORUGA TOUCHING DREAMS LTDA                                                                          </v>
          </cell>
        </row>
        <row r="18149">
          <cell r="O18149" t="str">
            <v xml:space="preserve">ORVA S.A                                                                                            </v>
          </cell>
        </row>
        <row r="18150">
          <cell r="O18150" t="str">
            <v xml:space="preserve">OSAGE EXPLORATION AND DEVELOPMENT INC. SUCURSAL COLOMBIA                                            </v>
          </cell>
        </row>
        <row r="18151">
          <cell r="O18151" t="str">
            <v xml:space="preserve">OSAKA MOTOR CYCLE PARTS LTDA                                                                        </v>
          </cell>
        </row>
        <row r="18152">
          <cell r="O18152" t="str">
            <v xml:space="preserve">OSCAR E. PENAGOS Y CIA S.C.A                                                                        </v>
          </cell>
        </row>
        <row r="18153">
          <cell r="O18153" t="str">
            <v xml:space="preserve">OSEJO LUNA LTDA                                                                                     </v>
          </cell>
        </row>
        <row r="18154">
          <cell r="O18154" t="str">
            <v xml:space="preserve">OSIRIS LTDA                                                                                         </v>
          </cell>
        </row>
        <row r="18155">
          <cell r="O18155" t="str">
            <v xml:space="preserve">OSMAN INMOBILIARIA Y MOTORES S EN C                                                                 </v>
          </cell>
        </row>
        <row r="18156">
          <cell r="O18156" t="str">
            <v xml:space="preserve">OSOPO Y CIA S EN C                                                                                  </v>
          </cell>
        </row>
        <row r="18157">
          <cell r="O18157" t="str">
            <v xml:space="preserve">OSORIO  LOPEZ  Y CIA  S EN C                                                                        </v>
          </cell>
        </row>
        <row r="18158">
          <cell r="O18158" t="str">
            <v xml:space="preserve">OSORIO CORREA Y CIA S.EN C.                                                                         </v>
          </cell>
        </row>
        <row r="18159">
          <cell r="O18159" t="str">
            <v xml:space="preserve">OSORIO FLOREZ Y CIA LTDA                                                                            </v>
          </cell>
        </row>
        <row r="18160">
          <cell r="O18160" t="str">
            <v xml:space="preserve">OSORIO HERNANDEZ Y CIA S.C.A.                                                                       </v>
          </cell>
        </row>
        <row r="18161">
          <cell r="O18161" t="str">
            <v xml:space="preserve">OSORIO MARULANDA Y CIA S EN C                                                                       </v>
          </cell>
        </row>
        <row r="18162">
          <cell r="O18162" t="str">
            <v xml:space="preserve">OSP INTERNATIONAL CALA LTDA                                                                         </v>
          </cell>
        </row>
        <row r="18163">
          <cell r="O18163" t="str">
            <v xml:space="preserve">OSPINA GRASAS Y PIELES LTDA.                                                                        </v>
          </cell>
        </row>
        <row r="18164">
          <cell r="O18164" t="str">
            <v xml:space="preserve">OSPINA HERRERA LTDA                                                                                 </v>
          </cell>
        </row>
        <row r="18165">
          <cell r="O18165" t="str">
            <v xml:space="preserve">OSPINA Y ASOCIADOS LTDA                                                                             </v>
          </cell>
        </row>
        <row r="18166">
          <cell r="O18166" t="str">
            <v xml:space="preserve">OSPINA Y HERMANOS SOCIEDAD EN COMANDITA SIMPLE                                                      </v>
          </cell>
        </row>
        <row r="18167">
          <cell r="O18167" t="str">
            <v xml:space="preserve">OSPINAS Y CIA S A                                                                                   </v>
          </cell>
        </row>
        <row r="18168">
          <cell r="O18168" t="str">
            <v xml:space="preserve">OSRAM DE COLOMBIA ILUMINACIONES S.A.                                                                </v>
          </cell>
        </row>
        <row r="18169">
          <cell r="O18169" t="str">
            <v xml:space="preserve">OSSA &amp; ASOCIADOS S. A. VIAJES Y TURISMO GRUPO NOBEL                                                 </v>
          </cell>
        </row>
        <row r="18170">
          <cell r="O18170" t="str">
            <v xml:space="preserve">OSTER DE COLOMBIA LTDA                                                                              </v>
          </cell>
        </row>
        <row r="18171">
          <cell r="O18171" t="str">
            <v xml:space="preserve">OSVAR S.A.                                                                                          </v>
          </cell>
        </row>
        <row r="18172">
          <cell r="O18172" t="str">
            <v xml:space="preserve">OTACC S.A.                                                                                          </v>
          </cell>
        </row>
        <row r="18173">
          <cell r="O18173" t="str">
            <v xml:space="preserve">OTAKU LTDA                                                                                          </v>
          </cell>
        </row>
        <row r="18174">
          <cell r="O18174" t="str">
            <v xml:space="preserve">OTALORA SANDOVAL LTDA ESTACION SERVICENTRO SANTAFE                                                  </v>
          </cell>
        </row>
        <row r="18175">
          <cell r="O18175" t="str">
            <v xml:space="preserve">OTALVARO MORENO Y CIA. S. EN C                                                                      </v>
          </cell>
        </row>
        <row r="18176">
          <cell r="O18176" t="str">
            <v xml:space="preserve">OTAVI S.A.                                                                                          </v>
          </cell>
        </row>
        <row r="18177">
          <cell r="O18177" t="str">
            <v xml:space="preserve">OTC CONSUMER PHARMACEUTICALS S.A.                                                                   </v>
          </cell>
        </row>
        <row r="18178">
          <cell r="O18178" t="str">
            <v xml:space="preserve">OTC LTDA                                                                                            </v>
          </cell>
        </row>
        <row r="18179">
          <cell r="O18179" t="str">
            <v xml:space="preserve">OTEPI CONSULTORES DE COLOMBIA                                                                       </v>
          </cell>
        </row>
        <row r="18180">
          <cell r="O18180" t="str">
            <v xml:space="preserve">OTERO &amp; UMANA - OTUM LTDA                                                                           </v>
          </cell>
        </row>
        <row r="18181">
          <cell r="O18181" t="str">
            <v xml:space="preserve">OTERO IRIARTE Y CIA S.C.A.                                                                          </v>
          </cell>
        </row>
        <row r="18182">
          <cell r="O18182" t="str">
            <v xml:space="preserve">OTORGO LTDA                                                                                         </v>
          </cell>
        </row>
        <row r="18183">
          <cell r="O18183" t="str">
            <v xml:space="preserve">OTOYA C &amp; CIA. S.C.A.                                                                               </v>
          </cell>
        </row>
        <row r="18184">
          <cell r="O18184" t="str">
            <v xml:space="preserve">OTOYA FISHER &amp; CIA S C S                                                                            </v>
          </cell>
        </row>
        <row r="18185">
          <cell r="O18185" t="str">
            <v xml:space="preserve">OTOYA MENESES &amp; CIA. S.C.A.                                                                         </v>
          </cell>
        </row>
        <row r="18186">
          <cell r="O18186" t="str">
            <v xml:space="preserve">OTRAPARTE S.A.S.                                                                                    </v>
          </cell>
        </row>
        <row r="18187">
          <cell r="O18187" t="str">
            <v xml:space="preserve">OTTO BOCK HEALTHCARE ANDINA LTDA                                                                    </v>
          </cell>
        </row>
        <row r="18188">
          <cell r="O18188" t="str">
            <v xml:space="preserve">OUR BAG LTDA                                                                                        </v>
          </cell>
        </row>
        <row r="18189">
          <cell r="O18189" t="str">
            <v xml:space="preserve">OUTSOURCING SERVICIOS INFORMATICOS S.A.                                                             </v>
          </cell>
        </row>
        <row r="18190">
          <cell r="O18190" t="str">
            <v xml:space="preserve">OUTSOURCING Y TEMPORALES S.A.                                                                       </v>
          </cell>
        </row>
        <row r="18191">
          <cell r="O18191" t="str">
            <v xml:space="preserve">OUTSPAN COLOMBIA S.A                                                                                </v>
          </cell>
        </row>
        <row r="18192">
          <cell r="O18192" t="str">
            <v xml:space="preserve">OVALL COSMETICS LTDA.                                                                               </v>
          </cell>
        </row>
        <row r="18193">
          <cell r="O18193" t="str">
            <v xml:space="preserve">OVNIKOREA ELECTRICOS LTDA.                                                                          </v>
          </cell>
        </row>
        <row r="18194">
          <cell r="O18194" t="str">
            <v xml:space="preserve">OWER LIMITADA                                                                                       </v>
          </cell>
        </row>
        <row r="18195">
          <cell r="O18195" t="str">
            <v xml:space="preserve">OXFORD DESIGNS JOYERIA LTDA                                                                         </v>
          </cell>
        </row>
        <row r="18196">
          <cell r="O18196" t="str">
            <v xml:space="preserve">OXI LIMITADA                                                                                        </v>
          </cell>
        </row>
        <row r="18197">
          <cell r="O18197" t="str">
            <v xml:space="preserve">OXIACED LTDA OXIGENO ACETILENO DISTRIBUCIONES LTDA                                                  </v>
          </cell>
        </row>
        <row r="18198">
          <cell r="O18198" t="str">
            <v xml:space="preserve">OXICALI LTDA                                                                                        </v>
          </cell>
        </row>
        <row r="18199">
          <cell r="O18199" t="str">
            <v xml:space="preserve">OXICORTE PROVELAMINAS LTDA.                                                                         </v>
          </cell>
        </row>
        <row r="18200">
          <cell r="O18200" t="str">
            <v xml:space="preserve">OXICORTES S.A.                                                                                      </v>
          </cell>
        </row>
        <row r="18201">
          <cell r="O18201" t="str">
            <v xml:space="preserve">OXIDOS LTDA C.I.                                                                                    </v>
          </cell>
        </row>
        <row r="18202">
          <cell r="O18202" t="str">
            <v xml:space="preserve">OXIGENADOS Y DERIVADOS S.A.                                                                         </v>
          </cell>
        </row>
        <row r="18203">
          <cell r="O18203" t="str">
            <v xml:space="preserve">OXIGENOS DE COLOMBIA LTDA.                                                                          </v>
          </cell>
        </row>
        <row r="18204">
          <cell r="O18204" t="str">
            <v xml:space="preserve">OXINDUSTRIALES LTDA                                                                                 </v>
          </cell>
        </row>
        <row r="18205">
          <cell r="O18205" t="str">
            <v xml:space="preserve">OXIREDES LTDA                                                                                       </v>
          </cell>
        </row>
        <row r="18206">
          <cell r="O18206" t="str">
            <v xml:space="preserve">OXXUS QUIMICA LTDA                                                                                  </v>
          </cell>
        </row>
        <row r="18207">
          <cell r="O18207" t="str">
            <v xml:space="preserve">OXYMASTER LIMITADA                                                                                  </v>
          </cell>
        </row>
        <row r="18208">
          <cell r="O18208" t="str">
            <v xml:space="preserve">OZALID S.A.                                                                                         </v>
          </cell>
        </row>
        <row r="18209">
          <cell r="O18209" t="str">
            <v xml:space="preserve">OZEKI LTDA                                                                                          </v>
          </cell>
        </row>
        <row r="18210">
          <cell r="O18210" t="str">
            <v xml:space="preserve">OZONOFIL LIMITADA                                                                                   </v>
          </cell>
        </row>
        <row r="18211">
          <cell r="O18211" t="str">
            <v xml:space="preserve">P  A  Y  C   S  A                                                                                   </v>
          </cell>
        </row>
        <row r="18212">
          <cell r="O18212" t="str">
            <v xml:space="preserve">P &amp; C INGENIERIA VIAL LTDA                                                                          </v>
          </cell>
        </row>
        <row r="18213">
          <cell r="O18213" t="str">
            <v xml:space="preserve">P &amp; P CONSTRUCCIONES  S. A. EN REORGANIZACION                                                       </v>
          </cell>
        </row>
        <row r="18214">
          <cell r="O18214" t="str">
            <v xml:space="preserve">P &amp; S LTDA                                                                                          </v>
          </cell>
        </row>
        <row r="18215">
          <cell r="O18215" t="str">
            <v xml:space="preserve">P &amp; Z SERVICIOS LTDA                                                                                </v>
          </cell>
        </row>
        <row r="18216">
          <cell r="O18216" t="str">
            <v xml:space="preserve">P C A PRODUCTORA Y COMERCIALIZADORA DE ALIMENTOS S.A. EN ACUERDO DE REESTRUCTURACION                </v>
          </cell>
        </row>
        <row r="18217">
          <cell r="O18217" t="str">
            <v xml:space="preserve">P C MEJIA S.A.                                                                                      </v>
          </cell>
        </row>
        <row r="18218">
          <cell r="O18218" t="str">
            <v xml:space="preserve">P C T LTDA                                                                                          </v>
          </cell>
        </row>
        <row r="18219">
          <cell r="O18219" t="str">
            <v xml:space="preserve">P D COLOMBIA S A                                                                                    </v>
          </cell>
        </row>
        <row r="18220">
          <cell r="O18220" t="str">
            <v xml:space="preserve">P F V &amp; CIA. LTDA.                                                                                  </v>
          </cell>
        </row>
        <row r="18221">
          <cell r="O18221" t="str">
            <v xml:space="preserve">P I T PRINTER IMAGING &amp; TECHNOLOGY S A                                                              </v>
          </cell>
        </row>
        <row r="18222">
          <cell r="O18222" t="str">
            <v xml:space="preserve">P M DAVILA &amp; CIA S EN C                                                                             </v>
          </cell>
        </row>
        <row r="18223">
          <cell r="O18223" t="str">
            <v xml:space="preserve">P M R LTDA                                                                                          </v>
          </cell>
        </row>
        <row r="18224">
          <cell r="O18224" t="str">
            <v xml:space="preserve">P P C LTDA                                                                                          </v>
          </cell>
        </row>
        <row r="18225">
          <cell r="O18225" t="str">
            <v xml:space="preserve">P Q R Y C LTDA                                                                                      </v>
          </cell>
        </row>
        <row r="18226">
          <cell r="O18226" t="str">
            <v xml:space="preserve">P R V ASOCIADOS LTDA                                                                                </v>
          </cell>
        </row>
        <row r="18227">
          <cell r="O18227" t="str">
            <v xml:space="preserve">P S D S A                                                                                           </v>
          </cell>
        </row>
        <row r="18228">
          <cell r="O18228" t="str">
            <v xml:space="preserve">P S FILMS LTDA                                                                                      </v>
          </cell>
        </row>
        <row r="18229">
          <cell r="O18229" t="str">
            <v xml:space="preserve">P S PRINT LTDA                                                                                      </v>
          </cell>
        </row>
        <row r="18230">
          <cell r="O18230" t="str">
            <v xml:space="preserve">P T A LTDA                                                                                          </v>
          </cell>
        </row>
        <row r="18231">
          <cell r="O18231" t="str">
            <v xml:space="preserve">P V C GERFOR S A                                                                                    </v>
          </cell>
        </row>
        <row r="18232">
          <cell r="O18232" t="str">
            <v xml:space="preserve">P VERGARA Y CIA LTDA                                                                                </v>
          </cell>
        </row>
        <row r="18233">
          <cell r="O18233" t="str">
            <v xml:space="preserve">P Y JM DAVILA JIMENO LTDA                                                                           </v>
          </cell>
        </row>
        <row r="18234">
          <cell r="O18234" t="str">
            <v xml:space="preserve">P Y P LTDA                                                                                          </v>
          </cell>
        </row>
        <row r="18235">
          <cell r="O18235" t="str">
            <v xml:space="preserve">P Y R S.A.                                                                                          </v>
          </cell>
        </row>
        <row r="18236">
          <cell r="O18236" t="str">
            <v xml:space="preserve">P Y R. INGENIEROS ELECTRICISTAS S.A.                                                                </v>
          </cell>
        </row>
        <row r="18237">
          <cell r="O18237" t="str">
            <v xml:space="preserve">P&amp;A PRODUCTIONS LTDA                                                                                </v>
          </cell>
        </row>
        <row r="18238">
          <cell r="O18238" t="str">
            <v xml:space="preserve">P.B.Z LIMITADA                                                                                      </v>
          </cell>
        </row>
        <row r="18239">
          <cell r="O18239" t="str">
            <v xml:space="preserve">P.C. PROYECTOS Y CONSTRUCCIONES 2004 LTDA                                                           </v>
          </cell>
        </row>
        <row r="18240">
          <cell r="O18240" t="str">
            <v xml:space="preserve">P.C. Y CIA  S EN C                                                                                  </v>
          </cell>
        </row>
        <row r="18241">
          <cell r="O18241" t="str">
            <v xml:space="preserve">P.C.A. PROYECTISTAS CIVILES ASOCIADOS LTDA.                                                         </v>
          </cell>
        </row>
        <row r="18242">
          <cell r="O18242" t="str">
            <v xml:space="preserve">P.G. PLAST GRIFOS LTDA                                                                              </v>
          </cell>
        </row>
        <row r="18243">
          <cell r="O18243" t="str">
            <v xml:space="preserve">P.M.F. LTDA                                                                                         </v>
          </cell>
        </row>
        <row r="18244">
          <cell r="O18244" t="str">
            <v xml:space="preserve">P.O. CONSULTORES LIMITADA                                                                           </v>
          </cell>
        </row>
        <row r="18245">
          <cell r="O18245" t="str">
            <v xml:space="preserve">P.T.C. PUBLICIDAD Y MERCADEO                                                                        </v>
          </cell>
        </row>
        <row r="18246">
          <cell r="O18246" t="str">
            <v xml:space="preserve">PA¥OS ROYALTEX LTDA                                                                                 </v>
          </cell>
        </row>
        <row r="18247">
          <cell r="O18247" t="str">
            <v xml:space="preserve">PAAN-TEKNO LIMITADA                                                                                 </v>
          </cell>
        </row>
        <row r="18248">
          <cell r="O18248" t="str">
            <v xml:space="preserve">PABLO ALBERTO ESPINOSA A Y CIA LTDA                                                                 </v>
          </cell>
        </row>
        <row r="18249">
          <cell r="O18249" t="str">
            <v xml:space="preserve">PABLO E USECHE E HIJOS S EN C                                                                       </v>
          </cell>
        </row>
        <row r="18250">
          <cell r="O18250" t="str">
            <v xml:space="preserve">PABLO EMILIO BOCAREJO INGENIEROS CONSULTORES Y CIA S EN C.S                                         </v>
          </cell>
        </row>
        <row r="18251">
          <cell r="O18251" t="str">
            <v xml:space="preserve">PABLO OBREGON &amp; COMPAÑIA S EN C SIMPLE                                                              </v>
          </cell>
        </row>
        <row r="18252">
          <cell r="O18252" t="str">
            <v xml:space="preserve">PABON GAMBOA Y CIA S.C.A                                                                            </v>
          </cell>
        </row>
        <row r="18253">
          <cell r="O18253" t="str">
            <v xml:space="preserve">PABON SANABRIA Y CIA S EN C                                                                         </v>
          </cell>
        </row>
        <row r="18254">
          <cell r="O18254" t="str">
            <v xml:space="preserve">PABRA LIMITADA                                                                                      </v>
          </cell>
        </row>
        <row r="18255">
          <cell r="O18255" t="str">
            <v xml:space="preserve">PAC  E.  U.                                                                                         </v>
          </cell>
        </row>
        <row r="18256">
          <cell r="O18256" t="str">
            <v xml:space="preserve">PACARCOL LTDA                                                                                       </v>
          </cell>
        </row>
        <row r="18257">
          <cell r="O18257" t="str">
            <v xml:space="preserve">PACATU S.A.                                                                                         </v>
          </cell>
        </row>
        <row r="18258">
          <cell r="O18258" t="str">
            <v xml:space="preserve">PACHECO MEDINA Y CIA LTDA                                                                           </v>
          </cell>
        </row>
        <row r="18259">
          <cell r="O18259" t="str">
            <v xml:space="preserve">PACHO GRUAS LIMITADA                                                                                </v>
          </cell>
        </row>
        <row r="18260">
          <cell r="O18260" t="str">
            <v xml:space="preserve">PACIFIC COTTON LTDA.                                                                                </v>
          </cell>
        </row>
        <row r="18261">
          <cell r="O18261" t="str">
            <v xml:space="preserve">PACIFIC PORT LIMITADA                                                                               </v>
          </cell>
        </row>
        <row r="18262">
          <cell r="O18262" t="str">
            <v xml:space="preserve">PACIFIC PROCESS SYSTEMS S.A.                                                                        </v>
          </cell>
        </row>
        <row r="18263">
          <cell r="O18263" t="str">
            <v xml:space="preserve">PACIFIC SEA FOOD SAS                                                                                </v>
          </cell>
        </row>
        <row r="18264">
          <cell r="O18264" t="str">
            <v xml:space="preserve">PACIFIC STRATUS ENERGY COLOMBIA CORP PACIFIC STATUS ENERGY COLOMBIA.                                </v>
          </cell>
        </row>
        <row r="18265">
          <cell r="O18265" t="str">
            <v xml:space="preserve">PACIFICO AUTOMOTRIZ S.A.                                                                            </v>
          </cell>
        </row>
        <row r="18266">
          <cell r="O18266" t="str">
            <v xml:space="preserve">PACK COLOR LTDA                                                                                     </v>
          </cell>
        </row>
        <row r="18267">
          <cell r="O18267" t="str">
            <v xml:space="preserve">PACKFILM LTDA                                                                                       </v>
          </cell>
        </row>
        <row r="18268">
          <cell r="O18268" t="str">
            <v xml:space="preserve">PACKING S.A                                                                                         </v>
          </cell>
        </row>
        <row r="18269">
          <cell r="O18269" t="str">
            <v xml:space="preserve">PACUARE S.A.                                                                                        </v>
          </cell>
        </row>
        <row r="18270">
          <cell r="O18270" t="str">
            <v xml:space="preserve">PADANA DE INVERSIONES S.A.                                                                          </v>
          </cell>
        </row>
        <row r="18271">
          <cell r="O18271" t="str">
            <v xml:space="preserve">PADILLA ORTODONCIA LTDA                                                                             </v>
          </cell>
        </row>
        <row r="18272">
          <cell r="O18272" t="str">
            <v xml:space="preserve">PAE COLOMBIA LTDA                                                                                   </v>
          </cell>
        </row>
        <row r="18273">
          <cell r="O18273" t="str">
            <v xml:space="preserve">PAEZ CASAS INGENIEROS LTDA                                                                          </v>
          </cell>
        </row>
        <row r="18274">
          <cell r="O18274" t="str">
            <v xml:space="preserve">PAEZ FONNEGRA INVERSIONES Y CIA S.C.A                                                               </v>
          </cell>
        </row>
        <row r="18275">
          <cell r="O18275" t="str">
            <v xml:space="preserve">PAEZ RUIZ Y CIA S. EN C.                                                                            </v>
          </cell>
        </row>
        <row r="18276">
          <cell r="O18276" t="str">
            <v xml:space="preserve">PAFAMI S.A                                                                                          </v>
          </cell>
        </row>
        <row r="18277">
          <cell r="O18277" t="str">
            <v xml:space="preserve">PAGA  S.A.                                                                                          </v>
          </cell>
        </row>
        <row r="18278">
          <cell r="O18278" t="str">
            <v xml:space="preserve">PAGOMA S A                                                                                          </v>
          </cell>
        </row>
        <row r="18279">
          <cell r="O18279" t="str">
            <v xml:space="preserve">PALACIO ESTRADA S EN C                                                                              </v>
          </cell>
        </row>
        <row r="18280">
          <cell r="O18280" t="str">
            <v xml:space="preserve">PALACIO HIJOS LTDA                                                                                  </v>
          </cell>
        </row>
        <row r="18281">
          <cell r="O18281" t="str">
            <v xml:space="preserve">PALACIO MARTINEZ Y COMPA€IA SOCIEDAD COMANDITA POR ACCIONES                                         </v>
          </cell>
        </row>
        <row r="18282">
          <cell r="O18282" t="str">
            <v xml:space="preserve">PALACIO OFICINA DE CONSTRUCCIONES LTDA                                                              </v>
          </cell>
        </row>
        <row r="18283">
          <cell r="O18283" t="str">
            <v xml:space="preserve">PALAN S.A.                                                                                          </v>
          </cell>
        </row>
        <row r="18284">
          <cell r="O18284" t="str">
            <v xml:space="preserve">PALASMOTOS LTDA                                                                                     </v>
          </cell>
        </row>
        <row r="18285">
          <cell r="O18285" t="str">
            <v xml:space="preserve">PALAUMERA &amp; CIA. S.C.A.                                                                             </v>
          </cell>
        </row>
        <row r="18286">
          <cell r="O18286" t="str">
            <v xml:space="preserve">PALCA S.A. EN REORGANIZACION                                                                        </v>
          </cell>
        </row>
        <row r="18287">
          <cell r="O18287" t="str">
            <v xml:space="preserve">PALLOMARO S.A                                                                                       </v>
          </cell>
        </row>
        <row r="18288">
          <cell r="O18288" t="str">
            <v xml:space="preserve">PALM SERVICIOS E INFRAESTRUCTURA S.A.S                                                              </v>
          </cell>
        </row>
        <row r="18289">
          <cell r="O18289" t="str">
            <v xml:space="preserve">PALMACEITE S.A.                                                                                     </v>
          </cell>
        </row>
        <row r="18290">
          <cell r="O18290" t="str">
            <v xml:space="preserve">PALMAR DE VISTAHERMOSA S.A.                                                                         </v>
          </cell>
        </row>
        <row r="18291">
          <cell r="O18291" t="str">
            <v xml:space="preserve">PALMAR DEL CONGO, S.A.                                                                              </v>
          </cell>
        </row>
        <row r="18292">
          <cell r="O18292" t="str">
            <v xml:space="preserve">PALMAR DEL GIRAMERA LTDA                                                                            </v>
          </cell>
        </row>
        <row r="18293">
          <cell r="O18293" t="str">
            <v xml:space="preserve">PALMAR DEL ORIENTE S A                                                                              </v>
          </cell>
        </row>
        <row r="18294">
          <cell r="O18294" t="str">
            <v xml:space="preserve">PALMAR SANTA ELENA S.A.                                                                             </v>
          </cell>
        </row>
        <row r="18295">
          <cell r="O18295" t="str">
            <v xml:space="preserve">PALMARES DEL CUCU S.A.                                                                              </v>
          </cell>
        </row>
        <row r="18296">
          <cell r="O18296" t="str">
            <v xml:space="preserve">PALMARES EL PORTICO LTDA.                                                                           </v>
          </cell>
        </row>
        <row r="18297">
          <cell r="O18297" t="str">
            <v xml:space="preserve">PALMARES PASO REAL DE ARIGUANI LTDA.                                                                </v>
          </cell>
        </row>
        <row r="18298">
          <cell r="O18298" t="str">
            <v xml:space="preserve">PALMARES S EN C.S                                                                                   </v>
          </cell>
        </row>
        <row r="18299">
          <cell r="O18299" t="str">
            <v xml:space="preserve">PALMARES TUNUPE S.A.                                                                                </v>
          </cell>
        </row>
        <row r="18300">
          <cell r="O18300" t="str">
            <v xml:space="preserve">PALMARES Y GANADERIA PALMAG LTDA                                                                    </v>
          </cell>
        </row>
        <row r="18301">
          <cell r="O18301" t="str">
            <v xml:space="preserve">PALMAS ARIZONA S.A.                                                                                 </v>
          </cell>
        </row>
        <row r="18302">
          <cell r="O18302" t="str">
            <v xml:space="preserve">PALMAS BELLAVISTA S.A                                                                               </v>
          </cell>
        </row>
        <row r="18303">
          <cell r="O18303" t="str">
            <v xml:space="preserve">PALMAS DE TUMACO S.A.                                                                               </v>
          </cell>
        </row>
        <row r="18304">
          <cell r="O18304" t="str">
            <v xml:space="preserve">PALMAS DEL CESAR S.A.                                                                               </v>
          </cell>
        </row>
        <row r="18305">
          <cell r="O18305" t="str">
            <v xml:space="preserve">PALMAS DEL CURVARADO S.A                                                                            </v>
          </cell>
        </row>
        <row r="18306">
          <cell r="O18306" t="str">
            <v xml:space="preserve">PALMAS DEL PACIFICO, S.A.                                                                           </v>
          </cell>
        </row>
        <row r="18307">
          <cell r="O18307" t="str">
            <v xml:space="preserve">PALMAS DEL SOGAMOSO S.A.                                                                            </v>
          </cell>
        </row>
        <row r="18308">
          <cell r="O18308" t="str">
            <v xml:space="preserve">PALMAS MONTECARMELO S.A.                                                                            </v>
          </cell>
        </row>
        <row r="18309">
          <cell r="O18309" t="str">
            <v xml:space="preserve">PALMAS MONTERREY S.  A.                                                                             </v>
          </cell>
        </row>
        <row r="18310">
          <cell r="O18310" t="str">
            <v xml:space="preserve">PALMAS OLEAGINOSAS BUCARELIA S A                                                                    </v>
          </cell>
        </row>
        <row r="18311">
          <cell r="O18311" t="str">
            <v xml:space="preserve">PALMAS OLEAGINOSAS DE CASACARA LIMITADA                                                             </v>
          </cell>
        </row>
        <row r="18312">
          <cell r="O18312" t="str">
            <v xml:space="preserve">PALMAS OLEAGINOSAS DE SANTANDER S.A PALMOSAN                                                        </v>
          </cell>
        </row>
        <row r="18313">
          <cell r="O18313" t="str">
            <v xml:space="preserve">PALMAS OLEAGINOSAS DEL ARIGUANI LTDA.                                                               </v>
          </cell>
        </row>
        <row r="18314">
          <cell r="O18314" t="str">
            <v xml:space="preserve">PALMAS OLEAGINOSAS DEL MAGDALENA LTDA.                                                              </v>
          </cell>
        </row>
        <row r="18315">
          <cell r="O18315" t="str">
            <v xml:space="preserve">PALMAS PORORO S A                                                                                   </v>
          </cell>
        </row>
        <row r="18316">
          <cell r="O18316" t="str">
            <v xml:space="preserve">PALMAS SAN JORGE S.A.                                                                               </v>
          </cell>
        </row>
        <row r="18317">
          <cell r="O18317" t="str">
            <v xml:space="preserve">PALMAS SAN RAFAEL S.A.                                                                              </v>
          </cell>
        </row>
        <row r="18318">
          <cell r="O18318" t="str">
            <v xml:space="preserve">PALMAS SANTA FE S A                                                                                 </v>
          </cell>
        </row>
        <row r="18319">
          <cell r="O18319" t="str">
            <v xml:space="preserve">PALMAS SICARARE S A                                                                                 </v>
          </cell>
        </row>
        <row r="18320">
          <cell r="O18320" t="str">
            <v xml:space="preserve">PALMAS TAMACA S A                                                                                   </v>
          </cell>
        </row>
        <row r="18321">
          <cell r="O18321" t="str">
            <v xml:space="preserve">PALMASOL SOCIEDAD ANONIMA                                                                           </v>
          </cell>
        </row>
        <row r="18322">
          <cell r="O18322" t="str">
            <v xml:space="preserve">PALMAVERDE S.A.                                                                                     </v>
          </cell>
        </row>
        <row r="18323">
          <cell r="O18323" t="str">
            <v xml:space="preserve">PALMEIRAS COLOMBIA S.A.                                                                             </v>
          </cell>
        </row>
        <row r="18324">
          <cell r="O18324" t="str">
            <v xml:space="preserve">PALMERA LA COMBA LIMITADA                                                                           </v>
          </cell>
        </row>
        <row r="18325">
          <cell r="O18325" t="str">
            <v xml:space="preserve">PALMERAS BARBASCAL S.A.                                                                             </v>
          </cell>
        </row>
        <row r="18326">
          <cell r="O18326" t="str">
            <v xml:space="preserve">PALMERAS CARARABO LTDA                                                                              </v>
          </cell>
        </row>
        <row r="18327">
          <cell r="O18327" t="str">
            <v xml:space="preserve">PALMERAS COLOMBIANAS S.A.                                                                           </v>
          </cell>
        </row>
        <row r="18328">
          <cell r="O18328" t="str">
            <v xml:space="preserve">PALMERAS DE ALAMOSA LTDA                                                                            </v>
          </cell>
        </row>
        <row r="18329">
          <cell r="O18329" t="str">
            <v xml:space="preserve">PALMERAS DE CONVENCION LIMITADA.                                                                    </v>
          </cell>
        </row>
        <row r="18330">
          <cell r="O18330" t="str">
            <v xml:space="preserve">PALMERAS DE LA COSTA S A                                                                            </v>
          </cell>
        </row>
        <row r="18331">
          <cell r="O18331" t="str">
            <v xml:space="preserve">PALMERAS DE PUERTO LIBRE S A                                                                        </v>
          </cell>
        </row>
        <row r="18332">
          <cell r="O18332" t="str">
            <v xml:space="preserve">PALMERAS DE PUERTO WILCHES S.A                                                                      </v>
          </cell>
        </row>
        <row r="18333">
          <cell r="O18333" t="str">
            <v xml:space="preserve">PALMERAS DE YARIMA S.A.                                                                             </v>
          </cell>
        </row>
        <row r="18334">
          <cell r="O18334" t="str">
            <v xml:space="preserve">PALMERAS DEL CARMEN SA                                                                              </v>
          </cell>
        </row>
        <row r="18335">
          <cell r="O18335" t="str">
            <v xml:space="preserve">PALMERAS DEL LLANO S.A.                                                                             </v>
          </cell>
        </row>
        <row r="18336">
          <cell r="O18336" t="str">
            <v xml:space="preserve">PALMERAS DEL META LTDA.                                                                             </v>
          </cell>
        </row>
        <row r="18337">
          <cell r="O18337" t="str">
            <v xml:space="preserve">PALMERAS DEL VIENTO DEL CORCOVADO LIMITADA                                                          </v>
          </cell>
        </row>
        <row r="18338">
          <cell r="O18338" t="str">
            <v xml:space="preserve">PALMERAS EL MORICHAL LTDA   PALEMOR LTDA                                                            </v>
          </cell>
        </row>
        <row r="18339">
          <cell r="O18339" t="str">
            <v xml:space="preserve">PALMERAS LA CABAÑA GUTIERREZ Y CIA S. EN C.                                                         </v>
          </cell>
        </row>
        <row r="18340">
          <cell r="O18340" t="str">
            <v xml:space="preserve">PALMERAS LA CAROLINA S.A                                                                            </v>
          </cell>
        </row>
        <row r="18341">
          <cell r="O18341" t="str">
            <v xml:space="preserve">PALMERAS LA EMBAJADA LIMITADA                                                                       </v>
          </cell>
        </row>
        <row r="18342">
          <cell r="O18342" t="str">
            <v xml:space="preserve">PALMERAS LOS ARAGUATOS LTDA                                                                         </v>
          </cell>
        </row>
        <row r="18343">
          <cell r="O18343" t="str">
            <v xml:space="preserve">PALMERAS LOS ESTEROS LTDA.                                                                          </v>
          </cell>
        </row>
        <row r="18344">
          <cell r="O18344" t="str">
            <v xml:space="preserve">PALMERAS MARUPIARA LTDA.                                                                            </v>
          </cell>
        </row>
        <row r="18345">
          <cell r="O18345" t="str">
            <v xml:space="preserve">PALMERAS MONTELIBANO LTDA.                                                                          </v>
          </cell>
        </row>
        <row r="18346">
          <cell r="O18346" t="str">
            <v xml:space="preserve">PALMERAS SAN ANTONIO S.A.                                                                           </v>
          </cell>
        </row>
        <row r="18347">
          <cell r="O18347" t="str">
            <v xml:space="preserve">PALMERAS SAN PEDRO LIMITADA EN REORGANIZACION                                                       </v>
          </cell>
        </row>
        <row r="18348">
          <cell r="O18348" t="str">
            <v xml:space="preserve">PALMERAS SANTA  HELENA CIA  LTDA                                                                    </v>
          </cell>
        </row>
        <row r="18349">
          <cell r="O18349" t="str">
            <v xml:space="preserve">PALMERAS SANTANA LTDA                                                                               </v>
          </cell>
        </row>
        <row r="18350">
          <cell r="O18350" t="str">
            <v xml:space="preserve">PALMERAS SILLATAVA S.A.                                                                             </v>
          </cell>
        </row>
        <row r="18351">
          <cell r="O18351" t="str">
            <v xml:space="preserve">PALMERAS UCRANIA LTDA                                                                               </v>
          </cell>
        </row>
        <row r="18352">
          <cell r="O18352" t="str">
            <v xml:space="preserve">PALMEROS COLOMBIANOS S.A.                                                                           </v>
          </cell>
        </row>
        <row r="18353">
          <cell r="O18353" t="str">
            <v xml:space="preserve">PALMIDA S.A.                                                                                        </v>
          </cell>
        </row>
        <row r="18354">
          <cell r="O18354" t="str">
            <v xml:space="preserve">PALMIRA S.A.                                                                                        </v>
          </cell>
        </row>
        <row r="18355">
          <cell r="O18355" t="str">
            <v xml:space="preserve">PALMO S.A.                                                                                          </v>
          </cell>
        </row>
        <row r="18356">
          <cell r="O18356" t="str">
            <v xml:space="preserve">PALOMA LTDA                                                                                         </v>
          </cell>
        </row>
        <row r="18357">
          <cell r="O18357" t="str">
            <v xml:space="preserve">PALOS DE MOGUER BOGOTA UNO S.A..                                                                    </v>
          </cell>
        </row>
        <row r="18358">
          <cell r="O18358" t="str">
            <v xml:space="preserve">PAM COLOMBIA S.A.                                                                                   </v>
          </cell>
        </row>
        <row r="18359">
          <cell r="O18359" t="str">
            <v xml:space="preserve">PAMPA LTDA                                                                                          </v>
          </cell>
        </row>
        <row r="18360">
          <cell r="O18360" t="str">
            <v xml:space="preserve">PAN ANDEAN COLOMBIA                                                                                 </v>
          </cell>
        </row>
        <row r="18361">
          <cell r="O18361" t="str">
            <v xml:space="preserve">PAN FACTORY CALIDAD ALEMANA LTDA.EN ACUERDO DE REESTRUCTURACION                                     </v>
          </cell>
        </row>
        <row r="18362">
          <cell r="O18362" t="str">
            <v xml:space="preserve">PAN PA YA  LTDA                                                                                     </v>
          </cell>
        </row>
        <row r="18363">
          <cell r="O18363" t="str">
            <v xml:space="preserve">PAN PACIFIC ANDINA LTDA                                                                             </v>
          </cell>
        </row>
        <row r="18364">
          <cell r="O18364" t="str">
            <v xml:space="preserve">PANACAMBIOS Y CIA LIMITADA                                                                          </v>
          </cell>
        </row>
        <row r="18365">
          <cell r="O18365" t="str">
            <v xml:space="preserve">PANADERIA EL JARDIN LTDA.                                                                           </v>
          </cell>
        </row>
        <row r="18366">
          <cell r="O18366" t="str">
            <v xml:space="preserve">PANADERIA LA VICTORIA S.A.                                                                          </v>
          </cell>
        </row>
        <row r="18367">
          <cell r="O18367" t="str">
            <v xml:space="preserve">PANADERIA Y BIZCOCHERIA EL COMETA S.A.                                                              </v>
          </cell>
        </row>
        <row r="18368">
          <cell r="O18368" t="str">
            <v xml:space="preserve">PANADERIA Y PASTELERIA EL ARBOLITO LTDA                                                             </v>
          </cell>
        </row>
        <row r="18369">
          <cell r="O18369" t="str">
            <v xml:space="preserve">PANADERIA Y PASTELERIA SANDER Y CIA. S. EN C.                                                       </v>
          </cell>
        </row>
        <row r="18370">
          <cell r="O18370" t="str">
            <v xml:space="preserve">PANADERIA Y PRODUCTOS AGAL LTDA                                                                     </v>
          </cell>
        </row>
        <row r="18371">
          <cell r="O18371" t="str">
            <v xml:space="preserve">PANAIA S.A.                                                                                         </v>
          </cell>
        </row>
        <row r="18372">
          <cell r="O18372" t="str">
            <v xml:space="preserve">PANALPINA S A                                                                                       </v>
          </cell>
        </row>
        <row r="18373">
          <cell r="O18373" t="str">
            <v xml:space="preserve">PANAMA CANAL OIL AND BUNKERS S.A. S.S.E.                                                            </v>
          </cell>
        </row>
        <row r="18374">
          <cell r="O18374" t="str">
            <v xml:space="preserve">PANAMCORP LIMITADA                                                                                  </v>
          </cell>
        </row>
        <row r="18375">
          <cell r="O18375" t="str">
            <v xml:space="preserve">PANAMERICAN INSTRUMENTS LTDA                                                                        </v>
          </cell>
        </row>
        <row r="18376">
          <cell r="O18376" t="str">
            <v xml:space="preserve">PANAMERICANA DE ALIMENTOS S.A                                                                       </v>
          </cell>
        </row>
        <row r="18377">
          <cell r="O18377" t="str">
            <v xml:space="preserve">PANAMERICANA DE LLANTAS LTDA.                                                                       </v>
          </cell>
        </row>
        <row r="18378">
          <cell r="O18378" t="str">
            <v xml:space="preserve">PANAMERICANA DE MARMOLES LIMITADA P D M LTDA                                                        </v>
          </cell>
        </row>
        <row r="18379">
          <cell r="O18379" t="str">
            <v xml:space="preserve">PANAMERICANA DE VIAJES L'ALIANXA LTDA                                                               </v>
          </cell>
        </row>
        <row r="18380">
          <cell r="O18380" t="str">
            <v xml:space="preserve">PANAMERICANA EDITORIAL LIMITADA                                                                     </v>
          </cell>
        </row>
        <row r="18381">
          <cell r="O18381" t="str">
            <v xml:space="preserve">PANAMERICANA FORMAS E IMPRESOS S A                                                                  </v>
          </cell>
        </row>
        <row r="18382">
          <cell r="O18382" t="str">
            <v xml:space="preserve">PANAMERICANA LIBRERIA Y PAPELERIA S A                                                               </v>
          </cell>
        </row>
        <row r="18383">
          <cell r="O18383" t="str">
            <v xml:space="preserve">PANAMERICANA OUTSOURCING S.A.                                                                       </v>
          </cell>
        </row>
        <row r="18384">
          <cell r="O18384" t="str">
            <v xml:space="preserve">PANAMERICANA Y ANDINA DE TECNOLOGIA PAANTEC LTDA                                                    </v>
          </cell>
        </row>
        <row r="18385">
          <cell r="O18385" t="str">
            <v xml:space="preserve">PANASONIC DE COLOMBIA S.A.                                                                          </v>
          </cell>
        </row>
        <row r="18386">
          <cell r="O18386" t="str">
            <v xml:space="preserve">PANASPORT INTERNATIONAL S.A.                                                                        </v>
          </cell>
        </row>
        <row r="18387">
          <cell r="O18387" t="str">
            <v xml:space="preserve">PANATUBOS E.U                                                                                       </v>
          </cell>
        </row>
        <row r="18388">
          <cell r="O18388" t="str">
            <v xml:space="preserve">PANCOLOMBIANA DE COMERCIO S.A.                                                                      </v>
          </cell>
        </row>
        <row r="18389">
          <cell r="O18389" t="str">
            <v xml:space="preserve">PANDA ID SOLUCIONES DE COLOMBIA LTDA.                                                               </v>
          </cell>
        </row>
        <row r="18390">
          <cell r="O18390" t="str">
            <v xml:space="preserve">PANDEBONO S VALLUNO LTDA                                                                            </v>
          </cell>
        </row>
        <row r="18391">
          <cell r="O18391" t="str">
            <v xml:space="preserve">PANDUIT CORP SUCURSAL COLOMBIA                                                                      </v>
          </cell>
        </row>
        <row r="18392">
          <cell r="O18392" t="str">
            <v xml:space="preserve">PANELCO S.A.                                                                                        </v>
          </cell>
        </row>
        <row r="18393">
          <cell r="O18393" t="str">
            <v xml:space="preserve">PANELROCK COLOMBIA S.A.                                                                             </v>
          </cell>
        </row>
        <row r="18394">
          <cell r="O18394" t="str">
            <v xml:space="preserve">PANELTEC S.A.                                                                                       </v>
          </cell>
        </row>
        <row r="18395">
          <cell r="O18395" t="str">
            <v xml:space="preserve">PANI LTDA                                                                                           </v>
          </cell>
        </row>
        <row r="18396">
          <cell r="O18396" t="str">
            <v xml:space="preserve">PANIFICADORA DEL CARIBE LTDA.                                                                       </v>
          </cell>
        </row>
        <row r="18397">
          <cell r="O18397" t="str">
            <v xml:space="preserve">PANIFICADORA DEL LITORAL S.A..                                                                      </v>
          </cell>
        </row>
        <row r="18398">
          <cell r="O18398" t="str">
            <v xml:space="preserve">PANIFICADORA GARIS LTDA                                                                             </v>
          </cell>
        </row>
        <row r="18399">
          <cell r="O18399" t="str">
            <v xml:space="preserve">PANINVERSIONES S.A.                                                                                 </v>
          </cell>
        </row>
        <row r="18400">
          <cell r="O18400" t="str">
            <v xml:space="preserve">PANOLAN LTDA.                                                                                       </v>
          </cell>
        </row>
        <row r="18401">
          <cell r="O18401" t="str">
            <v xml:space="preserve">PANORAMA S.A.                                                                                       </v>
          </cell>
        </row>
        <row r="18402">
          <cell r="O18402" t="str">
            <v xml:space="preserve">PANTECNICA S A                                                                                      </v>
          </cell>
        </row>
        <row r="18403">
          <cell r="O18403" t="str">
            <v xml:space="preserve">PANTITEX S A S                                                                                      </v>
          </cell>
        </row>
        <row r="18404">
          <cell r="O18404" t="str">
            <v xml:space="preserve">PAÑOS ATLAS S.A.                                                                                    </v>
          </cell>
        </row>
        <row r="18405">
          <cell r="O18405" t="str">
            <v xml:space="preserve">PAÑOS Y SEDAS S.A.                                                                                  </v>
          </cell>
        </row>
        <row r="18406">
          <cell r="O18406" t="str">
            <v xml:space="preserve">PAOLA LTDA                                                                                          </v>
          </cell>
        </row>
        <row r="18407">
          <cell r="O18407" t="str">
            <v xml:space="preserve">PAOLA Y VELASCO S EN C                                                                              </v>
          </cell>
        </row>
        <row r="18408">
          <cell r="O18408" t="str">
            <v xml:space="preserve">PAPAYA COMPUTER LTDA                                                                                </v>
          </cell>
        </row>
        <row r="18409">
          <cell r="O18409" t="str">
            <v xml:space="preserve">PAPEL MUEBLE LTDA                                                                                   </v>
          </cell>
        </row>
        <row r="18410">
          <cell r="O18410" t="str">
            <v xml:space="preserve">PAPEL YA LTDA                                                                                       </v>
          </cell>
        </row>
        <row r="18411">
          <cell r="O18411" t="str">
            <v xml:space="preserve">PAPELALFA LTDA                                                                                      </v>
          </cell>
        </row>
        <row r="18412">
          <cell r="O18412" t="str">
            <v xml:space="preserve">PAPELCARD S.A                                                                                       </v>
          </cell>
        </row>
        <row r="18413">
          <cell r="O18413" t="str">
            <v xml:space="preserve">PAPELERA INDUSTRIAL FK LTDA                                                                         </v>
          </cell>
        </row>
        <row r="18414">
          <cell r="O18414" t="str">
            <v xml:space="preserve">PAPELERIA ANTIOQUIA LTDA                                                                            </v>
          </cell>
        </row>
        <row r="18415">
          <cell r="O18415" t="str">
            <v xml:space="preserve">PAPELERIA CASTILLA LIMITADA                                                                         </v>
          </cell>
        </row>
        <row r="18416">
          <cell r="O18416" t="str">
            <v xml:space="preserve">PAPELERIA CATI LTDA                                                                                 </v>
          </cell>
        </row>
        <row r="18417">
          <cell r="O18417" t="str">
            <v xml:space="preserve">PAPELERIA CENTRAL GSC Y CIA LTDA.                                                                   </v>
          </cell>
        </row>
        <row r="18418">
          <cell r="O18418" t="str">
            <v xml:space="preserve">PAPELERIA CERVANTES DISTRIBUCIONES Y CIA LTDA                                                       </v>
          </cell>
        </row>
        <row r="18419">
          <cell r="O18419" t="str">
            <v xml:space="preserve">PAPELERIA COLONIAL &amp; CIA LTDA                                                                       </v>
          </cell>
        </row>
        <row r="18420">
          <cell r="O18420" t="str">
            <v xml:space="preserve">PAPELERIA CONTINENTAL LTDA                                                                          </v>
          </cell>
        </row>
        <row r="18421">
          <cell r="O18421" t="str">
            <v xml:space="preserve">PAPELERIA CORSA Y REPRESENTACIONES LTDA                                                             </v>
          </cell>
        </row>
        <row r="18422">
          <cell r="O18422" t="str">
            <v xml:space="preserve">PAPELERIA DE CLASE S.A.                                                                             </v>
          </cell>
        </row>
        <row r="18423">
          <cell r="O18423" t="str">
            <v xml:space="preserve">PAPELERIA DEL COMERCIO LIMITADA                                                                     </v>
          </cell>
        </row>
        <row r="18424">
          <cell r="O18424" t="str">
            <v xml:space="preserve">PAPELERIA DIDACTICA S.A.                                                                            </v>
          </cell>
        </row>
        <row r="18425">
          <cell r="O18425" t="str">
            <v xml:space="preserve">PAPELERIA E INDUSTRIAS MODELO LTDA                                                                  </v>
          </cell>
        </row>
        <row r="18426">
          <cell r="O18426" t="str">
            <v xml:space="preserve">PAPELERIA EL CID LTDA.                                                                              </v>
          </cell>
        </row>
        <row r="18427">
          <cell r="O18427" t="str">
            <v xml:space="preserve">PAPELERIA EL GRAN MAYORISTA LTDA                                                                    </v>
          </cell>
        </row>
        <row r="18428">
          <cell r="O18428" t="str">
            <v xml:space="preserve">PAPELERIA EL PUNTO LTDA                                                                             </v>
          </cell>
        </row>
        <row r="18429">
          <cell r="O18429" t="str">
            <v xml:space="preserve">PAPELERIA IMAGEN LTDA                                                                               </v>
          </cell>
        </row>
        <row r="18430">
          <cell r="O18430" t="str">
            <v xml:space="preserve">PAPELERIA LA NORMA S.A. EN ACUERDO DE REESTRUCTURACIÓN.                                             </v>
          </cell>
        </row>
        <row r="18431">
          <cell r="O18431" t="str">
            <v xml:space="preserve">PAPELERIA LOS COLORES Y CIA LTDA                                                                    </v>
          </cell>
        </row>
        <row r="18432">
          <cell r="O18432" t="str">
            <v xml:space="preserve">PAPELERIA LOS LAGOS LTDA                                                                            </v>
          </cell>
        </row>
        <row r="18433">
          <cell r="O18433" t="str">
            <v xml:space="preserve">PAPELERIA MALAGA LTDA                                                                               </v>
          </cell>
        </row>
        <row r="18434">
          <cell r="O18434" t="str">
            <v xml:space="preserve">PAPELERIA NACIONAL LIMITADA                                                                         </v>
          </cell>
        </row>
        <row r="18435">
          <cell r="O18435" t="str">
            <v xml:space="preserve">PAPELERIA RODRIGUEZ LTDA.                                                                           </v>
          </cell>
        </row>
        <row r="18436">
          <cell r="O18436" t="str">
            <v xml:space="preserve">PAPELERIA Y CACHARRERIA ANDINA LTDA                                                                 </v>
          </cell>
        </row>
        <row r="18437">
          <cell r="O18437" t="str">
            <v xml:space="preserve">PAPELERIA Y SERVICIOS LTDA                                                                          </v>
          </cell>
        </row>
        <row r="18438">
          <cell r="O18438" t="str">
            <v xml:space="preserve">PAPELERIA Y SUMINISTROS S.A.                                                                        </v>
          </cell>
        </row>
        <row r="18439">
          <cell r="O18439" t="str">
            <v xml:space="preserve">PAPELERIAS GRUPO PLAYA DE COLOMBIA LTDA                                                             </v>
          </cell>
        </row>
        <row r="18440">
          <cell r="O18440" t="str">
            <v xml:space="preserve">PAPELES DEL CAUCA S A                                                                               </v>
          </cell>
        </row>
        <row r="18441">
          <cell r="O18441" t="str">
            <v xml:space="preserve">PAPELES EL TUNAL E U                                                                                </v>
          </cell>
        </row>
        <row r="18442">
          <cell r="O18442" t="str">
            <v xml:space="preserve">PAPELES IMPERMEABLES INDUSTRIALES LTDA.                                                             </v>
          </cell>
        </row>
        <row r="18443">
          <cell r="O18443" t="str">
            <v xml:space="preserve">PAPELES NACIONALES S A                                                                              </v>
          </cell>
        </row>
        <row r="18444">
          <cell r="O18444" t="str">
            <v xml:space="preserve">PAPELES PRIMAVERA S.A.                                                                              </v>
          </cell>
        </row>
        <row r="18445">
          <cell r="O18445" t="str">
            <v xml:space="preserve">PAPELES REGIONALES S.A.                                                                             </v>
          </cell>
        </row>
        <row r="18446">
          <cell r="O18446" t="str">
            <v xml:space="preserve">PAPELES Y CARTONES S.A                                                                              </v>
          </cell>
        </row>
        <row r="18447">
          <cell r="O18447" t="str">
            <v xml:space="preserve">PAPELES Y CORRUGADOS ANDINA S A                                                                     </v>
          </cell>
        </row>
        <row r="18448">
          <cell r="O18448" t="str">
            <v xml:space="preserve">PAPELES Y FIBRAS DEL CAUCA S A                                                                      </v>
          </cell>
        </row>
        <row r="18449">
          <cell r="O18449" t="str">
            <v xml:space="preserve">PAPELES Y NEGOCIOS S.A.                                                                             </v>
          </cell>
        </row>
        <row r="18450">
          <cell r="O18450" t="str">
            <v xml:space="preserve">PAPELGRAPHIC LTDA                                                                                   </v>
          </cell>
        </row>
        <row r="18451">
          <cell r="O18451" t="str">
            <v xml:space="preserve">PAPELPLAST LTDA.                                                                                    </v>
          </cell>
        </row>
        <row r="18452">
          <cell r="O18452" t="str">
            <v xml:space="preserve">PAPICLA CORP                                                                                        </v>
          </cell>
        </row>
        <row r="18453">
          <cell r="O18453" t="str">
            <v xml:space="preserve">PAR LIMITADA                                                                                        </v>
          </cell>
        </row>
        <row r="18454">
          <cell r="O18454" t="str">
            <v xml:space="preserve">PARABOR COLOMBIA LTDA                                                                               </v>
          </cell>
        </row>
        <row r="18455">
          <cell r="O18455" t="str">
            <v xml:space="preserve">PARABRISAS CAUCHOS NARANJAL LTDA                                                                    </v>
          </cell>
        </row>
        <row r="18456">
          <cell r="O18456" t="str">
            <v xml:space="preserve">PARADIGM WORLDWIDE LTD SUCURSAL COLOMBIA                                                            </v>
          </cell>
        </row>
        <row r="18457">
          <cell r="O18457" t="str">
            <v xml:space="preserve">PARADIGMA LTDA                                                                                      </v>
          </cell>
        </row>
        <row r="18458">
          <cell r="O18458" t="str">
            <v xml:space="preserve">PARALELO 108 CENTRO EMPRESARIAL S.A.                                                                </v>
          </cell>
        </row>
        <row r="18459">
          <cell r="O18459" t="str">
            <v xml:space="preserve">PARALELO S.A.                                                                                       </v>
          </cell>
        </row>
        <row r="18460">
          <cell r="O18460" t="str">
            <v xml:space="preserve">PARANOVA FILMS LTDA                                                                                 </v>
          </cell>
        </row>
        <row r="18461">
          <cell r="O18461" t="str">
            <v xml:space="preserve">PARAPLASTICOS S.A.                                                                                  </v>
          </cell>
        </row>
        <row r="18462">
          <cell r="O18462" t="str">
            <v xml:space="preserve">PARASOLARES LTDA.                                                                                   </v>
          </cell>
        </row>
        <row r="18463">
          <cell r="O18463" t="str">
            <v xml:space="preserve">PARCELACIONES Y CONSTRUCCIONES S.A.                                                                 </v>
          </cell>
        </row>
        <row r="18464">
          <cell r="O18464" t="str">
            <v xml:space="preserve">PARCELADORA Y URBANIZADORA ALELUYA LTDA                                                             </v>
          </cell>
        </row>
        <row r="18465">
          <cell r="O18465" t="str">
            <v xml:space="preserve">PARCHEGGIO S.A.                                                                                     </v>
          </cell>
        </row>
        <row r="18466">
          <cell r="O18466" t="str">
            <v xml:space="preserve">PARDENTALES LTDA                                                                                    </v>
          </cell>
        </row>
        <row r="18467">
          <cell r="O18467" t="str">
            <v xml:space="preserve">PARDO CUELLAR &amp; CIA S EN C                                                                          </v>
          </cell>
        </row>
        <row r="18468">
          <cell r="O18468" t="str">
            <v xml:space="preserve">PARDO FAJARDO Y CIA S. EN C.                                                                        </v>
          </cell>
        </row>
        <row r="18469">
          <cell r="O18469" t="str">
            <v xml:space="preserve">PARDO GARCIA PENA Y CIA. S. EN C.                                                                   </v>
          </cell>
        </row>
        <row r="18470">
          <cell r="O18470" t="str">
            <v xml:space="preserve">PARDO ORDOÑEZ Y CIA S EN C                                                                          </v>
          </cell>
        </row>
        <row r="18471">
          <cell r="O18471" t="str">
            <v xml:space="preserve">PARDO SALAZAR Y CIA S EN C                                                                          </v>
          </cell>
        </row>
        <row r="18472">
          <cell r="O18472" t="str">
            <v xml:space="preserve">PARDO UCROS LTDA                                                                                    </v>
          </cell>
        </row>
        <row r="18473">
          <cell r="O18473" t="str">
            <v xml:space="preserve">PARDO VILLA Y CIA. S. EN C.A.                                                                       </v>
          </cell>
        </row>
        <row r="18474">
          <cell r="O18474" t="str">
            <v xml:space="preserve">PARE FORROS LTDA                                                                                    </v>
          </cell>
        </row>
        <row r="18475">
          <cell r="O18475" t="str">
            <v xml:space="preserve">PAREMOS  S.A.                                                                                       </v>
          </cell>
        </row>
        <row r="18476">
          <cell r="O18476" t="str">
            <v xml:space="preserve">PARENTESIS S A                                                                                      </v>
          </cell>
        </row>
        <row r="18477">
          <cell r="O18477" t="str">
            <v xml:space="preserve">PARKER DRILLING COMPANY INTERNATIONAL LIMITED                                                       </v>
          </cell>
        </row>
        <row r="18478">
          <cell r="O18478" t="str">
            <v xml:space="preserve">PARKO SERVICES S.A.                                                                                 </v>
          </cell>
        </row>
        <row r="18479">
          <cell r="O18479" t="str">
            <v xml:space="preserve">PARMALAT COLOMBIA LTDA                                                                              </v>
          </cell>
        </row>
        <row r="18480">
          <cell r="O18480" t="str">
            <v xml:space="preserve">PARMET LTDA                                                                                         </v>
          </cell>
        </row>
        <row r="18481">
          <cell r="O18481" t="str">
            <v xml:space="preserve">PARPLAST S.A.                                                                                       </v>
          </cell>
        </row>
        <row r="18482">
          <cell r="O18482" t="str">
            <v xml:space="preserve">PARQUE 98 S.A.                                                                                      </v>
          </cell>
        </row>
        <row r="18483">
          <cell r="O18483" t="str">
            <v xml:space="preserve">PARQUE AGROPECUARIO DE LA SABANA S.A. EN REORGANIZACION                                             </v>
          </cell>
        </row>
        <row r="18484">
          <cell r="O18484" t="str">
            <v xml:space="preserve">PARQUE CONQUISTADORES S.A.                                                                          </v>
          </cell>
        </row>
        <row r="18485">
          <cell r="O18485" t="str">
            <v xml:space="preserve">PARQUE DE LAS ORQUIDEAS DE PIEDECUESTA S.A.S.                                                       </v>
          </cell>
        </row>
        <row r="18486">
          <cell r="O18486" t="str">
            <v xml:space="preserve">PARQUE DE MAQUINARIA LTDA                                                                           </v>
          </cell>
        </row>
        <row r="18487">
          <cell r="O18487" t="str">
            <v xml:space="preserve">PARQUE DEL ESTE S.A                                                                                 </v>
          </cell>
        </row>
        <row r="18488">
          <cell r="O18488" t="str">
            <v xml:space="preserve">PARQUE EMPRESARIAL RIONORTE LTDA. RIONORTE LTDA.                                                    </v>
          </cell>
        </row>
        <row r="18489">
          <cell r="O18489" t="str">
            <v xml:space="preserve">PARQUE EMPRESARIAL SAN MIGUEL S.A.                                                                  </v>
          </cell>
        </row>
        <row r="18490">
          <cell r="O18490" t="str">
            <v xml:space="preserve">PARQUE EMPRESARIAL TOBATI S. EN C.                                                                  </v>
          </cell>
        </row>
        <row r="18491">
          <cell r="O18491" t="str">
            <v xml:space="preserve">PARQUE INDUSTRIAL ARROYOHONDO LTDA                                                                  </v>
          </cell>
        </row>
        <row r="18492">
          <cell r="O18492" t="str">
            <v xml:space="preserve">PARQUE INDUSTRIAL BILBAO S.A.                                                                       </v>
          </cell>
        </row>
        <row r="18493">
          <cell r="O18493" t="str">
            <v xml:space="preserve">PARQUE INDUSTRIAL DE LA CANDELARIA S A.                                                             </v>
          </cell>
        </row>
        <row r="18494">
          <cell r="O18494" t="str">
            <v xml:space="preserve">PARQUE INDUSTRIAL EL TOBERIN LTDA                                                                   </v>
          </cell>
        </row>
        <row r="18495">
          <cell r="O18495" t="str">
            <v xml:space="preserve">PARQUE INDUSTRIAL MALAMBO S.A.                                                                      </v>
          </cell>
        </row>
        <row r="18496">
          <cell r="O18496" t="str">
            <v xml:space="preserve">PARQUE INDUSTRIAL TLC DE LAS AMERICAS S. A.                                                         </v>
          </cell>
        </row>
        <row r="18497">
          <cell r="O18497" t="str">
            <v xml:space="preserve">PARQUE NACIONAL DE LA CULTURA AGROPECUARIA S A                                                      </v>
          </cell>
        </row>
        <row r="18498">
          <cell r="O18498" t="str">
            <v xml:space="preserve">PARQUE REAL CHICO LTDA                                                                              </v>
          </cell>
        </row>
        <row r="18499">
          <cell r="O18499" t="str">
            <v xml:space="preserve">PARQUE TECNOLOGICO DE ANTIOQUIA S.A.                                                                </v>
          </cell>
        </row>
        <row r="18500">
          <cell r="O18500" t="str">
            <v xml:space="preserve">PARQUEADEROS DEL FUTURO LTDA                                                                        </v>
          </cell>
        </row>
        <row r="18501">
          <cell r="O18501" t="str">
            <v xml:space="preserve">PARQUEADEROS INTERNACIONALES PARKING INTERNATIONAL LTDA                                             </v>
          </cell>
        </row>
        <row r="18502">
          <cell r="O18502" t="str">
            <v xml:space="preserve">PARQUEADEROS TEQUENDAMA LTDA                                                                        </v>
          </cell>
        </row>
        <row r="18503">
          <cell r="O18503" t="str">
            <v xml:space="preserve">PARQUEAR S A                                                                                        </v>
          </cell>
        </row>
        <row r="18504">
          <cell r="O18504" t="str">
            <v xml:space="preserve">PARQUES RESIDENCIALES BOGOTA S.A.                                                                   </v>
          </cell>
        </row>
        <row r="18505">
          <cell r="O18505" t="str">
            <v xml:space="preserve">PARQUES TEMATICOS S.A                                                                               </v>
          </cell>
        </row>
        <row r="18506">
          <cell r="O18506" t="str">
            <v xml:space="preserve">PARQUES Y FUNERARIAS S A                                                                            </v>
          </cell>
        </row>
        <row r="18507">
          <cell r="O18507" t="str">
            <v xml:space="preserve">PARRA ARANGO Y CIA S.A.                                                                             </v>
          </cell>
        </row>
        <row r="18508">
          <cell r="O18508" t="str">
            <v xml:space="preserve">PARRA DUQUE Y ASOCIADOS S.A.                                                                        </v>
          </cell>
        </row>
        <row r="18509">
          <cell r="O18509" t="str">
            <v xml:space="preserve">PARRA ESCOBAR &amp; CIA ABOGADOS Y CONSULTORES S.A.                                                     </v>
          </cell>
        </row>
        <row r="18510">
          <cell r="O18510" t="str">
            <v xml:space="preserve">PARRA RODRIGUEZ &amp; CAVELIER LTDA                                                                     </v>
          </cell>
        </row>
        <row r="18511">
          <cell r="O18511" t="str">
            <v xml:space="preserve">PARRA Y CIA.  RACORES Y MANGUERAS DE COLOMBIA S. EN C. S.                                           </v>
          </cell>
        </row>
        <row r="18512">
          <cell r="O18512" t="str">
            <v xml:space="preserve">PARRISH &amp; CIA S. A.                                                                                 </v>
          </cell>
        </row>
        <row r="18513">
          <cell r="O18513" t="str">
            <v xml:space="preserve">PARTEQUIPOS SA                                                                                      </v>
          </cell>
        </row>
        <row r="18514">
          <cell r="O18514" t="str">
            <v xml:space="preserve">PARTES GASOL DIESEL SOCIEDAD LTDA                                                                   </v>
          </cell>
        </row>
        <row r="18515">
          <cell r="O18515" t="str">
            <v xml:space="preserve">PARTES Y COMPLEMENTOS PLASTICOS LTDA PCP                                                            </v>
          </cell>
        </row>
        <row r="18516">
          <cell r="O18516" t="str">
            <v xml:space="preserve">PARTES Y EQUIPOS LTDA,                                                                              </v>
          </cell>
        </row>
        <row r="18517">
          <cell r="O18517" t="str">
            <v xml:space="preserve">PARTESCOL LIMITADA                                                                                  </v>
          </cell>
        </row>
        <row r="18518">
          <cell r="O18518" t="str">
            <v xml:space="preserve">PARTICIPACIONES LTDA.                                                                               </v>
          </cell>
        </row>
        <row r="18519">
          <cell r="O18519" t="str">
            <v xml:space="preserve">PARTIME S.A                                                                                         </v>
          </cell>
        </row>
        <row r="18520">
          <cell r="O18520" t="str">
            <v xml:space="preserve">PARTKOMAT LTDA                                                                                      </v>
          </cell>
        </row>
        <row r="18521">
          <cell r="O18521" t="str">
            <v xml:space="preserve">PARTS MOTOR LTDA                                                                                    </v>
          </cell>
        </row>
        <row r="18522">
          <cell r="O18522" t="str">
            <v xml:space="preserve">PARTSCO ANDINA SA                                                                                   </v>
          </cell>
        </row>
        <row r="18523">
          <cell r="O18523" t="str">
            <v xml:space="preserve">PASADENA REAL S.A.                                                                                  </v>
          </cell>
        </row>
        <row r="18524">
          <cell r="O18524" t="str">
            <v xml:space="preserve">PASAR EXPRESS S.A.                                                                                  </v>
          </cell>
        </row>
        <row r="18525">
          <cell r="O18525" t="str">
            <v xml:space="preserve">PASE EXPRESS SA                                                                                     </v>
          </cell>
        </row>
        <row r="18526">
          <cell r="O18526" t="str">
            <v xml:space="preserve">PASO  FIRME  LTDA                                                                                   </v>
          </cell>
        </row>
        <row r="18527">
          <cell r="O18527" t="str">
            <v xml:space="preserve">PASON DGS COLOMBIA LTDA.                                                                            </v>
          </cell>
        </row>
        <row r="18528">
          <cell r="O18528" t="str">
            <v xml:space="preserve">PASSPORT ACADEMICS LLC                                                                              </v>
          </cell>
        </row>
        <row r="18529">
          <cell r="O18529" t="str">
            <v xml:space="preserve">PASTA PRONTA LTDA                                                                                   </v>
          </cell>
        </row>
        <row r="18530">
          <cell r="O18530" t="str">
            <v xml:space="preserve">PASTAS COMARRICO S.A                                                                                </v>
          </cell>
        </row>
        <row r="18531">
          <cell r="O18531" t="str">
            <v xml:space="preserve">PASTAS NURIA S A                                                                                    </v>
          </cell>
        </row>
        <row r="18532">
          <cell r="O18532" t="str">
            <v xml:space="preserve">PASTELERIA FLORIDA LTDA.                                                                            </v>
          </cell>
        </row>
        <row r="18533">
          <cell r="O18533" t="str">
            <v xml:space="preserve">PASTELERIA LUCERNA S.A.                                                                             </v>
          </cell>
        </row>
        <row r="18534">
          <cell r="O18534" t="str">
            <v xml:space="preserve">PASTELERIA SAN FERMIN LTDA.                                                                         </v>
          </cell>
        </row>
        <row r="18535">
          <cell r="O18535" t="str">
            <v xml:space="preserve">PASTELITOS S.A.                                                                                     </v>
          </cell>
        </row>
        <row r="18536">
          <cell r="O18536" t="str">
            <v xml:space="preserve">PASTERIZADORA LA PRADERA S.A.                                                                       </v>
          </cell>
        </row>
        <row r="18537">
          <cell r="O18537" t="str">
            <v xml:space="preserve">PASTERIZADORA SANTANDEREANA DE LECHES S.A.                                                          </v>
          </cell>
        </row>
        <row r="18538">
          <cell r="O18538" t="str">
            <v xml:space="preserve">PASTEURIZADORA EL HOLANDES S.A EN ACUERDO DE REESTRUCTURACION.                                      </v>
          </cell>
        </row>
        <row r="18539">
          <cell r="O18539" t="str">
            <v xml:space="preserve">PASTEURIZADORA LA MEJOR S.A.                                                                        </v>
          </cell>
        </row>
        <row r="18540">
          <cell r="O18540" t="str">
            <v xml:space="preserve">PASTEURIZADORA SANTODOMINGO S.A.                                                                    </v>
          </cell>
        </row>
        <row r="18541">
          <cell r="O18541" t="str">
            <v xml:space="preserve">PASTO MOTORS LIMITADA                                                                               </v>
          </cell>
        </row>
        <row r="18542">
          <cell r="O18542" t="str">
            <v xml:space="preserve">PASTOS Y LEGUMINOSAS LTDA.                                                                          </v>
          </cell>
        </row>
        <row r="18543">
          <cell r="O18543" t="str">
            <v xml:space="preserve">PATENTES MARCAS Y REGISTROS S.A. PATMAR S.A.                                                        </v>
          </cell>
        </row>
        <row r="18544">
          <cell r="O18544" t="str">
            <v xml:space="preserve">PATI¥O Y CIA S.A.                                                                                   </v>
          </cell>
        </row>
        <row r="18545">
          <cell r="O18545" t="str">
            <v xml:space="preserve">PATI¥O Y CONTRERAS CÖA.LTDA.                                                                        </v>
          </cell>
        </row>
        <row r="18546">
          <cell r="O18546" t="str">
            <v xml:space="preserve">PATIOS DE CONTENEDORES DE COLOMBIA S A                                                              </v>
          </cell>
        </row>
        <row r="18547">
          <cell r="O18547" t="str">
            <v xml:space="preserve">PATOFEO FILMS LTDA                                                                                  </v>
          </cell>
        </row>
        <row r="18548">
          <cell r="O18548" t="str">
            <v xml:space="preserve">PATRIA S.A..                                                                                        </v>
          </cell>
        </row>
        <row r="18549">
          <cell r="O18549" t="str">
            <v xml:space="preserve">PATRICIA ACOSTA FERIAS Y CONGRESOS PAFYC LTDA                                                       </v>
          </cell>
        </row>
        <row r="18550">
          <cell r="O18550" t="str">
            <v xml:space="preserve">PATRON Y COMPAÑIA LIMITADA                                                                          </v>
          </cell>
        </row>
        <row r="18551">
          <cell r="O18551" t="str">
            <v xml:space="preserve">PAUL CALLEY S.A.                                                                                    </v>
          </cell>
        </row>
        <row r="18552">
          <cell r="O18552" t="str">
            <v xml:space="preserve">PAULINA IMPORTACIONES LTDA                                                                          </v>
          </cell>
        </row>
        <row r="18553">
          <cell r="O18553" t="str">
            <v xml:space="preserve">PAULINO GALVIS E HIJOS LTDA.                                                                        </v>
          </cell>
        </row>
        <row r="18554">
          <cell r="O18554" t="str">
            <v xml:space="preserve">PAULO EMILIO BRAVO CONSULTORES S.A                                                                  </v>
          </cell>
        </row>
        <row r="18555">
          <cell r="O18555" t="str">
            <v xml:space="preserve">PAUTA S.A.                                                                                          </v>
          </cell>
        </row>
        <row r="18556">
          <cell r="O18556" t="str">
            <v xml:space="preserve">PAVANAS S.A                                                                                         </v>
          </cell>
        </row>
        <row r="18557">
          <cell r="O18557" t="str">
            <v xml:space="preserve">PAVCO DE OCCIDENTE LIMITADA                                                                         </v>
          </cell>
        </row>
        <row r="18558">
          <cell r="O18558" t="str">
            <v xml:space="preserve">PAVCO S A                                                                                           </v>
          </cell>
        </row>
        <row r="18559">
          <cell r="O18559" t="str">
            <v xml:space="preserve">PAVIGAS LTDA                                                                                        </v>
          </cell>
        </row>
        <row r="18560">
          <cell r="O18560" t="str">
            <v xml:space="preserve">PAVIMENTAR S.A.                                                                                     </v>
          </cell>
        </row>
        <row r="18561">
          <cell r="O18561" t="str">
            <v xml:space="preserve">PAVIMENTOS ANDINOS LTDA                                                                             </v>
          </cell>
        </row>
        <row r="18562">
          <cell r="O18562" t="str">
            <v xml:space="preserve">PAVIMENTOS COLOMBIA S.AS                                                                            </v>
          </cell>
        </row>
        <row r="18563">
          <cell r="O18563" t="str">
            <v xml:space="preserve">PAVIMENTOS DE URABA S.A.                                                                            </v>
          </cell>
        </row>
        <row r="18564">
          <cell r="O18564" t="str">
            <v xml:space="preserve">PAVIMENTOS TECNICOS Y CIA LTDA                                                                      </v>
          </cell>
        </row>
        <row r="18565">
          <cell r="O18565" t="str">
            <v xml:space="preserve">PAVIMENTOS UNIVERSAL S. A.                                                                          </v>
          </cell>
        </row>
        <row r="18566">
          <cell r="O18566" t="str">
            <v xml:space="preserve">PAVIMENTOS Y CONSTRUCCIONES EL DORADO LTDA INGENIEROS CONTRATISTAS                                  </v>
          </cell>
        </row>
        <row r="18567">
          <cell r="O18567" t="str">
            <v xml:space="preserve">PAVIMENTOS Y CONSTRUCCIONES LTDA                                                                    </v>
          </cell>
        </row>
        <row r="18568">
          <cell r="O18568" t="str">
            <v xml:space="preserve">PAVIMENTOS Y CONSTRUCCIONES OMEGA LTDA                                                              </v>
          </cell>
        </row>
        <row r="18569">
          <cell r="O18569" t="str">
            <v xml:space="preserve">PAVOS DEL CAMPO S A                                                                                 </v>
          </cell>
        </row>
        <row r="18570">
          <cell r="O18570" t="str">
            <v xml:space="preserve">PAYAN MARTINEZ Y CIA LTDA                                                                           </v>
          </cell>
        </row>
        <row r="18571">
          <cell r="O18571" t="str">
            <v xml:space="preserve">PAYAN URDANETA Y CIA. LTDA.                                                                         </v>
          </cell>
        </row>
        <row r="18572">
          <cell r="O18572" t="str">
            <v xml:space="preserve">PAYAN Y CIA LTDA                                                                                    </v>
          </cell>
        </row>
        <row r="18573">
          <cell r="O18573" t="str">
            <v xml:space="preserve">PAYANES ASOCIADOS LTDA                                                                              </v>
          </cell>
        </row>
        <row r="18574">
          <cell r="O18574" t="str">
            <v xml:space="preserve">PAYARES Y CIA LTDA                                                                                  </v>
          </cell>
        </row>
        <row r="18575">
          <cell r="O18575" t="str">
            <v xml:space="preserve">PC COM LTDA                                                                                         </v>
          </cell>
        </row>
        <row r="18576">
          <cell r="O18576" t="str">
            <v xml:space="preserve">PC MAC SERVICIOS Y VENTAS S.A.                                                                      </v>
          </cell>
        </row>
        <row r="18577">
          <cell r="O18577" t="str">
            <v xml:space="preserve">PC MEG@MEDIA LIMITADA                                                                               </v>
          </cell>
        </row>
        <row r="18578">
          <cell r="O18578" t="str">
            <v xml:space="preserve">PC SMART S A                                                                                        </v>
          </cell>
        </row>
        <row r="18579">
          <cell r="O18579" t="str">
            <v xml:space="preserve">PC WORLD OIL LTDA                                                                                   </v>
          </cell>
        </row>
        <row r="18580">
          <cell r="O18580" t="str">
            <v xml:space="preserve">PCI INGENIEROS CONSULTORES DE COLOMBIA S.A.                                                         </v>
          </cell>
        </row>
        <row r="18581">
          <cell r="O18581" t="str">
            <v xml:space="preserve">PCSHOP LTDA                                                                                         </v>
          </cell>
        </row>
        <row r="18582">
          <cell r="O18582" t="str">
            <v xml:space="preserve">PCŽSAND TECH LTDA                                                                                   </v>
          </cell>
        </row>
        <row r="18583">
          <cell r="O18583" t="str">
            <v xml:space="preserve">PDC VINOS Y LICORES LTDA                                                                            </v>
          </cell>
        </row>
        <row r="18584">
          <cell r="O18584" t="str">
            <v xml:space="preserve">PDT PRODUCTOS DE TERMOFIJO S.A.                                                                     </v>
          </cell>
        </row>
        <row r="18585">
          <cell r="O18585" t="str">
            <v xml:space="preserve">PDVSA COLOMBIA S.A.   EN LIQUIDACION                                                                </v>
          </cell>
        </row>
        <row r="18586">
          <cell r="O18586" t="str">
            <v xml:space="preserve">PDVSA GAS SA  SUCURSAL COLOMBIA                                                                     </v>
          </cell>
        </row>
        <row r="18587">
          <cell r="O18587" t="str">
            <v xml:space="preserve">PE€A OSPINA E HIJOS Y COMPA€IA S.EN C.                                                              </v>
          </cell>
        </row>
        <row r="18588">
          <cell r="O18588" t="str">
            <v xml:space="preserve">PEARSON EDUCACION DE COLOMBIA LTDA                                                                  </v>
          </cell>
        </row>
        <row r="18589">
          <cell r="O18589" t="str">
            <v xml:space="preserve">PEBEKA LTDA.                                                                                        </v>
          </cell>
        </row>
        <row r="18590">
          <cell r="O18590" t="str">
            <v xml:space="preserve">PEC LTDA PROFESIONALES ELECTRICISTAS Y CIVILES LTDA                                                 </v>
          </cell>
        </row>
        <row r="18591">
          <cell r="O18591" t="str">
            <v xml:space="preserve">PECES TROPICALES LTDA                                                                               </v>
          </cell>
        </row>
        <row r="18592">
          <cell r="O18592" t="str">
            <v xml:space="preserve">PECORA LIMITADA                                                                                     </v>
          </cell>
        </row>
        <row r="18593">
          <cell r="O18593" t="str">
            <v xml:space="preserve">PECUARIAS DEL BAJO CAUCA S.A.                                                                       </v>
          </cell>
        </row>
        <row r="18594">
          <cell r="O18594" t="str">
            <v xml:space="preserve">PEDRAZA MENDOZA &amp; CIA S. EN C.                                                                      </v>
          </cell>
        </row>
        <row r="18595">
          <cell r="O18595" t="str">
            <v xml:space="preserve">PEDRO CADENA D Y CIA LTDA                                                                           </v>
          </cell>
        </row>
        <row r="18596">
          <cell r="O18596" t="str">
            <v xml:space="preserve">PEDRO E. DOMINGUEZ R. Y CIA. LTDA.                                                                  </v>
          </cell>
        </row>
        <row r="18597">
          <cell r="O18597" t="str">
            <v xml:space="preserve">PEDRO GOMEZ Y CIA S.A.                                                                              </v>
          </cell>
        </row>
        <row r="18598">
          <cell r="O18598" t="str">
            <v xml:space="preserve">PEDRO JOSE SIERRA Y CIA LTDA                                                                        </v>
          </cell>
        </row>
        <row r="18599">
          <cell r="O18599" t="str">
            <v xml:space="preserve">PEDRO PABLO LUZARDO Y CIA  S.A.                                                                     </v>
          </cell>
        </row>
        <row r="18600">
          <cell r="O18600" t="str">
            <v xml:space="preserve">PEDRO PABLO MENDOZA Y CIA. S. EN C.                                                                 </v>
          </cell>
        </row>
        <row r="18601">
          <cell r="O18601" t="str">
            <v xml:space="preserve">PEDRO R. MEDINA Y CIA LTDA.                                                                         </v>
          </cell>
        </row>
        <row r="18602">
          <cell r="O18602" t="str">
            <v xml:space="preserve">PEDRO RODRIGUEZ DIAZ S EN C                                                                         </v>
          </cell>
        </row>
        <row r="18603">
          <cell r="O18603" t="str">
            <v xml:space="preserve">PEDRO SANCHEZ RAMIREZ R S A S                                                                       </v>
          </cell>
        </row>
        <row r="18604">
          <cell r="O18604" t="str">
            <v xml:space="preserve">PEDRO URIBE A SUCESORES LTDA                                                                        </v>
          </cell>
        </row>
        <row r="18605">
          <cell r="O18605" t="str">
            <v xml:space="preserve">PEERMUSIC DE COLOMBIA S.A.                                                                          </v>
          </cell>
        </row>
        <row r="18606">
          <cell r="O18606" t="str">
            <v xml:space="preserve">PEGANTES DE CAUCHO PEGASO LIMITADA                                                                  </v>
          </cell>
        </row>
        <row r="18607">
          <cell r="O18607" t="str">
            <v xml:space="preserve">PEGANTES URANO LTDA                                                                                 </v>
          </cell>
        </row>
        <row r="18608">
          <cell r="O18608" t="str">
            <v xml:space="preserve">PEGASO LIMITADA                                                                                     </v>
          </cell>
        </row>
        <row r="18609">
          <cell r="O18609" t="str">
            <v xml:space="preserve">PEGATEX LTDA                                                                                        </v>
          </cell>
        </row>
        <row r="18610">
          <cell r="O18610" t="str">
            <v xml:space="preserve">PEGAUCHO S.A                                                                                        </v>
          </cell>
        </row>
        <row r="18611">
          <cell r="O18611" t="str">
            <v xml:space="preserve">PEGOMAX S.A.                                                                                        </v>
          </cell>
        </row>
        <row r="18612">
          <cell r="O18612" t="str">
            <v xml:space="preserve">PEGSA LTDA                                                                                          </v>
          </cell>
        </row>
        <row r="18613">
          <cell r="O18613" t="str">
            <v xml:space="preserve">PEKOS COCINAS INTEGRALES LTDA                                                                       </v>
          </cell>
        </row>
        <row r="18614">
          <cell r="O18614" t="str">
            <v xml:space="preserve">PELAEZ  KAJ  &amp;  CIA  S  EN  C                                                                       </v>
          </cell>
        </row>
        <row r="18615">
          <cell r="O18615" t="str">
            <v xml:space="preserve">PELAEZ HERMANOS S.A.                                                                                </v>
          </cell>
        </row>
        <row r="18616">
          <cell r="O18616" t="str">
            <v xml:space="preserve">PELAEZ JARAMILLO Y CIA LTDA                                                                         </v>
          </cell>
        </row>
        <row r="18617">
          <cell r="O18617" t="str">
            <v xml:space="preserve">PELAEZ MAYA S.A.                                                                                    </v>
          </cell>
        </row>
        <row r="18618">
          <cell r="O18618" t="str">
            <v xml:space="preserve">PELAEZ RESTREPO CIA S.A                                                                             </v>
          </cell>
        </row>
        <row r="18619">
          <cell r="O18619" t="str">
            <v xml:space="preserve">PELAEZ Y PIÑEROS S EN C                                                                             </v>
          </cell>
        </row>
        <row r="18620">
          <cell r="O18620" t="str">
            <v xml:space="preserve">PELAEZ Y SAAVEDRA LTDA                                                                              </v>
          </cell>
        </row>
        <row r="18621">
          <cell r="O18621" t="str">
            <v xml:space="preserve">PELANAS LTDA                                                                                        </v>
          </cell>
        </row>
        <row r="18622">
          <cell r="O18622" t="str">
            <v xml:space="preserve">PELETERIA DEL ORIENTE S.A.                                                                          </v>
          </cell>
        </row>
        <row r="18623">
          <cell r="O18623" t="str">
            <v xml:space="preserve">PELETERIA OMEGA LTDA                                                                                </v>
          </cell>
        </row>
        <row r="18624">
          <cell r="O18624" t="str">
            <v xml:space="preserve">PELGOR S.A.                                                                                         </v>
          </cell>
        </row>
        <row r="18625">
          <cell r="O18625" t="str">
            <v xml:space="preserve">PELICULAS EXTRUIDAS S.A.                                                                            </v>
          </cell>
        </row>
        <row r="18626">
          <cell r="O18626" t="str">
            <v xml:space="preserve">PELICULAS Y PAPELES ESPECIALES LTDA                                                                 </v>
          </cell>
        </row>
        <row r="18627">
          <cell r="O18627" t="str">
            <v xml:space="preserve">PELLETS LA SABANA LTDA                                                                              </v>
          </cell>
        </row>
        <row r="18628">
          <cell r="O18628" t="str">
            <v xml:space="preserve">PELPAK S.A.                                                                                         </v>
          </cell>
        </row>
        <row r="18629">
          <cell r="O18629" t="str">
            <v xml:space="preserve">PELUQUERIA MACHOS S.A.                                                                              </v>
          </cell>
        </row>
        <row r="18630">
          <cell r="O18630" t="str">
            <v xml:space="preserve">PEMARSA OILFIELD SERVICES S.A.                                                                      </v>
          </cell>
        </row>
        <row r="18631">
          <cell r="O18631" t="str">
            <v xml:space="preserve">PENA OSPINA Y CIA S EN C. A.                                                                        </v>
          </cell>
        </row>
        <row r="18632">
          <cell r="O18632" t="str">
            <v xml:space="preserve">PENAGOS ARENAS Y COMPANIA S EN C                                                                    </v>
          </cell>
        </row>
        <row r="18633">
          <cell r="O18633" t="str">
            <v xml:space="preserve">PENAGOS CLAUSEN LIMITADA                                                                            </v>
          </cell>
        </row>
        <row r="18634">
          <cell r="O18634" t="str">
            <v xml:space="preserve">PENAGOS HERMANOS LIMITADA                                                                           </v>
          </cell>
        </row>
        <row r="18635">
          <cell r="O18635" t="str">
            <v xml:space="preserve">PENAGOS HERMANOS Y COMPA¥IA LIMITADA                                                                </v>
          </cell>
        </row>
        <row r="18636">
          <cell r="O18636" t="str">
            <v xml:space="preserve">PENDULO ARQUITECTOS LTDA                                                                            </v>
          </cell>
        </row>
        <row r="18637">
          <cell r="O18637" t="str">
            <v xml:space="preserve">PENDULO LTDA ARQUITECTURA Y CONSTRUCCION                                                            </v>
          </cell>
        </row>
        <row r="18638">
          <cell r="O18638" t="str">
            <v xml:space="preserve">PENINSULA Y CIA LTDA                                                                                </v>
          </cell>
        </row>
        <row r="18639">
          <cell r="O18639" t="str">
            <v xml:space="preserve">PENLINE LTDA                                                                                        </v>
          </cell>
        </row>
        <row r="18640">
          <cell r="O18640" t="str">
            <v xml:space="preserve">PENTA PRODUCCIONES LIMITADA                                                                         </v>
          </cell>
        </row>
        <row r="18641">
          <cell r="O18641" t="str">
            <v xml:space="preserve">PENTACOOP  S.A                                                                                      </v>
          </cell>
        </row>
        <row r="18642">
          <cell r="O18642" t="str">
            <v xml:space="preserve">PENTAGRMA S A                                                                                       </v>
          </cell>
        </row>
        <row r="18643">
          <cell r="O18643" t="str">
            <v xml:space="preserve">PENTAPROYECTOS LTDA.                                                                                </v>
          </cell>
        </row>
        <row r="18644">
          <cell r="O18644" t="str">
            <v xml:space="preserve">PEÑA CANAL Y CIA S EN C                                                                             </v>
          </cell>
        </row>
        <row r="18645">
          <cell r="O18645" t="str">
            <v xml:space="preserve">PEÑA QUINTERO &amp; CIA SCA                                                                             </v>
          </cell>
        </row>
        <row r="18646">
          <cell r="O18646" t="str">
            <v xml:space="preserve">PEÑA TORRES IMPRESORES LTDA.                                                                        </v>
          </cell>
        </row>
        <row r="18647">
          <cell r="O18647" t="str">
            <v xml:space="preserve">PEÑALOSA AUDITORES &amp; ASOCIADOS  S A                                                                 </v>
          </cell>
        </row>
        <row r="18648">
          <cell r="O18648" t="str">
            <v xml:space="preserve">PEÑALOZA GALLO Y CIA S. EN C.                                                                       </v>
          </cell>
        </row>
        <row r="18649">
          <cell r="O18649" t="str">
            <v xml:space="preserve">PEÑARANDA Y RODRIGUEZ LTDA.                                                                         </v>
          </cell>
        </row>
        <row r="18650">
          <cell r="O18650" t="str">
            <v xml:space="preserve">PEOPLE CONTACT S.A.                                                                                 </v>
          </cell>
        </row>
        <row r="18651">
          <cell r="O18651" t="str">
            <v xml:space="preserve">PEOPLE MARKETING S.A.                                                                               </v>
          </cell>
        </row>
        <row r="18652">
          <cell r="O18652" t="str">
            <v xml:space="preserve">PEOPLE ON LINE S.A.                                                                                 </v>
          </cell>
        </row>
        <row r="18653">
          <cell r="O18653" t="str">
            <v xml:space="preserve">PEOPLE SOUND LTDA                                                                                   </v>
          </cell>
        </row>
        <row r="18654">
          <cell r="O18654" t="str">
            <v xml:space="preserve">PEPAL S.A.                                                                                          </v>
          </cell>
        </row>
        <row r="18655">
          <cell r="O18655" t="str">
            <v xml:space="preserve">PEPSI COLA COLOMBIA LTDA                                                                            </v>
          </cell>
        </row>
        <row r="18656">
          <cell r="O18656" t="str">
            <v xml:space="preserve">PEPSI COLA PANAMERICANA  LLC                                                                        </v>
          </cell>
        </row>
        <row r="18657">
          <cell r="O18657" t="str">
            <v xml:space="preserve">PEPSICO ALIMENTOS COLOMBIA LTDA                                                                     </v>
          </cell>
        </row>
        <row r="18658">
          <cell r="O18658" t="str">
            <v xml:space="preserve">PEPSICO ALIMENTOS ZONA FRANCA LTDA                                                                  </v>
          </cell>
        </row>
        <row r="18659">
          <cell r="O18659" t="str">
            <v xml:space="preserve">PERALTA PERFILERIA Y CIA. LTDA.                                                                     </v>
          </cell>
        </row>
        <row r="18660">
          <cell r="O18660" t="str">
            <v xml:space="preserve">PERCOS S. A.                                                                                        </v>
          </cell>
        </row>
        <row r="18661">
          <cell r="O18661" t="str">
            <v xml:space="preserve">PEREA Y CIA S.C.S.                                                                                  </v>
          </cell>
        </row>
        <row r="18662">
          <cell r="O18662" t="str">
            <v xml:space="preserve">PEREIRA &amp; CIA LTDA                                                                                  </v>
          </cell>
        </row>
        <row r="18663">
          <cell r="O18663" t="str">
            <v xml:space="preserve">PEREIRA 2000 S.A.                                                                                   </v>
          </cell>
        </row>
        <row r="18664">
          <cell r="O18664" t="str">
            <v xml:space="preserve">PERENCO COLOMBIA LIMITED                                                                            </v>
          </cell>
        </row>
        <row r="18665">
          <cell r="O18665" t="str">
            <v xml:space="preserve">PEREZ VOLLERT Y CIA S EN C                                                                          </v>
          </cell>
        </row>
        <row r="18666">
          <cell r="O18666" t="str">
            <v xml:space="preserve">PEREZ Y CARDONA LIMITADA                                                                            </v>
          </cell>
        </row>
        <row r="18667">
          <cell r="O18667" t="str">
            <v xml:space="preserve">PEREZ Y VILLA S.A.                                                                                  </v>
          </cell>
        </row>
        <row r="18668">
          <cell r="O18668" t="str">
            <v xml:space="preserve">PERFECT FIT INDUSTRIES INC, SUCURSAL COLOMBIA                                                       </v>
          </cell>
        </row>
        <row r="18669">
          <cell r="O18669" t="str">
            <v xml:space="preserve">PERFI TEC LTDA.                                                                                     </v>
          </cell>
        </row>
        <row r="18670">
          <cell r="O18670" t="str">
            <v xml:space="preserve">PERFILAMOS DEL CAUCA S A                                                                            </v>
          </cell>
        </row>
        <row r="18671">
          <cell r="O18671" t="str">
            <v xml:space="preserve">PERFILAR CONSTRUCCIONES S A                                                                         </v>
          </cell>
        </row>
        <row r="18672">
          <cell r="O18672" t="str">
            <v xml:space="preserve">PERFILES COLOMBIANOS PERFICOL S.A.                                                                  </v>
          </cell>
        </row>
        <row r="18673">
          <cell r="O18673" t="str">
            <v xml:space="preserve">PERFILES ESTRUCTURALES DE COLOMBIA LTDA                                                             </v>
          </cell>
        </row>
        <row r="18674">
          <cell r="O18674" t="str">
            <v xml:space="preserve">PERFILES LIMITADA                                                                                   </v>
          </cell>
        </row>
        <row r="18675">
          <cell r="O18675" t="str">
            <v xml:space="preserve">PERFILES TECNICOS DE LA COSTA LTDA                                                                  </v>
          </cell>
        </row>
        <row r="18676">
          <cell r="O18676" t="str">
            <v xml:space="preserve">PERFILES TECNICOS LTDA.                                                                             </v>
          </cell>
        </row>
        <row r="18677">
          <cell r="O18677" t="str">
            <v xml:space="preserve">PERFILIERIA ZIPA AB LTDA                                                                            </v>
          </cell>
        </row>
        <row r="18678">
          <cell r="O18678" t="str">
            <v xml:space="preserve">PERFORACIONES SISMICAS B&amp;V S.A.                                                                     </v>
          </cell>
        </row>
        <row r="18679">
          <cell r="O18679" t="str">
            <v xml:space="preserve">PERFORACIONES Y EQUIPOS S.A.                                                                        </v>
          </cell>
        </row>
        <row r="18680">
          <cell r="O18680" t="str">
            <v xml:space="preserve">PERFORMANCE FACTOR LTDA                                                                             </v>
          </cell>
        </row>
        <row r="18681">
          <cell r="O18681" t="str">
            <v xml:space="preserve">PERFOTEC S.A.S                                                                                      </v>
          </cell>
        </row>
        <row r="18682">
          <cell r="O18682" t="str">
            <v xml:space="preserve">PERFUCOL LIMITADA                                                                                   </v>
          </cell>
        </row>
        <row r="18683">
          <cell r="O18683" t="str">
            <v xml:space="preserve">PERFUMERIA LEMAITRE S A                                                                             </v>
          </cell>
        </row>
        <row r="18684">
          <cell r="O18684" t="str">
            <v xml:space="preserve">PERFUMES Y COSMETICOS INTERNACIONALES PERCOINT S.A.                                                 </v>
          </cell>
        </row>
        <row r="18685">
          <cell r="O18685" t="str">
            <v xml:space="preserve">PERINI Y PELFINI S.A.                                                                               </v>
          </cell>
        </row>
        <row r="18686">
          <cell r="O18686" t="str">
            <v xml:space="preserve">PERIODICO EL MUNDO S.A.                                                                             </v>
          </cell>
        </row>
        <row r="18687">
          <cell r="O18687" t="str">
            <v xml:space="preserve">PERIODICOS ASOCIADOS LTDA.                                                                          </v>
          </cell>
        </row>
        <row r="18688">
          <cell r="O18688" t="str">
            <v xml:space="preserve">PERIQUITO LIMITADA                                                                                  </v>
          </cell>
        </row>
        <row r="18689">
          <cell r="O18689" t="str">
            <v xml:space="preserve">PERIVEL COMPAÑIA LTDA                                                                               </v>
          </cell>
        </row>
        <row r="18690">
          <cell r="O18690" t="str">
            <v xml:space="preserve">PERKONS S.A. SUCURSAL COLOMBIA                                                                      </v>
          </cell>
        </row>
        <row r="18691">
          <cell r="O18691" t="str">
            <v xml:space="preserve">PERMAQUIM LTDA                                                                                      </v>
          </cell>
        </row>
        <row r="18692">
          <cell r="O18692" t="str">
            <v xml:space="preserve">PERMODA S A                                                                                         </v>
          </cell>
        </row>
        <row r="18693">
          <cell r="O18693" t="str">
            <v xml:space="preserve">PERNINE  LTDA                                                                                       </v>
          </cell>
        </row>
        <row r="18694">
          <cell r="O18694" t="str">
            <v xml:space="preserve">PERNOD RICARD COLOMBIA S.A.                                                                         </v>
          </cell>
        </row>
        <row r="18695">
          <cell r="O18695" t="str">
            <v xml:space="preserve">PERSALANDIA LIMITADA                                                                                </v>
          </cell>
        </row>
        <row r="18696">
          <cell r="O18696" t="str">
            <v xml:space="preserve">PERSIANAS ALFA S.A.                                                                                 </v>
          </cell>
        </row>
        <row r="18697">
          <cell r="O18697" t="str">
            <v xml:space="preserve">PERSOMAR LIMITADA                                                                                   </v>
          </cell>
        </row>
        <row r="18698">
          <cell r="O18698" t="str">
            <v xml:space="preserve">PERSONAL A UNO S.A                                                                                  </v>
          </cell>
        </row>
        <row r="18699">
          <cell r="O18699" t="str">
            <v xml:space="preserve">PERSONAL EFICIENTE COMOETENTE Y CIA LTDA                                                            </v>
          </cell>
        </row>
        <row r="18700">
          <cell r="O18700" t="str">
            <v xml:space="preserve">PERSONAL EN MISION SA EMPRESA DE SERVICIOS TEMPORALES                                               </v>
          </cell>
        </row>
        <row r="18701">
          <cell r="O18701" t="str">
            <v xml:space="preserve">PERSONAL INMEDIATO LIMITADA                                                                         </v>
          </cell>
        </row>
        <row r="18702">
          <cell r="O18702" t="str">
            <v xml:space="preserve">PERSONALIZAMOS S.A.                                                                                 </v>
          </cell>
        </row>
        <row r="18703">
          <cell r="O18703" t="str">
            <v xml:space="preserve">PERSONALSOFT E.U                                                                                    </v>
          </cell>
        </row>
        <row r="18704">
          <cell r="O18704" t="str">
            <v xml:space="preserve">PERSPECTIVAS LTDA                                                                                   </v>
          </cell>
        </row>
        <row r="18705">
          <cell r="O18705" t="str">
            <v xml:space="preserve">PERT DPM S.A.                                                                                       </v>
          </cell>
        </row>
        <row r="18706">
          <cell r="O18706" t="str">
            <v xml:space="preserve">PESAJ INVERSIONES LIMITADA                                                                          </v>
          </cell>
        </row>
        <row r="18707">
          <cell r="O18707" t="str">
            <v xml:space="preserve">PESCADERIA MARTINEZ MARTELO Y CIA. LTDA.                                                            </v>
          </cell>
        </row>
        <row r="18708">
          <cell r="O18708" t="str">
            <v xml:space="preserve">PESCADOS FRESCOS DE COLOMBIA PEZFRESCO S.A.                                                         </v>
          </cell>
        </row>
        <row r="18709">
          <cell r="O18709" t="str">
            <v xml:space="preserve">PESCATUN DE COLOMBIA S A                                                                            </v>
          </cell>
        </row>
        <row r="18710">
          <cell r="O18710" t="str">
            <v xml:space="preserve">PESQUERA JARAMILLO LTDA                                                                             </v>
          </cell>
        </row>
        <row r="18711">
          <cell r="O18711" t="str">
            <v xml:space="preserve">PESQUERA MAR ADENTRO LTDA EN ACUERDO DE REESTRUCTURACION.                                           </v>
          </cell>
        </row>
        <row r="18712">
          <cell r="O18712" t="str">
            <v xml:space="preserve">PET DEL CARIBE S . A.                                                                               </v>
          </cell>
        </row>
        <row r="18713">
          <cell r="O18713" t="str">
            <v xml:space="preserve">PET MARK LTDA.                                                                                      </v>
          </cell>
        </row>
        <row r="18714">
          <cell r="O18714" t="str">
            <v xml:space="preserve">PET WORLD LTDA                                                                                      </v>
          </cell>
        </row>
        <row r="18715">
          <cell r="O18715" t="str">
            <v xml:space="preserve">PETALUMA GREENS LTDA                                                                                </v>
          </cell>
        </row>
        <row r="18716">
          <cell r="O18716" t="str">
            <v xml:space="preserve">PETCO LTDA                                                                                          </v>
          </cell>
        </row>
        <row r="18717">
          <cell r="O18717" t="str">
            <v xml:space="preserve">PETEX OFFSHORE INC. COLOMBIA                                                                        </v>
          </cell>
        </row>
        <row r="18718">
          <cell r="O18718" t="str">
            <v xml:space="preserve">PETPACK S.A.                                                                                        </v>
          </cell>
        </row>
        <row r="18719">
          <cell r="O18719" t="str">
            <v xml:space="preserve">PETREOS E. U.                                                                                       </v>
          </cell>
        </row>
        <row r="18720">
          <cell r="O18720" t="str">
            <v xml:space="preserve">PETREVEN SERVICIOS Y PERFORACIONES PETROLERAS C.A.                                                  </v>
          </cell>
        </row>
        <row r="18721">
          <cell r="O18721" t="str">
            <v xml:space="preserve">PETRO RUBIALES CORP.                                                                                </v>
          </cell>
        </row>
        <row r="18722">
          <cell r="O18722" t="str">
            <v xml:space="preserve">PETRO SIA LTDA                                                                                      </v>
          </cell>
        </row>
        <row r="18723">
          <cell r="O18723" t="str">
            <v xml:space="preserve">PETRO VISTA ENERGY COLOMBIA                                                                         </v>
          </cell>
        </row>
        <row r="18724">
          <cell r="O18724" t="str">
            <v xml:space="preserve">PETROBRAS COLOMBIA COMBUSTIBLES S.A.                                                                </v>
          </cell>
        </row>
        <row r="18725">
          <cell r="O18725" t="str">
            <v xml:space="preserve">PETROBRAS COLOMBIA DOWNSTREAM S A                                                                   </v>
          </cell>
        </row>
        <row r="18726">
          <cell r="O18726" t="str">
            <v xml:space="preserve">PETROBRAS COLOMBIA LIMITED                                                                          </v>
          </cell>
        </row>
        <row r="18727">
          <cell r="O18727" t="str">
            <v xml:space="preserve">PETROBRAS ENERGIA COLOMBIA                                                                          </v>
          </cell>
        </row>
        <row r="18728">
          <cell r="O18728" t="str">
            <v xml:space="preserve">PETROBRAS INTERNATIONAL BRASPETRO B V                                                               </v>
          </cell>
        </row>
        <row r="18729">
          <cell r="O18729" t="str">
            <v xml:space="preserve">PETROCASINOS S.A.                                                                                   </v>
          </cell>
        </row>
        <row r="18730">
          <cell r="O18730" t="str">
            <v xml:space="preserve">PETRO-CHEM ANDINA LTDA.                                                                             </v>
          </cell>
        </row>
        <row r="18731">
          <cell r="O18731" t="str">
            <v xml:space="preserve">PETROCOMBUSTIBLES LTDA.                                                                             </v>
          </cell>
        </row>
        <row r="18732">
          <cell r="O18732" t="str">
            <v xml:space="preserve">PETROCOMERCIALIZADORA S.A.                                                                          </v>
          </cell>
        </row>
        <row r="18733">
          <cell r="O18733" t="str">
            <v xml:space="preserve">PETROCOSTA C.I. LTDA                                                                                </v>
          </cell>
        </row>
        <row r="18734">
          <cell r="O18734" t="str">
            <v xml:space="preserve">PETROEXCEL LTDA                                                                                     </v>
          </cell>
        </row>
        <row r="18735">
          <cell r="O18735" t="str">
            <v xml:space="preserve">PETROFOOD SERVICES S.A.                                                                             </v>
          </cell>
        </row>
        <row r="18736">
          <cell r="O18736" t="str">
            <v xml:space="preserve">PETROINGENIERIA LTDA                                                                                </v>
          </cell>
        </row>
        <row r="18737">
          <cell r="O18737" t="str">
            <v xml:space="preserve">PETROLABIN LTDA                                                                                     </v>
          </cell>
        </row>
        <row r="18738">
          <cell r="O18738" t="str">
            <v xml:space="preserve">PETROLATINA ENERGY PLC SUCURSAL COLOMBIANA                                                          </v>
          </cell>
        </row>
        <row r="18739">
          <cell r="O18739" t="str">
            <v xml:space="preserve">PETROLCARBON LTDA.                                                                                  </v>
          </cell>
        </row>
        <row r="18740">
          <cell r="O18740" t="str">
            <v xml:space="preserve">PETROLEOS COLOMBIANOS LIMITED                                                                       </v>
          </cell>
        </row>
        <row r="18741">
          <cell r="O18741" t="str">
            <v xml:space="preserve">PETROLEOS COLOMBIANOS S A                                                                           </v>
          </cell>
        </row>
        <row r="18742">
          <cell r="O18742" t="str">
            <v xml:space="preserve">PETROLEOS DEL MAR                                                                                   </v>
          </cell>
        </row>
        <row r="18743">
          <cell r="O18743" t="str">
            <v xml:space="preserve">PETROLEOS DEL NORTE  S.A.                                                                           </v>
          </cell>
        </row>
        <row r="18744">
          <cell r="O18744" t="str">
            <v xml:space="preserve">PETROLEROS ASOCIADOS S A                                                                            </v>
          </cell>
        </row>
        <row r="18745">
          <cell r="O18745" t="str">
            <v xml:space="preserve">PETROLEUM EQUIPMENT INTERNATIONAL LTDA                                                              </v>
          </cell>
        </row>
        <row r="18746">
          <cell r="O18746" t="str">
            <v xml:space="preserve">PETROLEUM EXPLORATION INTERNATIONAL S.A. SUCURSAL COLOMBIA                                          </v>
          </cell>
        </row>
        <row r="18747">
          <cell r="O18747" t="str">
            <v xml:space="preserve">PETROLEUM TUBULAR INSPECCION INC. SUCURSAL DE COLOMBIA                                              </v>
          </cell>
        </row>
        <row r="18748">
          <cell r="O18748" t="str">
            <v xml:space="preserve">PETROLIFERA PETROLEUM COLOMBIA LIMITED                                                              </v>
          </cell>
        </row>
        <row r="18749">
          <cell r="O18749" t="str">
            <v xml:space="preserve">PETROLIZADO JEANS &amp; CIA S A                                                                         </v>
          </cell>
        </row>
        <row r="18750">
          <cell r="O18750" t="str">
            <v xml:space="preserve">PETROMINERALES COLOMBIA LTD SUCURSAL COLOMBIA                                                       </v>
          </cell>
        </row>
        <row r="18751">
          <cell r="O18751" t="str">
            <v xml:space="preserve">PETROPULI LTDA.                                                                                     </v>
          </cell>
        </row>
        <row r="18752">
          <cell r="O18752" t="str">
            <v xml:space="preserve">PETROSANTANDER (COLOMBIA) INC                                                                       </v>
          </cell>
        </row>
        <row r="18753">
          <cell r="O18753" t="str">
            <v xml:space="preserve">PETROSEIS LIMITADA                                                                                  </v>
          </cell>
        </row>
        <row r="18754">
          <cell r="O18754" t="str">
            <v xml:space="preserve">PETROSEMA SUCURSAL COLOMBIA                                                                         </v>
          </cell>
        </row>
        <row r="18755">
          <cell r="O18755" t="str">
            <v xml:space="preserve">PETROSOUTH ENERGY CORPORATION SUCURSAL COLOMBIA                                                     </v>
          </cell>
        </row>
        <row r="18756">
          <cell r="O18756" t="str">
            <v xml:space="preserve">PETROSTAR LTDA                                                                                      </v>
          </cell>
        </row>
        <row r="18757">
          <cell r="O18757" t="str">
            <v xml:space="preserve">PETROTESTING COLOMBIA S.A                                                                           </v>
          </cell>
        </row>
        <row r="18758">
          <cell r="O18758" t="str">
            <v xml:space="preserve">PETROTRANSANDINA COLOMBIA LTD.                                                                      </v>
          </cell>
        </row>
        <row r="18759">
          <cell r="O18759" t="str">
            <v xml:space="preserve">PETROWORKS S.A                                                                                      </v>
          </cell>
        </row>
        <row r="18760">
          <cell r="O18760" t="str">
            <v xml:space="preserve">PETTACCI S.A.                                                                                       </v>
          </cell>
        </row>
        <row r="18761">
          <cell r="O18761" t="str">
            <v xml:space="preserve">PEVESCA LIMITADA                                                                                    </v>
          </cell>
        </row>
        <row r="18762">
          <cell r="O18762" t="str">
            <v xml:space="preserve">PEVI LTDA                                                                                           </v>
          </cell>
        </row>
        <row r="18763">
          <cell r="O18763" t="str">
            <v xml:space="preserve">PEXCO LTDA                                                                                          </v>
          </cell>
        </row>
        <row r="18764">
          <cell r="O18764" t="str">
            <v xml:space="preserve">PEZ CARIBE LTDA                                                                                     </v>
          </cell>
        </row>
        <row r="18765">
          <cell r="O18765" t="str">
            <v xml:space="preserve">PEZETA PUBLICIDAD LTDA                                                                              </v>
          </cell>
        </row>
        <row r="18766">
          <cell r="O18766" t="str">
            <v xml:space="preserve">PFEIL - SCHNEIDER &amp; CIA S EN C.S                                                                    </v>
          </cell>
        </row>
        <row r="18767">
          <cell r="O18767" t="str">
            <v xml:space="preserve">PFIZER S.A.                                                                                         </v>
          </cell>
        </row>
        <row r="18768">
          <cell r="O18768" t="str">
            <v xml:space="preserve">PGI COLOMBIA LTDA                                                                                   </v>
          </cell>
        </row>
        <row r="18769">
          <cell r="O18769" t="str">
            <v xml:space="preserve">PGS GEOPHYSICAL A. S.                                                                               </v>
          </cell>
        </row>
        <row r="18770">
          <cell r="O18770" t="str">
            <v xml:space="preserve">PHAREX  S.A                                                                                         </v>
          </cell>
        </row>
        <row r="18771">
          <cell r="O18771" t="str">
            <v xml:space="preserve">PHARMA EXPRESS S.A.                                                                                 </v>
          </cell>
        </row>
        <row r="18772">
          <cell r="O18772" t="str">
            <v xml:space="preserve">PHARMA PLUS S.A.                                                                                    </v>
          </cell>
        </row>
        <row r="18773">
          <cell r="O18773" t="str">
            <v xml:space="preserve">PHARMA YIREH S.A.                                                                                   </v>
          </cell>
        </row>
        <row r="18774">
          <cell r="O18774" t="str">
            <v xml:space="preserve">PHARMACY BENEFITS MANAGMENT S.A.                                                                    </v>
          </cell>
        </row>
        <row r="18775">
          <cell r="O18775" t="str">
            <v xml:space="preserve">PHARMADERM S.A.                                                                                     </v>
          </cell>
        </row>
        <row r="18776">
          <cell r="O18776" t="str">
            <v xml:space="preserve">PHARMALACTEOS S A                                                                                   </v>
          </cell>
        </row>
        <row r="18777">
          <cell r="O18777" t="str">
            <v xml:space="preserve">PHARMAX RED DE SUMINISTROS FARMACEUTICOS S A                                                        </v>
          </cell>
        </row>
        <row r="18778">
          <cell r="O18778" t="str">
            <v xml:space="preserve">PHARMAYECT LTDA                                                                                     </v>
          </cell>
        </row>
        <row r="18779">
          <cell r="O18779" t="str">
            <v xml:space="preserve">PHARMEUROPEA DE COLOMBIA                                                                            </v>
          </cell>
        </row>
        <row r="18780">
          <cell r="O18780" t="str">
            <v xml:space="preserve">PHARVET LTDA                                                                                        </v>
          </cell>
        </row>
        <row r="18781">
          <cell r="O18781" t="str">
            <v xml:space="preserve">PHILAAC LTDA                                                                                        </v>
          </cell>
        </row>
        <row r="18782">
          <cell r="O18782" t="str">
            <v xml:space="preserve">PHILIP MORRIS COLOMBIA S.A.                                                                         </v>
          </cell>
        </row>
        <row r="18783">
          <cell r="O18783" t="str">
            <v xml:space="preserve">PHILIPS COLOMBIANA DE COMERCIALIZACIÒN S.A.                                                         </v>
          </cell>
        </row>
        <row r="18784">
          <cell r="O18784" t="str">
            <v xml:space="preserve">PHOENIX BORDADOS LTDA                                                                               </v>
          </cell>
        </row>
        <row r="18785">
          <cell r="O18785" t="str">
            <v xml:space="preserve">PHOTO COMPUTO SUMINISTROS LTDA                                                                      </v>
          </cell>
        </row>
        <row r="18786">
          <cell r="O18786" t="str">
            <v xml:space="preserve">PHOTOS IMAGES LTDA                                                                                  </v>
          </cell>
        </row>
        <row r="18787">
          <cell r="O18787" t="str">
            <v xml:space="preserve">PHYTOCARE LTDA.                                                                                     </v>
          </cell>
        </row>
        <row r="18788">
          <cell r="O18788" t="str">
            <v xml:space="preserve">PHYTON SOLES LTDA                                                                                   </v>
          </cell>
        </row>
        <row r="18789">
          <cell r="O18789" t="str">
            <v xml:space="preserve">PI CENTRO DE INGENIERA S.A.                                                                         </v>
          </cell>
        </row>
        <row r="18790">
          <cell r="O18790" t="str">
            <v xml:space="preserve">PI PE¥UELA INGENIERIOS  CONSULTORIAS ASESORIAS ENTRENAMIENTO INTERVEN LTDA                          </v>
          </cell>
        </row>
        <row r="18791">
          <cell r="O18791" t="str">
            <v xml:space="preserve">PI¥EROS CORPAS PHARMA S.A                                                                           </v>
          </cell>
        </row>
        <row r="18792">
          <cell r="O18792" t="str">
            <v xml:space="preserve">PIARO IMPRESORES LTDA                                                                               </v>
          </cell>
        </row>
        <row r="18793">
          <cell r="O18793" t="str">
            <v xml:space="preserve">PIC COLOMBIA S A                                                                                    </v>
          </cell>
        </row>
        <row r="18794">
          <cell r="O18794" t="str">
            <v xml:space="preserve">PICCOLINNI AROMAS Y SABORES LTDA                                                                    </v>
          </cell>
        </row>
        <row r="18795">
          <cell r="O18795" t="str">
            <v xml:space="preserve">PICO URIBE Y CIA.LTDA.                                                                              </v>
          </cell>
        </row>
        <row r="18796">
          <cell r="O18796" t="str">
            <v xml:space="preserve">PIDAMOS EVENTOS Y PROMOCIONES S.A.                                                                  </v>
          </cell>
        </row>
        <row r="18797">
          <cell r="O18797" t="str">
            <v xml:space="preserve">PIEDEMONTE S.A.                                                                                     </v>
          </cell>
        </row>
        <row r="18798">
          <cell r="O18798" t="str">
            <v xml:space="preserve">PIEDRAHITA ARANGO COMERCIAL LTDA                                                                    </v>
          </cell>
        </row>
        <row r="18799">
          <cell r="O18799" t="str">
            <v xml:space="preserve">PIEDRAHITA R ASOCIADOS Y CIA S.C.S                                                                  </v>
          </cell>
        </row>
        <row r="18800">
          <cell r="O18800" t="str">
            <v xml:space="preserve">PIEDRAHITA URIBE Y CIA. S. EN C.                                                                    </v>
          </cell>
        </row>
        <row r="18801">
          <cell r="O18801" t="str">
            <v xml:space="preserve">PIERCO LTDA.                                                                                        </v>
          </cell>
        </row>
        <row r="18802">
          <cell r="O18802" t="str">
            <v xml:space="preserve">PIERROT LTDA.                                                                                       </v>
          </cell>
        </row>
        <row r="18803">
          <cell r="O18803" t="str">
            <v xml:space="preserve">PIGALE S.A.                                                                                         </v>
          </cell>
        </row>
        <row r="18804">
          <cell r="O18804" t="str">
            <v xml:space="preserve">PIJAMAS Y DISE€OS S.A.                                                                              </v>
          </cell>
        </row>
        <row r="18805">
          <cell r="O18805" t="str">
            <v xml:space="preserve">PIJAO GRUPO DE EMPRESAS CONSTRUCTORAS S.A.                                                          </v>
          </cell>
        </row>
        <row r="18806">
          <cell r="O18806" t="str">
            <v xml:space="preserve">PIJAOS MOTOS S.A.                                                                                   </v>
          </cell>
        </row>
        <row r="18807">
          <cell r="O18807" t="str">
            <v xml:space="preserve">PIKU S A                                                                                            </v>
          </cell>
        </row>
        <row r="18808">
          <cell r="O18808" t="str">
            <v xml:space="preserve">PILARES CONSTRUCCIONES S.A.                                                                         </v>
          </cell>
        </row>
        <row r="18809">
          <cell r="O18809" t="str">
            <v xml:space="preserve">PILAS Y BATERIAS S.A.                                                                               </v>
          </cell>
        </row>
        <row r="18810">
          <cell r="O18810" t="str">
            <v xml:space="preserve">PILGRIM SECURITY LTDA                                                                               </v>
          </cell>
        </row>
        <row r="18811">
          <cell r="O18811" t="str">
            <v xml:space="preserve">PIMPOLLO S.A.                                                                                       </v>
          </cell>
        </row>
        <row r="18812">
          <cell r="O18812" t="str">
            <v xml:space="preserve">PINAGRO S.C.A.                                                                                      </v>
          </cell>
        </row>
        <row r="18813">
          <cell r="O18813" t="str">
            <v xml:space="preserve">PINAR LIMITADA                                                                                      </v>
          </cell>
        </row>
        <row r="18814">
          <cell r="O18814" t="str">
            <v xml:space="preserve">PINELEC LIMITADA                                                                                    </v>
          </cell>
        </row>
        <row r="18815">
          <cell r="O18815" t="str">
            <v xml:space="preserve">PINES WORLDWIDE GROUP CORP                                                                          </v>
          </cell>
        </row>
        <row r="18816">
          <cell r="O18816" t="str">
            <v xml:space="preserve">PINILLA ACOSTA E HIJOS CIA LTDA                                                                     </v>
          </cell>
        </row>
        <row r="18817">
          <cell r="O18817" t="str">
            <v xml:space="preserve">PINILLA GONZALEZ Y PRIETO ABOGADOS LTDA                                                             </v>
          </cell>
        </row>
        <row r="18818">
          <cell r="O18818" t="str">
            <v xml:space="preserve">PINILLAR LTDA.                                                                                      </v>
          </cell>
        </row>
        <row r="18819">
          <cell r="O18819" t="str">
            <v xml:space="preserve">PINOPLAST  LIMITADA                                                                                 </v>
          </cell>
        </row>
        <row r="18820">
          <cell r="O18820" t="str">
            <v xml:space="preserve">PINOTHO S A                                                                                         </v>
          </cell>
        </row>
        <row r="18821">
          <cell r="O18821" t="str">
            <v xml:space="preserve">PINTAMOS LTDA                                                                                       </v>
          </cell>
        </row>
        <row r="18822">
          <cell r="O18822" t="str">
            <v xml:space="preserve">PINTEX LTDA                                                                                         </v>
          </cell>
        </row>
        <row r="18823">
          <cell r="O18823" t="str">
            <v xml:space="preserve">PINTO S.A.                                                                                          </v>
          </cell>
        </row>
        <row r="18824">
          <cell r="O18824" t="str">
            <v xml:space="preserve">PINTO Y GOMEZ ARQUITECTOS LIMITADA                                                                  </v>
          </cell>
        </row>
        <row r="18825">
          <cell r="O18825" t="str">
            <v xml:space="preserve">PINTOS S.A                                                                                          </v>
          </cell>
        </row>
        <row r="18826">
          <cell r="O18826" t="str">
            <v xml:space="preserve">PINTU COLORAMA LTDA                                                                                 </v>
          </cell>
        </row>
        <row r="18827">
          <cell r="O18827" t="str">
            <v xml:space="preserve">PINTU ENCHAPES S.A.                                                                                 </v>
          </cell>
        </row>
        <row r="18828">
          <cell r="O18828" t="str">
            <v xml:space="preserve">PINTUBLER DE COLOMBIA S.A                                                                           </v>
          </cell>
        </row>
        <row r="18829">
          <cell r="O18829" t="str">
            <v xml:space="preserve">PINTUBOSA LTDA                                                                                      </v>
          </cell>
        </row>
        <row r="18830">
          <cell r="O18830" t="str">
            <v xml:space="preserve">PINTUCARIBE LTDA                                                                                    </v>
          </cell>
        </row>
        <row r="18831">
          <cell r="O18831" t="str">
            <v xml:space="preserve">PINTUPROCESOS LTDA                                                                                  </v>
          </cell>
        </row>
        <row r="18832">
          <cell r="O18832" t="str">
            <v xml:space="preserve">PINTURAS ELITE LTDA.                                                                                </v>
          </cell>
        </row>
        <row r="18833">
          <cell r="O18833" t="str">
            <v xml:space="preserve">PINTURAS EVERY LTDA                                                                                 </v>
          </cell>
        </row>
        <row r="18834">
          <cell r="O18834" t="str">
            <v xml:space="preserve">PINTURAS IDEA S.A                                                                                   </v>
          </cell>
        </row>
        <row r="18835">
          <cell r="O18835" t="str">
            <v xml:space="preserve">PINTURAS INDUSTRIALES LTDA                                                                          </v>
          </cell>
        </row>
        <row r="18836">
          <cell r="O18836" t="str">
            <v xml:space="preserve">PINTURAS LLIMITADA                                                                                  </v>
          </cell>
        </row>
        <row r="18837">
          <cell r="O18837" t="str">
            <v xml:space="preserve">PINTURAS MI COLOR LTDA                                                                              </v>
          </cell>
        </row>
        <row r="18838">
          <cell r="O18838" t="str">
            <v xml:space="preserve">PINTURAS MULTITONOS LTDA.                                                                           </v>
          </cell>
        </row>
        <row r="18839">
          <cell r="O18839" t="str">
            <v xml:space="preserve">PINTURAS PABON LTDA                                                                                 </v>
          </cell>
        </row>
        <row r="18840">
          <cell r="O18840" t="str">
            <v xml:space="preserve">PINTURAS PINTUCOR LTDA                                                                              </v>
          </cell>
        </row>
        <row r="18841">
          <cell r="O18841" t="str">
            <v xml:space="preserve">PINTURAS PINTUCROM S. A. EN ACUERDO DE REESTRUCTURACION                                             </v>
          </cell>
        </row>
        <row r="18842">
          <cell r="O18842" t="str">
            <v xml:space="preserve">PINTURAS PRIME S.A.                                                                                 </v>
          </cell>
        </row>
        <row r="18843">
          <cell r="O18843" t="str">
            <v xml:space="preserve">PINTURAS SOLVANA LIMITADA                                                                           </v>
          </cell>
        </row>
        <row r="18844">
          <cell r="O18844" t="str">
            <v xml:space="preserve">PINTURAS SUPER LTDA                                                                                 </v>
          </cell>
        </row>
        <row r="18845">
          <cell r="O18845" t="str">
            <v xml:space="preserve">PINTURAS TECNICAS COLOMBIANAS LIMITADA                                                              </v>
          </cell>
        </row>
        <row r="18846">
          <cell r="O18846" t="str">
            <v xml:space="preserve">PINTURAS TITO PABON Y CIA S EN C                                                                    </v>
          </cell>
        </row>
        <row r="18847">
          <cell r="O18847" t="str">
            <v xml:space="preserve">PINTURAS TONNER Y CIA LTDA                                                                          </v>
          </cell>
        </row>
        <row r="18848">
          <cell r="O18848" t="str">
            <v xml:space="preserve">PINTURAS Y ADHESIVOS C.I. PYASA COLOMBIANA S.A.                                                     </v>
          </cell>
        </row>
        <row r="18849">
          <cell r="O18849" t="str">
            <v xml:space="preserve">PINTURAS Y YESOS S A                                                                                </v>
          </cell>
        </row>
        <row r="18850">
          <cell r="O18850" t="str">
            <v xml:space="preserve">PINTUTAX    S. A                                                                                    </v>
          </cell>
        </row>
        <row r="18851">
          <cell r="O18851" t="str">
            <v xml:space="preserve">PINZUAR LIMITADA                                                                                    </v>
          </cell>
        </row>
        <row r="18852">
          <cell r="O18852" t="str">
            <v xml:space="preserve">PIÑEROS INVERSIONE Y PROYECTOS S. EN C.                                                             </v>
          </cell>
        </row>
        <row r="18853">
          <cell r="O18853" t="str">
            <v xml:space="preserve">PIONEER DE COLOMBIA SDAD LTDA.                                                                      </v>
          </cell>
        </row>
        <row r="18854">
          <cell r="O18854" t="str">
            <v xml:space="preserve">PIPE SUPPLY AND SERVICES LIMITADA                                                                   </v>
          </cell>
        </row>
        <row r="18855">
          <cell r="O18855" t="str">
            <v xml:space="preserve">PIPECO S.A.                                                                                         </v>
          </cell>
        </row>
        <row r="18856">
          <cell r="O18856" t="str">
            <v xml:space="preserve">PIPES CARS ACCESORIOS LTDA                                                                          </v>
          </cell>
        </row>
        <row r="18857">
          <cell r="O18857" t="str">
            <v xml:space="preserve">PIR C.I. S.A                                                                                        </v>
          </cell>
        </row>
        <row r="18858">
          <cell r="O18858" t="str">
            <v xml:space="preserve">PIRAMIDE TEXTIL S.A.                                                                                </v>
          </cell>
        </row>
        <row r="18859">
          <cell r="O18859" t="str">
            <v xml:space="preserve">PIRELLI DE COLOMBIA S.A.                                                                            </v>
          </cell>
        </row>
        <row r="18860">
          <cell r="O18860" t="str">
            <v xml:space="preserve">PIREO LTDA                                                                                          </v>
          </cell>
        </row>
        <row r="18861">
          <cell r="O18861" t="str">
            <v xml:space="preserve">PISA FARMACEUTICA  DE COLOMBIA SA                                                                   </v>
          </cell>
        </row>
        <row r="18862">
          <cell r="O18862" t="str">
            <v xml:space="preserve">PISCICOLA NEW YORK S.A.                                                                             </v>
          </cell>
        </row>
        <row r="18863">
          <cell r="O18863" t="str">
            <v xml:space="preserve">PISCIFACTORIA EL DIVISO LTDA                                                                        </v>
          </cell>
        </row>
        <row r="18864">
          <cell r="O18864" t="str">
            <v xml:space="preserve">PISCIOTTI E HIJOS &amp; CIA S EN C S.                                                                   </v>
          </cell>
        </row>
        <row r="18865">
          <cell r="O18865" t="str">
            <v xml:space="preserve">PISOS EN CONCRETO S.A. PISOCRETO S.A.                                                               </v>
          </cell>
        </row>
        <row r="18866">
          <cell r="O18866" t="str">
            <v xml:space="preserve">PISOS PORCELANICOS S.A.                                                                             </v>
          </cell>
        </row>
        <row r="18867">
          <cell r="O18867" t="str">
            <v xml:space="preserve">PISOS TEXTILES S.A.                                                                                 </v>
          </cell>
        </row>
        <row r="18868">
          <cell r="O18868" t="str">
            <v xml:space="preserve">PISOS Y PINTURAS INDUSTRIALES LTDA                                                                  </v>
          </cell>
        </row>
        <row r="18869">
          <cell r="O18869" t="str">
            <v xml:space="preserve">PISOS Y REVESTIMIENTOS INC COLOMBIA                                                                 </v>
          </cell>
        </row>
        <row r="18870">
          <cell r="O18870" t="str">
            <v xml:space="preserve">PISTA TOURS LIMITADA                                                                                </v>
          </cell>
        </row>
        <row r="18871">
          <cell r="O18871" t="str">
            <v xml:space="preserve">PIUNTUPASTO E.U.                                                                                    </v>
          </cell>
        </row>
        <row r="18872">
          <cell r="O18872" t="str">
            <v xml:space="preserve">PIX INVESTMENT COLOMBIA S A                                                                         </v>
          </cell>
        </row>
        <row r="18873">
          <cell r="O18873" t="str">
            <v xml:space="preserve">PIXBAE S.A.                                                                                         </v>
          </cell>
        </row>
        <row r="18874">
          <cell r="O18874" t="str">
            <v xml:space="preserve">PIZANO PRADILLA CARO RESTREPO LTDA                                                                  </v>
          </cell>
        </row>
        <row r="18875">
          <cell r="O18875" t="str">
            <v xml:space="preserve">PIZANO S A EN ACUERDO DE REESTRUCTURACION                                                           </v>
          </cell>
        </row>
        <row r="18876">
          <cell r="O18876" t="str">
            <v xml:space="preserve">PIZANTEX S.A.                                                                                       </v>
          </cell>
        </row>
        <row r="18877">
          <cell r="O18877" t="str">
            <v xml:space="preserve">PIZZERIA NONNA ROSA LIMITADA                                                                        </v>
          </cell>
        </row>
        <row r="18878">
          <cell r="O18878" t="str">
            <v xml:space="preserve">PJM SERVICES LTDA                                                                                   </v>
          </cell>
        </row>
        <row r="18879">
          <cell r="O18879" t="str">
            <v xml:space="preserve">PLA EXPORT EDITORES LTDA.                                                                           </v>
          </cell>
        </row>
        <row r="18880">
          <cell r="O18880" t="str">
            <v xml:space="preserve">PLACECOL S.A.                                                                                       </v>
          </cell>
        </row>
        <row r="18881">
          <cell r="O18881" t="str">
            <v xml:space="preserve">PLADESA PLANEACION Y DESARROLLO LTDA                                                                </v>
          </cell>
        </row>
        <row r="18882">
          <cell r="O18882" t="str">
            <v xml:space="preserve">PLANAUTOS S.A.                                                                                      </v>
          </cell>
        </row>
        <row r="18883">
          <cell r="O18883" t="str">
            <v xml:space="preserve">PLANEACION ECOLOGICA LTDA                                                                           </v>
          </cell>
        </row>
        <row r="18884">
          <cell r="O18884" t="str">
            <v xml:space="preserve">PLANEACION Y DESARROLLO DE PROYECTOS PLANDEPRO LTDA                                                 </v>
          </cell>
        </row>
        <row r="18885">
          <cell r="O18885" t="str">
            <v xml:space="preserve">PLANEAMIENTO Y GESTION DE PROYECTOS P G P S A                                                       </v>
          </cell>
        </row>
        <row r="18886">
          <cell r="O18886" t="str">
            <v xml:space="preserve">PLANES S A                                                                                          </v>
          </cell>
        </row>
        <row r="18887">
          <cell r="O18887" t="str">
            <v xml:space="preserve">PLANET CORP S A                                                                                     </v>
          </cell>
        </row>
        <row r="18888">
          <cell r="O18888" t="str">
            <v xml:space="preserve">PLANETA MOTOS LTDA                                                                                  </v>
          </cell>
        </row>
        <row r="18889">
          <cell r="O18889" t="str">
            <v xml:space="preserve">PLANICALCULOS LTDA PLANOS Y CALCULOS LTDA                                                           </v>
          </cell>
        </row>
        <row r="18890">
          <cell r="O18890" t="str">
            <v xml:space="preserve">PLANIFICACION Y GERENCIA S.A.                                                                       </v>
          </cell>
        </row>
        <row r="18891">
          <cell r="O18891" t="str">
            <v xml:space="preserve">PLANSER LIMITADA PLANES Y SERVICIOS DE INVERSION BUSINESS PLANNING AND                              </v>
          </cell>
        </row>
        <row r="18892">
          <cell r="O18892" t="str">
            <v xml:space="preserve">PLANTA TERMINAL DE DISTRIBUICION  DE PRODUCTOS DEL PETROLEO DEL CENTRO S A                          </v>
          </cell>
        </row>
        <row r="18893">
          <cell r="O18893" t="str">
            <v xml:space="preserve">PLANTACIONES CHURIDO LTDA                                                                           </v>
          </cell>
        </row>
        <row r="18894">
          <cell r="O18894" t="str">
            <v xml:space="preserve">PLANTACIONES UNIDAS S A                                                                             </v>
          </cell>
        </row>
        <row r="18895">
          <cell r="O18895" t="str">
            <v xml:space="preserve">PLANTACIONES UNIPALMA DE LOS LLANOS S.A.                                                            </v>
          </cell>
        </row>
        <row r="18896">
          <cell r="O18896" t="str">
            <v xml:space="preserve">PLANTADOR COLOMBIA LTDA                                                                             </v>
          </cell>
        </row>
        <row r="18897">
          <cell r="O18897" t="str">
            <v xml:space="preserve">PLANTAS ORNAMENTALES DE COLOMBIA LTDA                                                               </v>
          </cell>
        </row>
        <row r="18898">
          <cell r="O18898" t="str">
            <v xml:space="preserve">PLANTAS S.A                                                                                         </v>
          </cell>
        </row>
        <row r="18899">
          <cell r="O18899" t="str">
            <v xml:space="preserve">PLANTAS TECNICAS LTDA                                                                               </v>
          </cell>
        </row>
        <row r="18900">
          <cell r="O18900" t="str">
            <v xml:space="preserve">PLANTIDIESELES LTDA                                                                                 </v>
          </cell>
        </row>
        <row r="18901">
          <cell r="O18901" t="str">
            <v xml:space="preserve">PLANTIFORMAS SA                                                                                     </v>
          </cell>
        </row>
        <row r="18902">
          <cell r="O18902" t="str">
            <v xml:space="preserve">PLASCOVIL LTDA                                                                                      </v>
          </cell>
        </row>
        <row r="18903">
          <cell r="O18903" t="str">
            <v xml:space="preserve">PLASKROM LTDA.                                                                                      </v>
          </cell>
        </row>
        <row r="18904">
          <cell r="O18904" t="str">
            <v xml:space="preserve">PLASMAR LIMITADA                                                                                    </v>
          </cell>
        </row>
        <row r="18905">
          <cell r="O18905" t="str">
            <v xml:space="preserve">PLASMAR S.A.                                                                                        </v>
          </cell>
        </row>
        <row r="18906">
          <cell r="O18906" t="str">
            <v xml:space="preserve">PLASSOL S.A                                                                                         </v>
          </cell>
        </row>
        <row r="18907">
          <cell r="O18907" t="str">
            <v xml:space="preserve">PLASSTIGLASS S.A.                                                                                   </v>
          </cell>
        </row>
        <row r="18908">
          <cell r="O18908" t="str">
            <v xml:space="preserve">PLASTANK COLOMBIA LTDA.                                                                             </v>
          </cell>
        </row>
        <row r="18909">
          <cell r="O18909" t="str">
            <v xml:space="preserve">PLASTEMPACK DE COLOMBIA LTDA.                                                                       </v>
          </cell>
        </row>
        <row r="18910">
          <cell r="O18910" t="str">
            <v xml:space="preserve">PLASTEXTIL S.A.                                                                                     </v>
          </cell>
        </row>
        <row r="18911">
          <cell r="O18911" t="str">
            <v xml:space="preserve">PLASTI COS Y TERMOFORMADOS LTDA                                                                     </v>
          </cell>
        </row>
        <row r="18912">
          <cell r="O18912" t="str">
            <v xml:space="preserve">PLASTIANDES LTDA                                                                                    </v>
          </cell>
        </row>
        <row r="18913">
          <cell r="O18913" t="str">
            <v xml:space="preserve">PLASTIAROMAS S A                                                                                    </v>
          </cell>
        </row>
        <row r="18914">
          <cell r="O18914" t="str">
            <v xml:space="preserve">PLASTIC FILMS INTERNACIONAL S A                                                                     </v>
          </cell>
        </row>
        <row r="18915">
          <cell r="O18915" t="str">
            <v xml:space="preserve">PLASTICOLBI LTDA                                                                                    </v>
          </cell>
        </row>
        <row r="18916">
          <cell r="O18916" t="str">
            <v xml:space="preserve">PLASTICOS ALIANZA S. A.                                                                             </v>
          </cell>
        </row>
        <row r="18917">
          <cell r="O18917" t="str">
            <v xml:space="preserve">PLASTICOS ASOCIADOS S.A                                                                             </v>
          </cell>
        </row>
        <row r="18918">
          <cell r="O18918" t="str">
            <v xml:space="preserve">PLASTICOS CALIDAD Y CIA LTDA                                                                        </v>
          </cell>
        </row>
        <row r="18919">
          <cell r="O18919" t="str">
            <v xml:space="preserve">PLASTICOS CELPE CELPLAST LTDA                                                                       </v>
          </cell>
        </row>
        <row r="18920">
          <cell r="O18920" t="str">
            <v xml:space="preserve">PLASTICOS COMERCIALES Y CIA. LTDA.                                                                  </v>
          </cell>
        </row>
        <row r="18921">
          <cell r="O18921" t="str">
            <v xml:space="preserve">PLASTICOS CORREA S.A.                                                                               </v>
          </cell>
        </row>
        <row r="18922">
          <cell r="O18922" t="str">
            <v xml:space="preserve">PLASTICOS CREATIVOS LTDA                                                                            </v>
          </cell>
        </row>
        <row r="18923">
          <cell r="O18923" t="str">
            <v xml:space="preserve">PLASTICOS DARIO MARIO S.A.                                                                          </v>
          </cell>
        </row>
        <row r="18924">
          <cell r="O18924" t="str">
            <v xml:space="preserve">PLASTICOS DE LA SABANA SAS                                                                          </v>
          </cell>
        </row>
        <row r="18925">
          <cell r="O18925" t="str">
            <v xml:space="preserve">PLASTICOS DE LA ZONA ANDINA S.A.                                                                    </v>
          </cell>
        </row>
        <row r="18926">
          <cell r="O18926" t="str">
            <v xml:space="preserve">PLASTICOS DE SANTANDER LTDA                                                                         </v>
          </cell>
        </row>
        <row r="18927">
          <cell r="O18927" t="str">
            <v xml:space="preserve">PLASTICOS DEL GREMIO CAFETERO LIMITADA                                                              </v>
          </cell>
        </row>
        <row r="18928">
          <cell r="O18928" t="str">
            <v xml:space="preserve">PLASTICOS DESECHABLES DE COLOMBIA S A                                                               </v>
          </cell>
        </row>
        <row r="18929">
          <cell r="O18929" t="str">
            <v xml:space="preserve">PLASTICOS EMPACK SA                                                                                 </v>
          </cell>
        </row>
        <row r="18930">
          <cell r="O18930" t="str">
            <v xml:space="preserve">PLASTICOS ESPECIALES S.A.                                                                           </v>
          </cell>
        </row>
        <row r="18931">
          <cell r="O18931" t="str">
            <v xml:space="preserve">PLASTICOS FARALLONES S.A                                                                            </v>
          </cell>
        </row>
        <row r="18932">
          <cell r="O18932" t="str">
            <v xml:space="preserve">PLASTICOS FAYCO LTDA                                                                                </v>
          </cell>
        </row>
        <row r="18933">
          <cell r="O18933" t="str">
            <v xml:space="preserve">PLASTICOS FENIX LIMITADA                                                                            </v>
          </cell>
        </row>
        <row r="18934">
          <cell r="O18934" t="str">
            <v xml:space="preserve">PLASTICOS FLEXIBLES LTDA                                                                            </v>
          </cell>
        </row>
        <row r="18935">
          <cell r="O18935" t="str">
            <v xml:space="preserve">PLASTICOS FOREMOL S.A.                                                                              </v>
          </cell>
        </row>
        <row r="18936">
          <cell r="O18936" t="str">
            <v xml:space="preserve">PLASTICOS FORMOSA LIMITADA                                                                          </v>
          </cell>
        </row>
        <row r="18937">
          <cell r="O18937" t="str">
            <v xml:space="preserve">PLASTICOS GALAXIA LTDA                                                                              </v>
          </cell>
        </row>
        <row r="18938">
          <cell r="O18938" t="str">
            <v xml:space="preserve">PLASTICOS GERFOR S A                                                                                </v>
          </cell>
        </row>
        <row r="18939">
          <cell r="O18939" t="str">
            <v xml:space="preserve">PLASTICOS GYC LTDA                                                                                  </v>
          </cell>
        </row>
        <row r="18940">
          <cell r="O18940" t="str">
            <v xml:space="preserve">PLASTICOS HERSON LTDA                                                                               </v>
          </cell>
        </row>
        <row r="18941">
          <cell r="O18941" t="str">
            <v xml:space="preserve">PLASTICOS IMPRESOS DEL CARIBE LIMITADA PLASTICARIB                                                  </v>
          </cell>
        </row>
        <row r="18942">
          <cell r="O18942" t="str">
            <v xml:space="preserve">PLASTICOS INDUSTRIALES LTDA                                                                         </v>
          </cell>
        </row>
        <row r="18943">
          <cell r="O18943" t="str">
            <v xml:space="preserve">PLASTICOS JD LTDA                                                                                   </v>
          </cell>
        </row>
        <row r="18944">
          <cell r="O18944" t="str">
            <v xml:space="preserve">PLASTICOS JORDAO S.A.                                                                               </v>
          </cell>
        </row>
        <row r="18945">
          <cell r="O18945" t="str">
            <v xml:space="preserve">PLASTICOS MAFRA  LTDA                                                                               </v>
          </cell>
        </row>
        <row r="18946">
          <cell r="O18946" t="str">
            <v xml:space="preserve">PLASTICOS MALLOL LTDA.                                                                              </v>
          </cell>
        </row>
        <row r="18947">
          <cell r="O18947" t="str">
            <v xml:space="preserve">PLASTICOS MONCLAT LTDA                                                                              </v>
          </cell>
        </row>
        <row r="18948">
          <cell r="O18948" t="str">
            <v xml:space="preserve">PLASTICOS RAINBOW LTDA                                                                              </v>
          </cell>
        </row>
        <row r="18949">
          <cell r="O18949" t="str">
            <v xml:space="preserve">PLASTICOS RIMAX LIMITADA RIMAX                                                                      </v>
          </cell>
        </row>
        <row r="18950">
          <cell r="O18950" t="str">
            <v xml:space="preserve">PLASTICOS ROYAL ABELLA LTDA                                                                         </v>
          </cell>
        </row>
        <row r="18951">
          <cell r="O18951" t="str">
            <v xml:space="preserve">PLASTICOS SALFER LTDA                                                                               </v>
          </cell>
        </row>
        <row r="18952">
          <cell r="O18952" t="str">
            <v xml:space="preserve">PLASTICOS SILVATRIM DE COLOMBIA S.A.                                                                </v>
          </cell>
        </row>
        <row r="18953">
          <cell r="O18953" t="str">
            <v xml:space="preserve">PLASTICOS SUIZA Y CIA LTDA                                                                          </v>
          </cell>
        </row>
        <row r="18954">
          <cell r="O18954" t="str">
            <v xml:space="preserve">PLASTICOS TECNICOS LIMITADA                                                                         </v>
          </cell>
        </row>
        <row r="18955">
          <cell r="O18955" t="str">
            <v xml:space="preserve">PLASTICOS THERMOPLAST LTDA                                                                          </v>
          </cell>
        </row>
        <row r="18956">
          <cell r="O18956" t="str">
            <v xml:space="preserve">PLASTICOS TRUHER S.A.                                                                               </v>
          </cell>
        </row>
        <row r="18957">
          <cell r="O18957" t="str">
            <v xml:space="preserve">PLASTICOS UNION LTDA                                                                                </v>
          </cell>
        </row>
        <row r="18958">
          <cell r="O18958" t="str">
            <v xml:space="preserve">PLASTICOS VANDUX DE COLOMBIA S.A.                                                                   </v>
          </cell>
        </row>
        <row r="18959">
          <cell r="O18959" t="str">
            <v xml:space="preserve">PLASTICOS VINILICOS DE COLOMBIA S.A.                                                                </v>
          </cell>
        </row>
        <row r="18960">
          <cell r="O18960" t="str">
            <v xml:space="preserve">PLASTICOS Y CAUCHOS S.A.                                                                            </v>
          </cell>
        </row>
        <row r="18961">
          <cell r="O18961" t="str">
            <v xml:space="preserve">PLASTICOS Y EMPAQUES LTDA                                                                           </v>
          </cell>
        </row>
        <row r="18962">
          <cell r="O18962" t="str">
            <v xml:space="preserve">PLASTICOS Y ESPECIALIDADES QUIMICAS LTDA                                                            </v>
          </cell>
        </row>
        <row r="18963">
          <cell r="O18963" t="str">
            <v xml:space="preserve">PLASTICOS Y MADERAS RECICLABLES LTDA                                                                </v>
          </cell>
        </row>
        <row r="18964">
          <cell r="O18964" t="str">
            <v xml:space="preserve">PLASTICOS Y METALES RECICLABES LTDA                                                                 </v>
          </cell>
        </row>
        <row r="18965">
          <cell r="O18965" t="str">
            <v xml:space="preserve">PLASTICOS Y SERVICIOS S.A                                                                           </v>
          </cell>
        </row>
        <row r="18966">
          <cell r="O18966" t="str">
            <v xml:space="preserve">PLASTICOS Y TEXTILES J.R LTDA   EN LIQUIDACION                                                      </v>
          </cell>
        </row>
        <row r="18967">
          <cell r="O18967" t="str">
            <v xml:space="preserve">PLASTICRON S.A.                                                                                     </v>
          </cell>
        </row>
        <row r="18968">
          <cell r="O18968" t="str">
            <v xml:space="preserve">PLASTIFICADORA DE PAPELES Y CARTONES PLASTIPEL LTDA                                                 </v>
          </cell>
        </row>
        <row r="18969">
          <cell r="O18969" t="str">
            <v xml:space="preserve">PLASTIFICADOS RAPIPLAST LIMITADA                                                                    </v>
          </cell>
        </row>
        <row r="18970">
          <cell r="O18970" t="str">
            <v xml:space="preserve">PLASTIFICAMOS LTDAS.                                                                                </v>
          </cell>
        </row>
        <row r="18971">
          <cell r="O18971" t="str">
            <v xml:space="preserve">PLASTIGER LTDA                                                                                      </v>
          </cell>
        </row>
        <row r="18972">
          <cell r="O18972" t="str">
            <v xml:space="preserve">PLASTIHOGAR S A EN ACUERDO DE REESTRUCTURACION                                                      </v>
          </cell>
        </row>
        <row r="18973">
          <cell r="O18973" t="str">
            <v xml:space="preserve">PLASTILENE S A                                                                                      </v>
          </cell>
        </row>
        <row r="18974">
          <cell r="O18974" t="str">
            <v xml:space="preserve">PLASTIMUNDO LTDA                                                                                    </v>
          </cell>
        </row>
        <row r="18975">
          <cell r="O18975" t="str">
            <v xml:space="preserve">PLASTINEMOR LTDA                                                                                    </v>
          </cell>
        </row>
        <row r="18976">
          <cell r="O18976" t="str">
            <v xml:space="preserve">PLASTINORTE LTDA                                                                                    </v>
          </cell>
        </row>
        <row r="18977">
          <cell r="O18977" t="str">
            <v xml:space="preserve">PLASTINOVA S.A.                                                                                     </v>
          </cell>
        </row>
        <row r="18978">
          <cell r="O18978" t="str">
            <v xml:space="preserve">PLASTINOVO LTDA                                                                                     </v>
          </cell>
        </row>
        <row r="18979">
          <cell r="O18979" t="str">
            <v xml:space="preserve">PLASTIPACK S.A                                                                                      </v>
          </cell>
        </row>
        <row r="18980">
          <cell r="O18980" t="str">
            <v xml:space="preserve">PLASTIPOL S.A                                                                                       </v>
          </cell>
        </row>
        <row r="18981">
          <cell r="O18981" t="str">
            <v xml:space="preserve">PLASTIVALLE S.A.                                                                                    </v>
          </cell>
        </row>
        <row r="18982">
          <cell r="O18982" t="str">
            <v xml:space="preserve">PLATA Y COMPA¥IA EN CONCORDATO                                                                      </v>
          </cell>
        </row>
        <row r="18983">
          <cell r="O18983" t="str">
            <v xml:space="preserve">PLATAMOVIL COLOMBIA S.A.                                                                            </v>
          </cell>
        </row>
        <row r="18984">
          <cell r="O18984" t="str">
            <v xml:space="preserve">PLATERIA ARTISTICA LTDA                                                                             </v>
          </cell>
        </row>
        <row r="18985">
          <cell r="O18985" t="str">
            <v xml:space="preserve">PLATICAR LTDA                                                                                       </v>
          </cell>
        </row>
        <row r="18986">
          <cell r="O18986" t="str">
            <v xml:space="preserve">PLATINO DE OCCIDENTE S.A.                                                                           </v>
          </cell>
        </row>
        <row r="18987">
          <cell r="O18987" t="str">
            <v xml:space="preserve">PLATINUM SUPERIRO S.A.S                                                                             </v>
          </cell>
        </row>
        <row r="18988">
          <cell r="O18988" t="str">
            <v xml:space="preserve">PLAZA &amp; CIA. S C A                                                                                  </v>
          </cell>
        </row>
        <row r="18989">
          <cell r="O18989" t="str">
            <v xml:space="preserve">PLAZA DE LIMA Y CIA LTDA                                                                            </v>
          </cell>
        </row>
        <row r="18990">
          <cell r="O18990" t="str">
            <v xml:space="preserve">PLAZA DE TOROS DE CALI S.A.                                                                         </v>
          </cell>
        </row>
        <row r="18991">
          <cell r="O18991" t="str">
            <v xml:space="preserve">PLAZA MAYOR CONSTRUCTORA N2 S.A                                                                     </v>
          </cell>
        </row>
        <row r="18992">
          <cell r="O18992" t="str">
            <v xml:space="preserve">PLAZA MAYOR DE  MEDELLIN CONVENCIONES Y EXPOSICIONES S.A.                                           </v>
          </cell>
        </row>
        <row r="18993">
          <cell r="O18993" t="str">
            <v xml:space="preserve">PLAZA ROSA S.A.                                                                                     </v>
          </cell>
        </row>
        <row r="18994">
          <cell r="O18994" t="str">
            <v xml:space="preserve">PLAZA Y JANES EDITORES COLOMBIA S A                                                                 </v>
          </cell>
        </row>
        <row r="18995">
          <cell r="O18995" t="str">
            <v xml:space="preserve">PLAZUELA 94 LTDA                                                                                    </v>
          </cell>
        </row>
        <row r="18996">
          <cell r="O18996" t="str">
            <v xml:space="preserve">PLEGADIZAS DE COLOMBIA S.A.                                                                         </v>
          </cell>
        </row>
        <row r="18997">
          <cell r="O18997" t="str">
            <v xml:space="preserve">PLENITUD INTERIOR SOCIEDAD LTDA                                                                     </v>
          </cell>
        </row>
        <row r="18998">
          <cell r="O18998" t="str">
            <v xml:space="preserve">PLENUMLIFE DE COLOMBIA LTDA                                                                         </v>
          </cell>
        </row>
        <row r="18999">
          <cell r="O18999" t="str">
            <v xml:space="preserve">PLESCOM LTDA                                                                                        </v>
          </cell>
        </row>
        <row r="19000">
          <cell r="O19000" t="str">
            <v xml:space="preserve">PLEXACRIL LTDA                                                                                      </v>
          </cell>
        </row>
        <row r="19001">
          <cell r="O19001" t="str">
            <v xml:space="preserve">PLEXIN LTDA                                                                                         </v>
          </cell>
        </row>
        <row r="19002">
          <cell r="O19002" t="str">
            <v xml:space="preserve">PLEXUS COMSULTORES S A                                                                              </v>
          </cell>
        </row>
        <row r="19003">
          <cell r="O19003" t="str">
            <v xml:space="preserve">PLINCO S A                                                                                          </v>
          </cell>
        </row>
        <row r="19004">
          <cell r="O19004" t="str">
            <v xml:space="preserve">PLINTEC LTDA                                                                                        </v>
          </cell>
        </row>
        <row r="19005">
          <cell r="O19005" t="str">
            <v xml:space="preserve">PLOVAL S.A                                                                                          </v>
          </cell>
        </row>
        <row r="19006">
          <cell r="O19006" t="str">
            <v xml:space="preserve">PLUFF S.A.                                                                                          </v>
          </cell>
        </row>
        <row r="19007">
          <cell r="O19007" t="str">
            <v xml:space="preserve">PLUMAS Y COLCHONES LTDA                                                                             </v>
          </cell>
        </row>
        <row r="19008">
          <cell r="O19008" t="str">
            <v xml:space="preserve">PLUS MODAS.A.                                                                                       </v>
          </cell>
        </row>
        <row r="19009">
          <cell r="O19009" t="str">
            <v xml:space="preserve">PLUS VIVIENDA LTDA                                                                                  </v>
          </cell>
        </row>
        <row r="19010">
          <cell r="O19010" t="str">
            <v xml:space="preserve">PLUSS DENT LIMITADA                                                                                 </v>
          </cell>
        </row>
        <row r="19011">
          <cell r="O19011" t="str">
            <v xml:space="preserve">PLUTARCO ARTEAGA VIDAL Y COMPA¥IA S.EN C.                                                           </v>
          </cell>
        </row>
        <row r="19012">
          <cell r="O19012" t="str">
            <v xml:space="preserve">PM&amp;F FISHING OIL SERVICES S.A.                                                                      </v>
          </cell>
        </row>
        <row r="19013">
          <cell r="O19013" t="str">
            <v xml:space="preserve">PMK PSICOMARKETING INTERNATIONAL LTDA.                                                              </v>
          </cell>
        </row>
        <row r="19014">
          <cell r="O19014" t="str">
            <v xml:space="preserve">PNEUMATICS COLOMBIA SUCURSAL DE SMC PNEUMATICS CHILE S. A.                                          </v>
          </cell>
        </row>
        <row r="19015">
          <cell r="O19015" t="str">
            <v xml:space="preserve">PNEUTRONIC TOOLS LTDA                                                                               </v>
          </cell>
        </row>
        <row r="19016">
          <cell r="O19016" t="str">
            <v xml:space="preserve">POBLADO CLUB CAMPESTRE EJECUTIVO S. A.                                                              </v>
          </cell>
        </row>
        <row r="19017">
          <cell r="O19017" t="str">
            <v xml:space="preserve">POBLADO COUNTRY CLUB S.A                                                                            </v>
          </cell>
        </row>
        <row r="19018">
          <cell r="O19018" t="str">
            <v xml:space="preserve">POBLADO HOTELES  S.A.                                                                               </v>
          </cell>
        </row>
        <row r="19019">
          <cell r="O19019" t="str">
            <v xml:space="preserve">POBLADO VERDE S.A.                                                                                  </v>
          </cell>
        </row>
        <row r="19020">
          <cell r="O19020" t="str">
            <v xml:space="preserve">POBLAR LIMITADA                                                                                     </v>
          </cell>
        </row>
        <row r="19021">
          <cell r="O19021" t="str">
            <v xml:space="preserve">POBLAUTOS S.A                                                                                       </v>
          </cell>
        </row>
        <row r="19022">
          <cell r="O19022" t="str">
            <v xml:space="preserve">POD COL COFFEE LIMITADA                                                                             </v>
          </cell>
        </row>
        <row r="19023">
          <cell r="O19023" t="str">
            <v xml:space="preserve">POINT DE COLOMBIA LTDA                                                                              </v>
          </cell>
        </row>
        <row r="19024">
          <cell r="O19024" t="str">
            <v xml:space="preserve">POINTER INSTRUMENT SERVICES LTDA                                                                    </v>
          </cell>
        </row>
        <row r="19025">
          <cell r="O19025" t="str">
            <v xml:space="preserve">POLANCO BERNAL ARQUITECTOS LTDA                                                                     </v>
          </cell>
        </row>
        <row r="19026">
          <cell r="O19026" t="str">
            <v xml:space="preserve">POLCO S.A.                                                                                          </v>
          </cell>
        </row>
        <row r="19027">
          <cell r="O19027" t="str">
            <v xml:space="preserve">POLEAS Y BANDAS LTDA                                                                                </v>
          </cell>
        </row>
        <row r="19028">
          <cell r="O19028" t="str">
            <v xml:space="preserve">POLI OBRAS MORENO S EN C S                                                                          </v>
          </cell>
        </row>
        <row r="19029">
          <cell r="O19029" t="str">
            <v xml:space="preserve">POLI URBE LIMITADA URBANISTAS CONSTRUCTORES                                                         </v>
          </cell>
        </row>
        <row r="19030">
          <cell r="O19030" t="str">
            <v xml:space="preserve">POLIAC S.A.                                                                                         </v>
          </cell>
        </row>
        <row r="19031">
          <cell r="O19031" t="str">
            <v xml:space="preserve">POLIALUMINIOS LTDA                                                                                  </v>
          </cell>
        </row>
        <row r="19032">
          <cell r="O19032" t="str">
            <v xml:space="preserve">POLIDEG LTDA                                                                                        </v>
          </cell>
        </row>
        <row r="19033">
          <cell r="O19033" t="str">
            <v xml:space="preserve">POLIEMPAK LTDA                                                                                      </v>
          </cell>
        </row>
        <row r="19034">
          <cell r="O19034" t="str">
            <v xml:space="preserve">POLIESSCOL S.A.                                                                                     </v>
          </cell>
        </row>
        <row r="19035">
          <cell r="O19035" t="str">
            <v xml:space="preserve">POLIETILENOS DEL VALLE S.A                                                                          </v>
          </cell>
        </row>
        <row r="19036">
          <cell r="O19036" t="str">
            <v xml:space="preserve">POLIETILENOS IMPRESOS POLIM Y CIA LTDA                                                              </v>
          </cell>
        </row>
        <row r="19037">
          <cell r="O19037" t="str">
            <v xml:space="preserve">POLIGROW COLOMBIA LTDA                                                                              </v>
          </cell>
        </row>
        <row r="19038">
          <cell r="O19038" t="str">
            <v xml:space="preserve">POLIKEM S.A.                                                                                        </v>
          </cell>
        </row>
        <row r="19039">
          <cell r="O19039" t="str">
            <v xml:space="preserve">POLIMERICA S.A.                                                                                     </v>
          </cell>
        </row>
        <row r="19040">
          <cell r="O19040" t="str">
            <v xml:space="preserve">POLIMEROS DEL PACIFICO S.A.                                                                         </v>
          </cell>
        </row>
        <row r="19041">
          <cell r="O19041" t="str">
            <v xml:space="preserve">POLIMEROS TECNICOS S.A.                                                                             </v>
          </cell>
        </row>
        <row r="19042">
          <cell r="O19042" t="str">
            <v xml:space="preserve">POLIMES S.A.                                                                                        </v>
          </cell>
        </row>
        <row r="19043">
          <cell r="O19043" t="str">
            <v xml:space="preserve">POLINYLON S.A.                                                                                      </v>
          </cell>
        </row>
        <row r="19044">
          <cell r="O19044" t="str">
            <v xml:space="preserve">POLIPACK LTDA                                                                                       </v>
          </cell>
        </row>
        <row r="19045">
          <cell r="O19045" t="str">
            <v xml:space="preserve">POLIPANEL S. A.                                                                                     </v>
          </cell>
        </row>
        <row r="19046">
          <cell r="O19046" t="str">
            <v xml:space="preserve">POLIPRODUCTOS LTDA                                                                                  </v>
          </cell>
        </row>
        <row r="19047">
          <cell r="O19047" t="str">
            <v xml:space="preserve">POLIPROEMPAQUES LTDA                                                                                </v>
          </cell>
        </row>
        <row r="19048">
          <cell r="O19048" t="str">
            <v xml:space="preserve">POLIPROPILENO DEL CARIBE S.A.                                                                       </v>
          </cell>
        </row>
        <row r="19049">
          <cell r="O19049" t="str">
            <v xml:space="preserve">POLISERVICIOS LTDA                                                                                  </v>
          </cell>
        </row>
        <row r="19050">
          <cell r="O19050" t="str">
            <v xml:space="preserve">POLITECNICO DE OCCIDENTE LIMITADA                                                                   </v>
          </cell>
        </row>
        <row r="19051">
          <cell r="O19051" t="str">
            <v xml:space="preserve">POLLO ANDINO  S.A.                                                                                  </v>
          </cell>
        </row>
        <row r="19052">
          <cell r="O19052" t="str">
            <v xml:space="preserve">POLLO FIESTA S A EN CONCORDATO                                                                      </v>
          </cell>
        </row>
        <row r="19053">
          <cell r="O19053" t="str">
            <v xml:space="preserve">POLLO FRESCO DE COLOMBIA LTDA.                                                                      </v>
          </cell>
        </row>
        <row r="19054">
          <cell r="O19054" t="str">
            <v xml:space="preserve">POLLO OLIMPICO S.A.                                                                                 </v>
          </cell>
        </row>
        <row r="19055">
          <cell r="O19055" t="str">
            <v xml:space="preserve">POLLOS EL BUCANERO S.A.                                                                             </v>
          </cell>
        </row>
        <row r="19056">
          <cell r="O19056" t="str">
            <v xml:space="preserve">POLLOS HUCANA Y CIA. LTDA. EN ACUERDO DE REESTRUCTURACION                                           </v>
          </cell>
        </row>
        <row r="19057">
          <cell r="O19057" t="str">
            <v xml:space="preserve">POLLOS LA GRANJITA S.A. EN REORGANIZACION                                                           </v>
          </cell>
        </row>
        <row r="19058">
          <cell r="O19058" t="str">
            <v xml:space="preserve">POLLOS SAN JOAQUIN LIMITADA                                                                         </v>
          </cell>
        </row>
        <row r="19059">
          <cell r="O19059" t="str">
            <v xml:space="preserve">POLLOS SARATANO LIMITADA                                                                            </v>
          </cell>
        </row>
        <row r="19060">
          <cell r="O19060" t="str">
            <v xml:space="preserve">POLLOS SAVICOL S. A.                                                                                </v>
          </cell>
        </row>
        <row r="19061">
          <cell r="O19061" t="str">
            <v xml:space="preserve">POLLOSAN S.A                                                                                        </v>
          </cell>
        </row>
        <row r="19062">
          <cell r="O19062" t="str">
            <v xml:space="preserve">POLUX CONSTRUCTORA LTDA                                                                             </v>
          </cell>
        </row>
        <row r="19063">
          <cell r="O19063" t="str">
            <v xml:space="preserve">POLUX SUMINISTROS S A                                                                               </v>
          </cell>
        </row>
        <row r="19064">
          <cell r="O19064" t="str">
            <v xml:space="preserve">POLYAROMAS LTDA                                                                                     </v>
          </cell>
        </row>
        <row r="19065">
          <cell r="O19065" t="str">
            <v xml:space="preserve">POLYBAN INTERNACIONAL S.A.                                                                          </v>
          </cell>
        </row>
        <row r="19066">
          <cell r="O19066" t="str">
            <v xml:space="preserve">POLYBOL S.A.S                                                                                       </v>
          </cell>
        </row>
        <row r="19067">
          <cell r="O19067" t="str">
            <v xml:space="preserve">POLYCELT LTDA                                                                                       </v>
          </cell>
        </row>
        <row r="19068">
          <cell r="O19068" t="str">
            <v xml:space="preserve">POLYFEN RESINS LTDA                                                                                 </v>
          </cell>
        </row>
        <row r="19069">
          <cell r="O19069" t="str">
            <v xml:space="preserve">POLYLON S.A.                                                                                        </v>
          </cell>
        </row>
        <row r="19070">
          <cell r="O19070" t="str">
            <v xml:space="preserve">POLYNET LTDA                                                                                        </v>
          </cell>
        </row>
        <row r="19071">
          <cell r="O19071" t="str">
            <v xml:space="preserve">POLYPRINT COLOMBIA SA                                                                               </v>
          </cell>
        </row>
        <row r="19072">
          <cell r="O19072" t="str">
            <v xml:space="preserve">POLYTAC S.A.                                                                                        </v>
          </cell>
        </row>
        <row r="19073">
          <cell r="O19073" t="str">
            <v xml:space="preserve">POLYUPROTEC S.A.                                                                                    </v>
          </cell>
        </row>
        <row r="19074">
          <cell r="O19074" t="str">
            <v xml:space="preserve">POMBO VARGAS LIMITADA                                                                               </v>
          </cell>
        </row>
        <row r="19075">
          <cell r="O19075" t="str">
            <v xml:space="preserve">POMELOS S.A                                                                                         </v>
          </cell>
        </row>
        <row r="19076">
          <cell r="O19076" t="str">
            <v xml:space="preserve">PONCE DE LEON Y ASOCIADOS S.A.INGENIEROS CONSULTORES                                                </v>
          </cell>
        </row>
        <row r="19077">
          <cell r="O19077" t="str">
            <v xml:space="preserve">PONQUE RAMO DE ANTIOQUIA S.A.                                                                       </v>
          </cell>
        </row>
        <row r="19078">
          <cell r="O19078" t="str">
            <v xml:space="preserve">PONQUES CASCABEL REPOSTERIA LIMITADA                                                                </v>
          </cell>
        </row>
        <row r="19079">
          <cell r="O19079" t="str">
            <v xml:space="preserve">PONTESUR S.A SUCURSAL EN COLOMBIA                                                                   </v>
          </cell>
        </row>
        <row r="19080">
          <cell r="O19080" t="str">
            <v xml:space="preserve">PONTEVEDRA Y CIA S EN C                                                                             </v>
          </cell>
        </row>
        <row r="19081">
          <cell r="O19081" t="str">
            <v xml:space="preserve">PONTI S.A                                                                                           </v>
          </cell>
        </row>
        <row r="19082">
          <cell r="O19082" t="str">
            <v xml:space="preserve">POPULAR SECURITIES S.A                                                                              </v>
          </cell>
        </row>
        <row r="19083">
          <cell r="O19083" t="str">
            <v xml:space="preserve">POPULARES LIMITADA                                                                                  </v>
          </cell>
        </row>
        <row r="19084">
          <cell r="O19084" t="str">
            <v xml:space="preserve">PORCICOLA BUENOS AIRES LTDA                                                                         </v>
          </cell>
        </row>
        <row r="19085">
          <cell r="O19085" t="str">
            <v xml:space="preserve">PORCICOLA EL RECUERDO LTDA                                                                          </v>
          </cell>
        </row>
        <row r="19086">
          <cell r="O19086" t="str">
            <v xml:space="preserve">PORCICOLA PROVIDENCIA E.U.                                                                          </v>
          </cell>
        </row>
        <row r="19087">
          <cell r="O19087" t="str">
            <v xml:space="preserve">PORT &amp; MINIG SOLUTIONS LTDA                                                                         </v>
          </cell>
        </row>
        <row r="19088">
          <cell r="O19088" t="str">
            <v xml:space="preserve">PORTAFOLIO ADMINISTRATIVO LIMITADA                                                                  </v>
          </cell>
        </row>
        <row r="19089">
          <cell r="O19089" t="str">
            <v xml:space="preserve">PORTAFOLIO DE ALIMENTOS S.A.                                                                        </v>
          </cell>
        </row>
        <row r="19090">
          <cell r="O19090" t="str">
            <v xml:space="preserve">PORTAFOLIO DE VALORES S.A.                                                                          </v>
          </cell>
        </row>
        <row r="19091">
          <cell r="O19091" t="str">
            <v xml:space="preserve">PORTAFOLIO GCM CREAR PAIS S.A.                                                                      </v>
          </cell>
        </row>
        <row r="19092">
          <cell r="O19092" t="str">
            <v xml:space="preserve">PORTAL ARQUITECTONICO S.A PORTAQ SA.                                                                </v>
          </cell>
        </row>
        <row r="19093">
          <cell r="O19093" t="str">
            <v xml:space="preserve">PORTAL DE ARMENIA S.A.                                                                              </v>
          </cell>
        </row>
        <row r="19094">
          <cell r="O19094" t="str">
            <v xml:space="preserve">PORTAL DE INVERSIONES S.A.                                                                          </v>
          </cell>
        </row>
        <row r="19095">
          <cell r="O19095" t="str">
            <v xml:space="preserve">PORTAL DEL CIPRES LTDA                                                                              </v>
          </cell>
        </row>
        <row r="19096">
          <cell r="O19096" t="str">
            <v xml:space="preserve">PORTAL DEL PARQUE S. A.                                                                             </v>
          </cell>
        </row>
        <row r="19097">
          <cell r="O19097" t="str">
            <v xml:space="preserve">PORTALES DE BIRMANIA U.T. S.A                                                                       </v>
          </cell>
        </row>
        <row r="19098">
          <cell r="O19098" t="str">
            <v xml:space="preserve">PORTALES DE BUENOS AIRES SA                                                                         </v>
          </cell>
        </row>
        <row r="19099">
          <cell r="O19099" t="str">
            <v xml:space="preserve">PORTALES S.A.                                                                                       </v>
          </cell>
        </row>
        <row r="19100">
          <cell r="O19100" t="str">
            <v xml:space="preserve">PORTALES URBANOS S A                                                                                </v>
          </cell>
        </row>
        <row r="19101">
          <cell r="O19101" t="str">
            <v xml:space="preserve">PORTALSABANA S.A. INMOBILIARIA                                                                      </v>
          </cell>
        </row>
        <row r="19102">
          <cell r="O19102" t="str">
            <v xml:space="preserve">PORTAN S.A.                                                                                         </v>
          </cell>
        </row>
        <row r="19103">
          <cell r="O19103" t="str">
            <v xml:space="preserve">PORTEMPO LTDA                                                                                       </v>
          </cell>
        </row>
        <row r="19104">
          <cell r="O19104" t="str">
            <v xml:space="preserve">PORTGAS S.A.                                                                                        </v>
          </cell>
        </row>
        <row r="19105">
          <cell r="O19105" t="str">
            <v xml:space="preserve">PORTICOS INGENIEROS CIVILES S.A.                                                                    </v>
          </cell>
        </row>
        <row r="19106">
          <cell r="O19106" t="str">
            <v xml:space="preserve">PORTOFINO COLOMBIA S A                                                                              </v>
          </cell>
        </row>
        <row r="19107">
          <cell r="O19107" t="str">
            <v xml:space="preserve">PORTOFINO GAS  COMPANY LIMITADA                                                                     </v>
          </cell>
        </row>
        <row r="19108">
          <cell r="O19108" t="str">
            <v xml:space="preserve">PORTON DE IBERIA S.A.                                                                               </v>
          </cell>
        </row>
        <row r="19109">
          <cell r="O19109" t="str">
            <v xml:space="preserve">POSADA BETANCUR Y CIA S EN C                                                                        </v>
          </cell>
        </row>
        <row r="19110">
          <cell r="O19110" t="str">
            <v xml:space="preserve">POSADA ESCRUCERIA &amp; CIA S EN C                                                                      </v>
          </cell>
        </row>
        <row r="19111">
          <cell r="O19111" t="str">
            <v xml:space="preserve">POSADA ZAPATA Y CIA S.EN C.                                                                         </v>
          </cell>
        </row>
        <row r="19112">
          <cell r="O19112" t="str">
            <v xml:space="preserve">POSADAS CORREAS Y CIA. LIMITADA                                                                     </v>
          </cell>
        </row>
        <row r="19113">
          <cell r="O19113" t="str">
            <v xml:space="preserve">POSCOMPUTO MAYORISTA S.A.S                                                                          </v>
          </cell>
        </row>
        <row r="19114">
          <cell r="O19114" t="str">
            <v xml:space="preserve">POSSE HERRERA &amp; RUIZ LTDA                                                                           </v>
          </cell>
        </row>
        <row r="19115">
          <cell r="O19115" t="str">
            <v xml:space="preserve">POSTAL AEROFAST COLOMBIA  S.A. EN REESTRUCTURACION                                                  </v>
          </cell>
        </row>
        <row r="19116">
          <cell r="O19116" t="str">
            <v xml:space="preserve">POSTAMAR LIMITADA                                                                                   </v>
          </cell>
        </row>
        <row r="19117">
          <cell r="O19117" t="str">
            <v xml:space="preserve">POSTEC DE OCCIDENTE S.A.                                                                            </v>
          </cell>
        </row>
        <row r="19118">
          <cell r="O19118" t="str">
            <v xml:space="preserve">POSTELECTRAS DISHIERROS S.A.                                                                        </v>
          </cell>
        </row>
        <row r="19119">
          <cell r="O19119" t="str">
            <v xml:space="preserve">POSTEQUIPOS S. A.                                                                                   </v>
          </cell>
        </row>
        <row r="19120">
          <cell r="O19120" t="str">
            <v xml:space="preserve">POSTES DEL HUILA LTDA                                                                               </v>
          </cell>
        </row>
        <row r="19121">
          <cell r="O19121" t="str">
            <v xml:space="preserve">POSTLARVAS DEL CARIBE S.A.                                                                          </v>
          </cell>
        </row>
        <row r="19122">
          <cell r="O19122" t="str">
            <v xml:space="preserve">POSTRATAR LTDA                                                                                      </v>
          </cell>
        </row>
        <row r="19123">
          <cell r="O19123" t="str">
            <v xml:space="preserve">POTENCIA Y TECNOLOGIAS INCORPORADAS LIMITADA                                                        </v>
          </cell>
        </row>
        <row r="19124">
          <cell r="O19124" t="str">
            <v xml:space="preserve">POTENCIAL HUMANO LIMITADA                                                                           </v>
          </cell>
        </row>
        <row r="19125">
          <cell r="O19125" t="str">
            <v xml:space="preserve">POTOSI S.A                                                                                          </v>
          </cell>
        </row>
        <row r="19126">
          <cell r="O19126" t="str">
            <v xml:space="preserve">POTREROS DE SAN JOSE LTDA.                                                                          </v>
          </cell>
        </row>
        <row r="19127">
          <cell r="O19127" t="str">
            <v xml:space="preserve">POWER CELL S A EN ACUERDO DE REESTRUCTURACION                                                       </v>
          </cell>
        </row>
        <row r="19128">
          <cell r="O19128" t="str">
            <v xml:space="preserve">POWER IN CONSULTING SERVICES GROUP LTDA                                                             </v>
          </cell>
        </row>
        <row r="19129">
          <cell r="O19129" t="str">
            <v xml:space="preserve">POWER LTDA                                                                                          </v>
          </cell>
        </row>
        <row r="19130">
          <cell r="O19130" t="str">
            <v xml:space="preserve">POWERSEG LIMITADA                                                                                   </v>
          </cell>
        </row>
        <row r="19131">
          <cell r="O19131" t="str">
            <v xml:space="preserve">POWERTEK S.A.S                                                                                      </v>
          </cell>
        </row>
        <row r="19132">
          <cell r="O19132" t="str">
            <v xml:space="preserve">POYRY ENVIRONMENT SUCURSAL COLOMBIA                                                                 </v>
          </cell>
        </row>
        <row r="19133">
          <cell r="O19133" t="str">
            <v xml:space="preserve">POYRY INFRA S A                                                                                     </v>
          </cell>
        </row>
        <row r="19134">
          <cell r="O19134" t="str">
            <v xml:space="preserve">PQUIM LTDA                                                                                          </v>
          </cell>
        </row>
        <row r="19135">
          <cell r="O19135" t="str">
            <v xml:space="preserve">PR  INVERSIONES ASOCIADAS S.A.                                                                      </v>
          </cell>
        </row>
        <row r="19136">
          <cell r="O19136" t="str">
            <v xml:space="preserve">PR TV MANTENIMIENTO LTDA                                                                            </v>
          </cell>
        </row>
        <row r="19137">
          <cell r="O19137" t="str">
            <v xml:space="preserve">PRABYC INGENIEROS LTDA                                                                              </v>
          </cell>
        </row>
        <row r="19138">
          <cell r="O19138" t="str">
            <v xml:space="preserve">PRACTICOS LTDA - EN CONCORDATOS                                                                     </v>
          </cell>
        </row>
        <row r="19139">
          <cell r="O19139" t="str">
            <v xml:space="preserve">PRACTY-CO LTDA                                                                                      </v>
          </cell>
        </row>
        <row r="19140">
          <cell r="O19140" t="str">
            <v xml:space="preserve">PRADA ACEVEDO LIMITADA                                                                              </v>
          </cell>
        </row>
        <row r="19141">
          <cell r="O19141" t="str">
            <v xml:space="preserve">PRADA HERMANOS Y CIA LTDA                                                                           </v>
          </cell>
        </row>
        <row r="19142">
          <cell r="O19142" t="str">
            <v xml:space="preserve">PRADA HERNANDEZ Y CIA CIA S EN C                                                                    </v>
          </cell>
        </row>
        <row r="19143">
          <cell r="O19143" t="str">
            <v xml:space="preserve">PRADA MARTIN S EN CS                                                                                </v>
          </cell>
        </row>
        <row r="19144">
          <cell r="O19144" t="str">
            <v xml:space="preserve">PRADA Y PRADA E HIJOS LTDA                                                                          </v>
          </cell>
        </row>
        <row r="19145">
          <cell r="O19145" t="str">
            <v xml:space="preserve">PRADERAS DEL NORTE LTDA                                                                             </v>
          </cell>
        </row>
        <row r="19146">
          <cell r="O19146" t="str">
            <v xml:space="preserve">PRADOS DE LA SABANA LTDA                                                                            </v>
          </cell>
        </row>
        <row r="19147">
          <cell r="O19147" t="str">
            <v xml:space="preserve">PRADOS DE ROSALES LTDA                                                                              </v>
          </cell>
        </row>
        <row r="19148">
          <cell r="O19148" t="str">
            <v xml:space="preserve">PRADOS Y RIEGOS SERVICIOS INTEGRALES LTDA                                                           </v>
          </cell>
        </row>
        <row r="19149">
          <cell r="O19149" t="str">
            <v xml:space="preserve">PRAGA LIMITADA                                                                                      </v>
          </cell>
        </row>
        <row r="19150">
          <cell r="O19150" t="str">
            <v xml:space="preserve">PRAGMA S.A                                                                                          </v>
          </cell>
        </row>
        <row r="19151">
          <cell r="O19151" t="str">
            <v xml:space="preserve">PRAGO INGENIERIA LIMITADA                                                                           </v>
          </cell>
        </row>
        <row r="19152">
          <cell r="O19152" t="str">
            <v xml:space="preserve">PRANHA S.A.                                                                                         </v>
          </cell>
        </row>
        <row r="19153">
          <cell r="O19153" t="str">
            <v xml:space="preserve">PRATCO S.A.                                                                                         </v>
          </cell>
        </row>
        <row r="19154">
          <cell r="O19154" t="str">
            <v xml:space="preserve">PRAVIA S.A.                                                                                         </v>
          </cell>
        </row>
        <row r="19155">
          <cell r="O19155" t="str">
            <v xml:space="preserve">PRAXA CONSTRUCCIONES S.A.                                                                           </v>
          </cell>
        </row>
        <row r="19156">
          <cell r="O19156" t="str">
            <v xml:space="preserve">PRAXAIR GASES INDUSTRIALES LTDA.                                                                    </v>
          </cell>
        </row>
        <row r="19157">
          <cell r="O19157" t="str">
            <v xml:space="preserve">PRAXEDIS DE ARTUNDUAGA S A EN ACUERDO DE REESTRUCTURACION                                           </v>
          </cell>
        </row>
        <row r="19158">
          <cell r="O19158" t="str">
            <v xml:space="preserve">PRAXIS LABORATORIOS S.A.                                                                            </v>
          </cell>
        </row>
        <row r="19159">
          <cell r="O19159" t="str">
            <v xml:space="preserve">PRAXIS LABORATORY DE COLOMBIA TRES LTDA.                                                            </v>
          </cell>
        </row>
        <row r="19160">
          <cell r="O19160" t="str">
            <v xml:space="preserve">PRECAR LTDA                                                                                         </v>
          </cell>
        </row>
        <row r="19161">
          <cell r="O19161" t="str">
            <v xml:space="preserve">PRECIS MEDICAL COLOMBIA S.A                                                                         </v>
          </cell>
        </row>
        <row r="19162">
          <cell r="O19162" t="str">
            <v xml:space="preserve">PRECISION AEREO LTDA                                                                                </v>
          </cell>
        </row>
        <row r="19163">
          <cell r="O19163" t="str">
            <v xml:space="preserve">PRECISION ENERGY  SERVICES COLOMBIA                                                                 </v>
          </cell>
        </row>
        <row r="19164">
          <cell r="O19164" t="str">
            <v xml:space="preserve">PRECISIONES EL DORADO S A EN ACUERDO DE REESTRUCTURACION                                            </v>
          </cell>
        </row>
        <row r="19165">
          <cell r="O19165" t="str">
            <v xml:space="preserve">PRECOCIDOS DEL ORIENTE SA                                                                           </v>
          </cell>
        </row>
        <row r="19166">
          <cell r="O19166" t="str">
            <v xml:space="preserve">PRECOLL PRECONCRETOS DEL LLANO E.U.                                                                 </v>
          </cell>
        </row>
        <row r="19167">
          <cell r="O19167" t="str">
            <v xml:space="preserve">PREDAR S.A.                                                                                         </v>
          </cell>
        </row>
        <row r="19168">
          <cell r="O19168" t="str">
            <v xml:space="preserve">PREFABRICADOS CONCRETARTE S.A.                                                                      </v>
          </cell>
        </row>
        <row r="19169">
          <cell r="O19169" t="str">
            <v xml:space="preserve">PREFABRICADOS DE ACERO LTDA                                                                         </v>
          </cell>
        </row>
        <row r="19170">
          <cell r="O19170" t="str">
            <v xml:space="preserve">PREFABRICADOS DE CONCRETO TUBOX SA                                                                  </v>
          </cell>
        </row>
        <row r="19171">
          <cell r="O19171" t="str">
            <v xml:space="preserve">PREFABRICADOS DEL SOL LIMITADA                                                                      </v>
          </cell>
        </row>
        <row r="19172">
          <cell r="O19172" t="str">
            <v xml:space="preserve">PREFABRICADOS D'MARCA LTDA                                                                          </v>
          </cell>
        </row>
        <row r="19173">
          <cell r="O19173" t="str">
            <v xml:space="preserve">PREFABRICAR Y CONSTRUIR LTDA                                                                        </v>
          </cell>
        </row>
        <row r="19174">
          <cell r="O19174" t="str">
            <v xml:space="preserve">PREGON LTDA.                                                                                        </v>
          </cell>
        </row>
        <row r="19175">
          <cell r="O19175" t="str">
            <v xml:space="preserve">PRELEGAL ASSIST S.A.                                                                                </v>
          </cell>
        </row>
        <row r="19176">
          <cell r="O19176" t="str">
            <v xml:space="preserve">PREMAC S A                                                                                          </v>
          </cell>
        </row>
        <row r="19177">
          <cell r="O19177" t="str">
            <v xml:space="preserve">PREMEX S.A.                                                                                         </v>
          </cell>
        </row>
        <row r="19178">
          <cell r="O19178" t="str">
            <v xml:space="preserve">PREMEZCLAS S.A.                                                                                     </v>
          </cell>
        </row>
        <row r="19179">
          <cell r="O19179" t="str">
            <v xml:space="preserve">PREMIUM CHOICE LTDA                                                                                 </v>
          </cell>
        </row>
        <row r="19180">
          <cell r="O19180" t="str">
            <v xml:space="preserve">PREMIUM COPIERS LTDA                                                                                </v>
          </cell>
        </row>
        <row r="19181">
          <cell r="O19181" t="str">
            <v xml:space="preserve">PREMIUM FILTERS LTDA                                                                                </v>
          </cell>
        </row>
        <row r="19182">
          <cell r="O19182" t="str">
            <v xml:space="preserve">PREMIUM TRADING LTDA.                                                                               </v>
          </cell>
        </row>
        <row r="19183">
          <cell r="O19183" t="str">
            <v xml:space="preserve">PRENCCOO S.A.                                                                                       </v>
          </cell>
        </row>
        <row r="19184">
          <cell r="O19184" t="str">
            <v xml:space="preserve">PRENSA MODERNA IMPRESORES S.A.                                                                      </v>
          </cell>
        </row>
        <row r="19185">
          <cell r="O19185" t="str">
            <v xml:space="preserve">PREPAC COLOMBIANA LTDA                                                                              </v>
          </cell>
        </row>
        <row r="19186">
          <cell r="O19186" t="str">
            <v xml:space="preserve">PREPAGANDO DISTRIBUCIONES LTDA.                                                                     </v>
          </cell>
        </row>
        <row r="19187">
          <cell r="O19187" t="str">
            <v xml:space="preserve">PREPAGO DE COLOMBIA LTDA                                                                            </v>
          </cell>
        </row>
        <row r="19188">
          <cell r="O19188" t="str">
            <v xml:space="preserve">PREPARACIONES DE BELLEZA S.A.                                                                       </v>
          </cell>
        </row>
        <row r="19189">
          <cell r="O19189" t="str">
            <v xml:space="preserve">PREPATEL LTDA                                                                                       </v>
          </cell>
        </row>
        <row r="19190">
          <cell r="O19190" t="str">
            <v xml:space="preserve">PRESENCIA LABORAL LTDA                                                                              </v>
          </cell>
        </row>
        <row r="19191">
          <cell r="O19191" t="str">
            <v xml:space="preserve">PRESENCIA PROFESIONAL LTDA                                                                          </v>
          </cell>
        </row>
        <row r="19192">
          <cell r="O19192" t="str">
            <v xml:space="preserve">PRESS APLIQUELTDA                                                                                   </v>
          </cell>
        </row>
        <row r="19193">
          <cell r="O19193" t="str">
            <v xml:space="preserve">PRESTIGE COLOMBIA LTDA                                                                              </v>
          </cell>
        </row>
        <row r="19194">
          <cell r="O19194" t="str">
            <v xml:space="preserve">PRESTIGE REAL ESTATE COMPANY LIMITADA                                                               </v>
          </cell>
        </row>
        <row r="19195">
          <cell r="O19195" t="str">
            <v xml:space="preserve">PRETENSADOS DE CONCRETO DEL ORIENTE LTDA                                                            </v>
          </cell>
        </row>
        <row r="19196">
          <cell r="O19196" t="str">
            <v xml:space="preserve">PREVENCION TECNICA LIMITADA                                                                         </v>
          </cell>
        </row>
        <row r="19197">
          <cell r="O19197" t="str">
            <v xml:space="preserve">PREVENIR S.A.                                                                                       </v>
          </cell>
        </row>
        <row r="19198">
          <cell r="O19198" t="str">
            <v xml:space="preserve">PREVER S.A.                                                                                         </v>
          </cell>
        </row>
        <row r="19199">
          <cell r="O19199" t="str">
            <v xml:space="preserve">PREVER S.A. Y CIA. S.C.A.                                                                           </v>
          </cell>
        </row>
        <row r="19200">
          <cell r="O19200" t="str">
            <v xml:space="preserve">PRIAMO LTDA                                                                                         </v>
          </cell>
        </row>
        <row r="19201">
          <cell r="O19201" t="str">
            <v xml:space="preserve">PRICE WATERHOUSE COOPERS ASESORES GERENCIALES LTDA                                                  </v>
          </cell>
        </row>
        <row r="19202">
          <cell r="O19202" t="str">
            <v xml:space="preserve">PRICELESS COLOMBIA S. A.                                                                            </v>
          </cell>
        </row>
        <row r="19203">
          <cell r="O19203" t="str">
            <v xml:space="preserve">PRIETO &amp; CARRIZOSA S A                                                                              </v>
          </cell>
        </row>
        <row r="19204">
          <cell r="O19204" t="str">
            <v xml:space="preserve">PRIETO ACOSTA LIMITADA                                                                              </v>
          </cell>
        </row>
        <row r="19205">
          <cell r="O19205" t="str">
            <v xml:space="preserve">PRILLANTAS LTDA                                                                                     </v>
          </cell>
        </row>
        <row r="19206">
          <cell r="O19206" t="str">
            <v xml:space="preserve">PRIMAL LTDA. PROVEEDORA PARA LA INDUSTRIA MADERERA LIMITADA.                                        </v>
          </cell>
        </row>
        <row r="19207">
          <cell r="O19207" t="str">
            <v xml:space="preserve">PRIMATELA S.A                                                                                       </v>
          </cell>
        </row>
        <row r="19208">
          <cell r="O19208" t="str">
            <v xml:space="preserve">PRIMATERRA SA                                                                                       </v>
          </cell>
        </row>
        <row r="19209">
          <cell r="O19209" t="str">
            <v xml:space="preserve">PRIMAVERA AQUACULTURA LTDA                                                                          </v>
          </cell>
        </row>
        <row r="19210">
          <cell r="O19210" t="str">
            <v xml:space="preserve">PRIMAVERA CAMPING TOURS LTDA                                                                        </v>
          </cell>
        </row>
        <row r="19211">
          <cell r="O19211" t="str">
            <v xml:space="preserve">PRIME SPORT WEAR LTDA                                                                               </v>
          </cell>
        </row>
        <row r="19212">
          <cell r="O19212" t="str">
            <v xml:space="preserve">PRIMEOTHER LTDA                                                                                     </v>
          </cell>
        </row>
        <row r="19213">
          <cell r="O19213" t="str">
            <v xml:space="preserve">PRIMERAUTOS DEL SUR S A                                                                             </v>
          </cell>
        </row>
        <row r="19214">
          <cell r="O19214" t="str">
            <v xml:space="preserve">PRIMERAUTOS DEL VALLE S.A.                                                                          </v>
          </cell>
        </row>
        <row r="19215">
          <cell r="O19215" t="str">
            <v xml:space="preserve">PRIMERO DISTRIBUCIONES S.A.                                                                         </v>
          </cell>
        </row>
        <row r="19216">
          <cell r="O19216" t="str">
            <v xml:space="preserve">PRIMESTONE S.A.                                                                                     </v>
          </cell>
        </row>
        <row r="19217">
          <cell r="O19217" t="str">
            <v xml:space="preserve">PRIMEVALUESERVICE S A S                                                                             </v>
          </cell>
        </row>
        <row r="19218">
          <cell r="O19218" t="str">
            <v xml:space="preserve">PRIMORDIAL S.A.                                                                                     </v>
          </cell>
        </row>
        <row r="19219">
          <cell r="O19219" t="str">
            <v xml:space="preserve">PRIMOS S.A                                                                                          </v>
          </cell>
        </row>
        <row r="19220">
          <cell r="O19220" t="str">
            <v xml:space="preserve">PRIMOTOS LTDA                                                                                       </v>
          </cell>
        </row>
        <row r="19221">
          <cell r="O19221" t="str">
            <v xml:space="preserve">PRINCETON S A                                                                                       </v>
          </cell>
        </row>
        <row r="19222">
          <cell r="O19222" t="str">
            <v xml:space="preserve">PRINCIPIA MEDICA S A S                                                                              </v>
          </cell>
        </row>
        <row r="19223">
          <cell r="O19223" t="str">
            <v xml:space="preserve">PRINCO LTDA                                                                                         </v>
          </cell>
        </row>
        <row r="19224">
          <cell r="O19224" t="str">
            <v xml:space="preserve">PRINCOLOR S.A.                                                                                      </v>
          </cell>
        </row>
        <row r="19225">
          <cell r="O19225" t="str">
            <v xml:space="preserve">PRINSA S A                                                                                          </v>
          </cell>
        </row>
        <row r="19226">
          <cell r="O19226" t="str">
            <v xml:space="preserve">PRINTER COLOMBIANA S A                                                                              </v>
          </cell>
        </row>
        <row r="19227">
          <cell r="O19227" t="str">
            <v xml:space="preserve">PRINTER COMPUTERŽS SERVICE LTDA                                                                     </v>
          </cell>
        </row>
        <row r="19228">
          <cell r="O19228" t="str">
            <v xml:space="preserve">PRINTER HOUSE COMPUTER LTDA                                                                         </v>
          </cell>
        </row>
        <row r="19229">
          <cell r="O19229" t="str">
            <v xml:space="preserve">PRINTER PC LTDA                                                                                     </v>
          </cell>
        </row>
        <row r="19230">
          <cell r="O19230" t="str">
            <v xml:space="preserve">PRINTEX IMPRESORES LTDA                                                                             </v>
          </cell>
        </row>
        <row r="19231">
          <cell r="O19231" t="str">
            <v xml:space="preserve">PRINTS COLOR LTDA                                                                                   </v>
          </cell>
        </row>
        <row r="19232">
          <cell r="O19232" t="str">
            <v xml:space="preserve">PRINTUM LTDA                                                                                        </v>
          </cell>
        </row>
        <row r="19233">
          <cell r="O19233" t="str">
            <v xml:space="preserve">PRISCOLNIK Y CIA S A                                                                                </v>
          </cell>
        </row>
        <row r="19234">
          <cell r="O19234" t="str">
            <v xml:space="preserve">PRISERCO LTDA                                                                                       </v>
          </cell>
        </row>
        <row r="19235">
          <cell r="O19235" t="str">
            <v xml:space="preserve">PRISMAQUIMICA S.A                                                                                   </v>
          </cell>
        </row>
        <row r="19236">
          <cell r="O19236" t="str">
            <v xml:space="preserve">PRIVA LTDA                                                                                          </v>
          </cell>
        </row>
        <row r="19237">
          <cell r="O19237" t="str">
            <v xml:space="preserve">PRO C PIELES LTDA                                                                                   </v>
          </cell>
        </row>
        <row r="19238">
          <cell r="O19238" t="str">
            <v xml:space="preserve">PRO EXEQUIALES RESURGIR S.A.                                                                        </v>
          </cell>
        </row>
        <row r="19239">
          <cell r="O19239" t="str">
            <v xml:space="preserve">PRO TEMPORE LTDA                                                                                    </v>
          </cell>
        </row>
        <row r="19240">
          <cell r="O19240" t="str">
            <v xml:space="preserve">PROACEROS DE OCCIDENTE S.A.                                                                         </v>
          </cell>
        </row>
        <row r="19241">
          <cell r="O19241" t="str">
            <v xml:space="preserve">PROACEROS LTDA                                                                                      </v>
          </cell>
        </row>
        <row r="19242">
          <cell r="O19242" t="str">
            <v xml:space="preserve">PROACTIVA COLOMBIA S A                                                                              </v>
          </cell>
        </row>
        <row r="19243">
          <cell r="O19243" t="str">
            <v xml:space="preserve">PROACTIVOS DE COLOMBIA LTDA.                                                                        </v>
          </cell>
        </row>
        <row r="19244">
          <cell r="O19244" t="str">
            <v xml:space="preserve">PROADHESIVOS LTDA PRODUCTOS ADHESIVOS LTDA                                                          </v>
          </cell>
        </row>
        <row r="19245">
          <cell r="O19245" t="str">
            <v xml:space="preserve">PROALIMENTOS LIBER SAS                                                                              </v>
          </cell>
        </row>
        <row r="19246">
          <cell r="O19246" t="str">
            <v xml:space="preserve">PROALIMENTOS LIMITADA                                                                               </v>
          </cell>
        </row>
        <row r="19247">
          <cell r="O19247" t="str">
            <v xml:space="preserve">PROALPET S.A. COMERCIALIZADORA INTERNACIONAL                                                        </v>
          </cell>
        </row>
        <row r="19248">
          <cell r="O19248" t="str">
            <v xml:space="preserve">PROAND Y CIA LTDA.                                                                                  </v>
          </cell>
        </row>
        <row r="19249">
          <cell r="O19249" t="str">
            <v xml:space="preserve">PROASISTEMAS  S. A                                                                                  </v>
          </cell>
        </row>
        <row r="19250">
          <cell r="O19250" t="str">
            <v xml:space="preserve">PROBOLSAS LTDA - PLASTICOS Y BOLSAS                                                                 </v>
          </cell>
        </row>
        <row r="19251">
          <cell r="O19251" t="str">
            <v xml:space="preserve">PROCALCULO PROSIS S.A.                                                                              </v>
          </cell>
        </row>
        <row r="19252">
          <cell r="O19252" t="str">
            <v xml:space="preserve">PROCALIDAD LIMITADA                                                                                 </v>
          </cell>
        </row>
        <row r="19253">
          <cell r="O19253" t="str">
            <v xml:space="preserve">PROCAPS S.A.                                                                                        </v>
          </cell>
        </row>
        <row r="19254">
          <cell r="O19254" t="str">
            <v xml:space="preserve">PROCAR INVERSIONES S EN C S                                                                         </v>
          </cell>
        </row>
        <row r="19255">
          <cell r="O19255" t="str">
            <v xml:space="preserve">PROCCOL PROMOTORA CULTURAL COLOMBIANA S A                                                           </v>
          </cell>
        </row>
        <row r="19256">
          <cell r="O19256" t="str">
            <v xml:space="preserve">PROCEDIMIENTOS Y SERVICIOS DE PROYECTOS SA                                                          </v>
          </cell>
        </row>
        <row r="19257">
          <cell r="O19257" t="str">
            <v xml:space="preserve">PROCEMENTOS GASTELBONDO BARRERA Y CIA LTDA                                                          </v>
          </cell>
        </row>
        <row r="19258">
          <cell r="O19258" t="str">
            <v xml:space="preserve">PROCESADORA AVICOLA DEL RISARALDA LTDA EN ACUERDO DE REESTRUCTURACION                               </v>
          </cell>
        </row>
        <row r="19259">
          <cell r="O19259" t="str">
            <v xml:space="preserve">PROCESADORA DE ACEITES Y GRASAS PROACEIGRAS LTDA                                                    </v>
          </cell>
        </row>
        <row r="19260">
          <cell r="O19260" t="str">
            <v xml:space="preserve">PROCESADORA DE AGUAS COLOMBIANAS S.A                                                                </v>
          </cell>
        </row>
        <row r="19261">
          <cell r="O19261" t="str">
            <v xml:space="preserve">PROCESADORA DE ALIMENTOS COMECARNES LTDA.                                                           </v>
          </cell>
        </row>
        <row r="19262">
          <cell r="O19262" t="str">
            <v xml:space="preserve">PROCESADORA DE ALIMENTOS EL GORDO SA                                                                </v>
          </cell>
        </row>
        <row r="19263">
          <cell r="O19263" t="str">
            <v xml:space="preserve">PROCESADORA DE ARROCES PROARROZ  S A S                                                              </v>
          </cell>
        </row>
        <row r="19264">
          <cell r="O19264" t="str">
            <v xml:space="preserve">PROCESADORA DE ARROZ MONTECARLO LTDA                                                                </v>
          </cell>
        </row>
        <row r="19265">
          <cell r="O19265" t="str">
            <v xml:space="preserve">PROCESADORA DE ARROZ S.A.                                                                           </v>
          </cell>
        </row>
        <row r="19266">
          <cell r="O19266" t="str">
            <v xml:space="preserve">PROCESADORA DE CALES PROCECAL S.A.                                                                  </v>
          </cell>
        </row>
        <row r="19267">
          <cell r="O19267" t="str">
            <v xml:space="preserve">PROCESADORA DE GRANOS LA PALESTINA S A                                                              </v>
          </cell>
        </row>
        <row r="19268">
          <cell r="O19268" t="str">
            <v xml:space="preserve">PROCESADORA DE LATEX LTDA                                                                           </v>
          </cell>
        </row>
        <row r="19269">
          <cell r="O19269" t="str">
            <v xml:space="preserve">PROCESADORA DE LECHES INTEGRALES DE COLOMBIA S.A.                                                   </v>
          </cell>
        </row>
        <row r="19270">
          <cell r="O19270" t="str">
            <v xml:space="preserve">PROCESADORA DE LECHES S A                                                                           </v>
          </cell>
        </row>
        <row r="19271">
          <cell r="O19271" t="str">
            <v xml:space="preserve">PROCESADORA DE MATERIALES INDUSTRIALES S.A.                                                         </v>
          </cell>
        </row>
        <row r="19272">
          <cell r="O19272" t="str">
            <v xml:space="preserve">PROCESADORA DE MATERIAS PRIMAS S A                                                                  </v>
          </cell>
        </row>
        <row r="19273">
          <cell r="O19273" t="str">
            <v xml:space="preserve">PROCESADORA DE MINERALES DEL PUERTO S A                                                             </v>
          </cell>
        </row>
        <row r="19274">
          <cell r="O19274" t="str">
            <v xml:space="preserve">PROCESADORA DE OLEAGINOSAS ALVARADO LTDA                                                            </v>
          </cell>
        </row>
        <row r="19275">
          <cell r="O19275" t="str">
            <v xml:space="preserve">PROCESADORA DE PIELES PROCEPIEL LTDA                                                                </v>
          </cell>
        </row>
        <row r="19276">
          <cell r="O19276" t="str">
            <v xml:space="preserve">PROCESADORA DE POLLOS GARZON LTDA                                                                   </v>
          </cell>
        </row>
        <row r="19277">
          <cell r="O19277" t="str">
            <v xml:space="preserve">PROCESADORA DE VIDRIOS TEMPLADOS S.A.                                                               </v>
          </cell>
        </row>
        <row r="19278">
          <cell r="O19278" t="str">
            <v xml:space="preserve">PROCESADORA NACIONAL CIGARRILLERA S.A.                                                              </v>
          </cell>
        </row>
        <row r="19279">
          <cell r="O19279" t="str">
            <v xml:space="preserve">PROCESADORA NACIONAL DE CEREALES                                                                    </v>
          </cell>
        </row>
        <row r="19280">
          <cell r="O19280" t="str">
            <v xml:space="preserve">PROCESADORA SAN MARTIN S A EN ACUERDO DE REESTRUCTURACION                                           </v>
          </cell>
        </row>
        <row r="19281">
          <cell r="O19281" t="str">
            <v xml:space="preserve">PROCESADORA Y COMERCIALIZADORA DE ALIMENTOS S.A.                                                    </v>
          </cell>
        </row>
        <row r="19282">
          <cell r="O19282" t="str">
            <v xml:space="preserve">PROCESADORA Y COMERCIALIZADORA DE LOS AVICULTORES DEL HUILA LTDA                                    </v>
          </cell>
        </row>
        <row r="19283">
          <cell r="O19283" t="str">
            <v xml:space="preserve">PROCESADORA Y DISTRIBUIDORA DE PAPELES S.A.                                                         </v>
          </cell>
        </row>
        <row r="19284">
          <cell r="O19284" t="str">
            <v xml:space="preserve">PROCESADORES DE LECHE DEL CARIBE LIMITADA                                                           </v>
          </cell>
        </row>
        <row r="19285">
          <cell r="O19285" t="str">
            <v xml:space="preserve">PROCESO LTDA                                                                                        </v>
          </cell>
        </row>
        <row r="19286">
          <cell r="O19286" t="str">
            <v xml:space="preserve">PROCESOS &amp; CANJE S.A.                                                                               </v>
          </cell>
        </row>
        <row r="19287">
          <cell r="O19287" t="str">
            <v xml:space="preserve">PROCESOS 2000 S.A.                                                                                  </v>
          </cell>
        </row>
        <row r="19288">
          <cell r="O19288" t="str">
            <v xml:space="preserve">PROCESOS DE MANUFACTURA LTDA                                                                        </v>
          </cell>
        </row>
        <row r="19289">
          <cell r="O19289" t="str">
            <v xml:space="preserve">PROCESOS EN INGENIERIA LIMITADA                                                                     </v>
          </cell>
        </row>
        <row r="19290">
          <cell r="O19290" t="str">
            <v xml:space="preserve">PROCESOS ESPECIALES DE LAVADO PARA LA  CONFECCION S.A                                               </v>
          </cell>
        </row>
        <row r="19291">
          <cell r="O19291" t="str">
            <v xml:space="preserve">PROCESOS MEDICOS LTDA EN REORGANIZACION                                                             </v>
          </cell>
        </row>
        <row r="19292">
          <cell r="O19292" t="str">
            <v xml:space="preserve">PROCESOS PUBLICITARIOS BOTERO Y CIA  S.C.A                                                          </v>
          </cell>
        </row>
        <row r="19293">
          <cell r="O19293" t="str">
            <v xml:space="preserve">PROCESOS Y DISEÑOS ENERGETICOS S.A                                                                  </v>
          </cell>
        </row>
        <row r="19294">
          <cell r="O19294" t="str">
            <v xml:space="preserve">PROCESOS Y SERVICIOS S.A.                                                                           </v>
          </cell>
        </row>
        <row r="19295">
          <cell r="O19295" t="str">
            <v xml:space="preserve">PROCESOS Y TECNOLOGIA S.A.                                                                          </v>
          </cell>
        </row>
        <row r="19296">
          <cell r="O19296" t="str">
            <v xml:space="preserve">PROCESOS Y TERMINADOS DE CONFECCIONES S.A.                                                          </v>
          </cell>
        </row>
        <row r="19297">
          <cell r="O19297" t="str">
            <v xml:space="preserve">PROCESOS Y TRANSACCIONES P&amp;T SALUDCOOP LTDA                                                         </v>
          </cell>
        </row>
        <row r="19298">
          <cell r="O19298" t="str">
            <v xml:space="preserve">PROCESS EQUIPMENT CARE CO PRECCO LIMITADA                                                           </v>
          </cell>
        </row>
        <row r="19299">
          <cell r="O19299" t="str">
            <v xml:space="preserve">PROCESSA HOLDINGS S.A.                                                                              </v>
          </cell>
        </row>
        <row r="19300">
          <cell r="O19300" t="str">
            <v xml:space="preserve">PROCESSA S A S                                                                                      </v>
          </cell>
        </row>
        <row r="19301">
          <cell r="O19301" t="str">
            <v xml:space="preserve">PROCESUR F.R. LTDA                                                                                  </v>
          </cell>
        </row>
        <row r="19302">
          <cell r="O19302" t="str">
            <v xml:space="preserve">PROCIBERNETICA S.A.                                                                                 </v>
          </cell>
        </row>
        <row r="19303">
          <cell r="O19303" t="str">
            <v xml:space="preserve">PROCINAL BOGOTA LIMITADA                                                                            </v>
          </cell>
        </row>
        <row r="19304">
          <cell r="O19304" t="str">
            <v xml:space="preserve">PROCLIN PHARMA S. A.                                                                                </v>
          </cell>
        </row>
        <row r="19305">
          <cell r="O19305" t="str">
            <v xml:space="preserve">PROCOCASA PROMOTORA COMERCIAL DE CALI S.A.                                                          </v>
          </cell>
        </row>
        <row r="19306">
          <cell r="O19306" t="str">
            <v xml:space="preserve">PROCOLJEANS LTDA                                                                                    </v>
          </cell>
        </row>
        <row r="19307">
          <cell r="O19307" t="str">
            <v xml:space="preserve">PROCOLORES Y CIA LIMITADA                                                                           </v>
          </cell>
        </row>
        <row r="19308">
          <cell r="O19308" t="str">
            <v xml:space="preserve">PROCOM TARJETAS LTDA                                                                                </v>
          </cell>
        </row>
        <row r="19309">
          <cell r="O19309" t="str">
            <v xml:space="preserve">PROCOMERCIAL INTERNACIONAL LTDA                                                                     </v>
          </cell>
        </row>
        <row r="19310">
          <cell r="O19310" t="str">
            <v xml:space="preserve">PROCOMIN LIMITADA                                                                                   </v>
          </cell>
        </row>
        <row r="19311">
          <cell r="O19311" t="str">
            <v xml:space="preserve">PROCOPAL S.A.                                                                                       </v>
          </cell>
        </row>
        <row r="19312">
          <cell r="O19312" t="str">
            <v xml:space="preserve">PROCOQUINAL LTDA                                                                                    </v>
          </cell>
        </row>
        <row r="19313">
          <cell r="O19313" t="str">
            <v xml:space="preserve">PROCOSTURA DEL VALLE S.A.                                                                           </v>
          </cell>
        </row>
        <row r="19314">
          <cell r="O19314" t="str">
            <v xml:space="preserve">PROCTER &amp; GAMBLE COLOMBIA LTDA                                                                      </v>
          </cell>
        </row>
        <row r="19315">
          <cell r="O19315" t="str">
            <v xml:space="preserve">PROCTER &amp; GAMBLE INDUSTRIAL COLOMBIA LTDA                                                           </v>
          </cell>
        </row>
        <row r="19316">
          <cell r="O19316" t="str">
            <v xml:space="preserve">PRODAIN S.A.C.I.PRODAIN . EN ACUERDO DE REESTRUCTURACION                                            </v>
          </cell>
        </row>
        <row r="19317">
          <cell r="O19317" t="str">
            <v xml:space="preserve">PRODEFFAM LTDA                                                                                      </v>
          </cell>
        </row>
        <row r="19318">
          <cell r="O19318" t="str">
            <v xml:space="preserve">PRODEHOGAR LTDA                                                                                     </v>
          </cell>
        </row>
        <row r="19319">
          <cell r="O19319" t="str">
            <v xml:space="preserve">PRODENVASES CROWN S A                                                                               </v>
          </cell>
        </row>
        <row r="19320">
          <cell r="O19320" t="str">
            <v xml:space="preserve">PRODESA PROYECTOS Y DESARROLLOS S.A.                                                                </v>
          </cell>
        </row>
        <row r="19321">
          <cell r="O19321" t="str">
            <v xml:space="preserve">PRODESIC S. A.                                                                                      </v>
          </cell>
        </row>
        <row r="19322">
          <cell r="O19322" t="str">
            <v xml:space="preserve">PRODEVENTAS DE LA SABANA S.A.                                                                       </v>
          </cell>
        </row>
        <row r="19323">
          <cell r="O19323" t="str">
            <v xml:space="preserve">PRODEX S.A.                                                                                         </v>
          </cell>
        </row>
        <row r="19324">
          <cell r="O19324" t="str">
            <v xml:space="preserve">PRODI LTDA                                                                                          </v>
          </cell>
        </row>
        <row r="19325">
          <cell r="O19325" t="str">
            <v xml:space="preserve">PRODIA S.A.                                                                                         </v>
          </cell>
        </row>
        <row r="19326">
          <cell r="O19326" t="str">
            <v xml:space="preserve">PRODIAMCO LTDA                                                                                      </v>
          </cell>
        </row>
        <row r="19327">
          <cell r="O19327" t="str">
            <v xml:space="preserve">PRODIGIUM LTDA                                                                                      </v>
          </cell>
        </row>
        <row r="19328">
          <cell r="O19328" t="str">
            <v xml:space="preserve">PRODIJAPON LTDA.                                                                                    </v>
          </cell>
        </row>
        <row r="19329">
          <cell r="O19329" t="str">
            <v xml:space="preserve">PRODIMACO LTDA.                                                                                     </v>
          </cell>
        </row>
        <row r="19330">
          <cell r="O19330" t="str">
            <v xml:space="preserve">PRODINK LTDA Y CIA S.C.A.                                                                           </v>
          </cell>
        </row>
        <row r="19331">
          <cell r="O19331" t="str">
            <v xml:space="preserve">PRODISCOS S.A.                                                                                      </v>
          </cell>
        </row>
        <row r="19332">
          <cell r="O19332" t="str">
            <v xml:space="preserve">PRODISMAR LTDA                                                                                      </v>
          </cell>
        </row>
        <row r="19333">
          <cell r="O19333" t="str">
            <v xml:space="preserve">PRODISUR S.A.                                                                                       </v>
          </cell>
        </row>
        <row r="19334">
          <cell r="O19334" t="str">
            <v xml:space="preserve">PRODITANQUES INGENIEROS LTDA                                                                        </v>
          </cell>
        </row>
        <row r="19335">
          <cell r="O19335" t="str">
            <v xml:space="preserve">PRODITHIN LTDA                                                                                      </v>
          </cell>
        </row>
        <row r="19336">
          <cell r="O19336" t="str">
            <v xml:space="preserve">PRODOMED LTDA                                                                                       </v>
          </cell>
        </row>
        <row r="19337">
          <cell r="O19337" t="str">
            <v xml:space="preserve">PRODUCCION GRAFICA EDITORES S.A.                                                                    </v>
          </cell>
        </row>
        <row r="19338">
          <cell r="O19338" t="str">
            <v xml:space="preserve">PRODUCCION Y GESTION S.A.                                                                           </v>
          </cell>
        </row>
        <row r="19339">
          <cell r="O19339" t="str">
            <v xml:space="preserve">PRODUCCIONES A Y Z  LTDA                                                                            </v>
          </cell>
        </row>
        <row r="19340">
          <cell r="O19340" t="str">
            <v xml:space="preserve">PRODUCCIONES AGRICOLAS CAVI S.A.                                                                    </v>
          </cell>
        </row>
        <row r="19341">
          <cell r="O19341" t="str">
            <v xml:space="preserve">PRODUCCIONES ALFA VIDEO CINE LIMITADA.                                                              </v>
          </cell>
        </row>
        <row r="19342">
          <cell r="O19342" t="str">
            <v xml:space="preserve">PRODUCCIONES ALIADAS LTDA                                                                           </v>
          </cell>
        </row>
        <row r="19343">
          <cell r="O19343" t="str">
            <v xml:space="preserve">PRODUCCIONES CIENTIFICAS LIMITADA.                                                                  </v>
          </cell>
        </row>
        <row r="19344">
          <cell r="O19344" t="str">
            <v xml:space="preserve">PRODUCCIONES DARMA LTDA.                                                                            </v>
          </cell>
        </row>
        <row r="19345">
          <cell r="O19345" t="str">
            <v xml:space="preserve">PRODUCCIONES DRAGON FLY S.A.                                                                        </v>
          </cell>
        </row>
        <row r="19346">
          <cell r="O19346" t="str">
            <v xml:space="preserve">PRODUCCIONES EN MENTE LTDA                                                                          </v>
          </cell>
        </row>
        <row r="19347">
          <cell r="O19347" t="str">
            <v xml:space="preserve">PRODUCCIONES GENERALES S.A.                                                                         </v>
          </cell>
        </row>
        <row r="19348">
          <cell r="O19348" t="str">
            <v xml:space="preserve">PRODUCCIONES IDEAL LTDA                                                                             </v>
          </cell>
        </row>
        <row r="19349">
          <cell r="O19349" t="str">
            <v xml:space="preserve">PRODUCCIONES JES LIMITADA                                                                           </v>
          </cell>
        </row>
        <row r="19350">
          <cell r="O19350" t="str">
            <v xml:space="preserve">PRODUCCIONES QUIMICAS S.A                                                                           </v>
          </cell>
        </row>
        <row r="19351">
          <cell r="O19351" t="str">
            <v xml:space="preserve">PRODUCCIONES WBEIMAR MUÑOZ CEBALLOS Y CIA LIMITADA                                                  </v>
          </cell>
        </row>
        <row r="19352">
          <cell r="O19352" t="str">
            <v xml:space="preserve">PRODUCCIONES WILLVIN  S . A                                                                         </v>
          </cell>
        </row>
        <row r="19353">
          <cell r="O19353" t="str">
            <v xml:space="preserve">PRODUCCIONES Y DISTRIBUCIONES JUDAH LTDA                                                            </v>
          </cell>
        </row>
        <row r="19354">
          <cell r="O19354" t="str">
            <v xml:space="preserve">PRODUCEL INGENIEROS S A                                                                             </v>
          </cell>
        </row>
        <row r="19355">
          <cell r="O19355" t="str">
            <v xml:space="preserve">PRODUCTION TESTING SERVICES COLOMBIA LTDA P.T.S. COLOMBIA LTDA                                      </v>
          </cell>
        </row>
        <row r="19356">
          <cell r="O19356" t="str">
            <v xml:space="preserve">PRODUCTIVIDAD EMPRESARIAL LTDA                                                                      </v>
          </cell>
        </row>
        <row r="19357">
          <cell r="O19357" t="str">
            <v xml:space="preserve">PRODUCTIVIDAD PARA EL CAMPO S.A.                                                                    </v>
          </cell>
        </row>
        <row r="19358">
          <cell r="O19358" t="str">
            <v xml:space="preserve">PRODUCTORA AGRICOLA S.A. EN CONCORDATO                                                              </v>
          </cell>
        </row>
        <row r="19359">
          <cell r="O19359" t="str">
            <v xml:space="preserve">PRODUCTORA AGROINDUSTRIAL DE ALIMENTOS LTDA.                                                        </v>
          </cell>
        </row>
        <row r="19360">
          <cell r="O19360" t="str">
            <v xml:space="preserve">PRODUCTORA AGROPECUARIA DE CORDOBA S.A.EN ACUERDO DE REESTRUCTURACION                               </v>
          </cell>
        </row>
        <row r="19361">
          <cell r="O19361" t="str">
            <v xml:space="preserve">PRODUCTORA AGROPECUARIA LTDA                                                                        </v>
          </cell>
        </row>
        <row r="19362">
          <cell r="O19362" t="str">
            <v xml:space="preserve">PRODUCTORA ANDINA DE COLORANTES S.A.                                                                </v>
          </cell>
        </row>
        <row r="19363">
          <cell r="O19363" t="str">
            <v xml:space="preserve">PRODUCTORA ANDINA DE DULCES S A                                                                     </v>
          </cell>
        </row>
        <row r="19364">
          <cell r="O19364" t="str">
            <v xml:space="preserve">PRODUCTORA AVICOLA DE LOS ANDES LTDA                                                                </v>
          </cell>
        </row>
        <row r="19365">
          <cell r="O19365" t="str">
            <v xml:space="preserve">PRODUCTORA COLOMBIANA DE ABRASIVOS TECNICOS                                                         </v>
          </cell>
        </row>
        <row r="19366">
          <cell r="O19366" t="str">
            <v xml:space="preserve">PRODUCTORA COLOMBIANA DE ALIMENTOS NUTRICIONALES S. A.                                              </v>
          </cell>
        </row>
        <row r="19367">
          <cell r="O19367" t="str">
            <v xml:space="preserve">PRODUCTORA COLOMBIANA DE HARINAS PROCOHARINAS S. A.                                                 </v>
          </cell>
        </row>
        <row r="19368">
          <cell r="O19368" t="str">
            <v xml:space="preserve">PRODUCTORA COMERCIALIZADORA DE MATERIAS PRIMAS Y LACAS LTDA                                         </v>
          </cell>
        </row>
        <row r="19369">
          <cell r="O19369" t="str">
            <v xml:space="preserve">PRODUCTORA DE ABRASIVOS LTDA                                                                        </v>
          </cell>
        </row>
        <row r="19370">
          <cell r="O19370" t="str">
            <v xml:space="preserve">PRODUCTORA DE ACCESORIOS METALMECANICOS LIMITADA PRAMEC LTDA                                        </v>
          </cell>
        </row>
        <row r="19371">
          <cell r="O19371" t="str">
            <v xml:space="preserve">PRODUCTORA DE ALAMBRES COLOMBIANOS PROALCO S A                                                      </v>
          </cell>
        </row>
        <row r="19372">
          <cell r="O19372" t="str">
            <v xml:space="preserve">PRODUCTORA DE ALAMBRES S A                                                                          </v>
          </cell>
        </row>
        <row r="19373">
          <cell r="O19373" t="str">
            <v xml:space="preserve">PRODUCTORA DE ALIMENTOS Y AGROGANADERA LA DORADA Y CIA S EN C                                       </v>
          </cell>
        </row>
        <row r="19374">
          <cell r="O19374" t="str">
            <v xml:space="preserve">PRODUCTORA DE ARROZ DE CORDOBA S.A.                                                                 </v>
          </cell>
        </row>
        <row r="19375">
          <cell r="O19375" t="str">
            <v xml:space="preserve">PRODUCTORA DE CABLES  S A                                                                           </v>
          </cell>
        </row>
        <row r="19376">
          <cell r="O19376" t="str">
            <v xml:space="preserve">PRODUCTORA DE CONCENTRADOS CAMPEON LTDA                                                             </v>
          </cell>
        </row>
        <row r="19377">
          <cell r="O19377" t="str">
            <v xml:space="preserve">PRODUCTORA DE CONFECCION                                                                            </v>
          </cell>
        </row>
        <row r="19378">
          <cell r="O19378" t="str">
            <v xml:space="preserve">PRODUCTORA DE FORMAS CONTINUAS S.A.                                                                 </v>
          </cell>
        </row>
        <row r="19379">
          <cell r="O19379" t="str">
            <v xml:space="preserve">PRODUCTORA DE GELATINA S A                                                                          </v>
          </cell>
        </row>
        <row r="19380">
          <cell r="O19380" t="str">
            <v xml:space="preserve">PRODUCTORA DE GRASAS Y ACEITES VEGETALES LTDA                                                       </v>
          </cell>
        </row>
        <row r="19381">
          <cell r="O19381" t="str">
            <v xml:space="preserve">PRODUCTORA DE INSUMOS AGROPECUARIOS SOMEX S.A.                                                      </v>
          </cell>
        </row>
        <row r="19382">
          <cell r="O19382" t="str">
            <v xml:space="preserve">PRODUCTORA DE JUGOS S.A.                                                                            </v>
          </cell>
        </row>
        <row r="19383">
          <cell r="O19383" t="str">
            <v xml:space="preserve">PRODUCTORA DE MAQUINAS DE VIDEOJUEGOS S A                                                           </v>
          </cell>
        </row>
        <row r="19384">
          <cell r="O19384" t="str">
            <v xml:space="preserve">PRODUCTORA DE MARCAS Y CIA S A                                                                      </v>
          </cell>
        </row>
        <row r="19385">
          <cell r="O19385" t="str">
            <v xml:space="preserve">PRODUCTORA DE MINERALES DEL NORTE S.A                                                               </v>
          </cell>
        </row>
        <row r="19386">
          <cell r="O19386" t="str">
            <v xml:space="preserve">PRODUCTORA DE MINERALES EL VENCEDOR LTDA                                                            </v>
          </cell>
        </row>
        <row r="19387">
          <cell r="O19387" t="str">
            <v xml:space="preserve">PRODUCTORA DE MODA S.A.                                                                             </v>
          </cell>
        </row>
        <row r="19388">
          <cell r="O19388" t="str">
            <v xml:space="preserve">PRODUCTORA DE PAPELES S.A. PROPAL                                                                   </v>
          </cell>
        </row>
        <row r="19389">
          <cell r="O19389" t="str">
            <v xml:space="preserve">PRODUCTORA DE SOFTWARE S A                                                                          </v>
          </cell>
        </row>
        <row r="19390">
          <cell r="O19390" t="str">
            <v xml:space="preserve">PRODUCTORA DE TEXTILES DE TOCANCIPA S.A.                                                            </v>
          </cell>
        </row>
        <row r="19391">
          <cell r="O19391" t="str">
            <v xml:space="preserve">PRODUCTORA ESTELAR DE TEXTILES STARTEX S A                                                          </v>
          </cell>
        </row>
        <row r="19392">
          <cell r="O19392" t="str">
            <v xml:space="preserve">PRODUCTORA EXPORTADORA AGROPECUARIA S.A.                                                            </v>
          </cell>
        </row>
        <row r="19393">
          <cell r="O19393" t="str">
            <v xml:space="preserve">PRODUCTORA GLACO S.A.                                                                               </v>
          </cell>
        </row>
        <row r="19394">
          <cell r="O19394" t="str">
            <v xml:space="preserve">PRODUCTORA INDUSTRIAL COLOMBIANA S.A.                                                               </v>
          </cell>
        </row>
        <row r="19395">
          <cell r="O19395" t="str">
            <v xml:space="preserve">PRODUCTORA LOS TOLIMENSES ALVARADO LTDA.EN ACUERDO DE REESTRUCTURACION                              </v>
          </cell>
        </row>
        <row r="19396">
          <cell r="O19396" t="str">
            <v xml:space="preserve">PRODUCTORA NACIONAL AVICOLA S.A.                                                                    </v>
          </cell>
        </row>
        <row r="19397">
          <cell r="O19397" t="str">
            <v xml:space="preserve">PRODUCTORA NACIONAL DE ALIMENTOS S A EN ACUERDO DE REESTRUCTURACION                                 </v>
          </cell>
        </row>
        <row r="19398">
          <cell r="O19398" t="str">
            <v xml:space="preserve">PRODUCTORA NACIONAL DE AROMAS FRAGANCIAS Y COLORANTES S A                                           </v>
          </cell>
        </row>
        <row r="19399">
          <cell r="O19399" t="str">
            <v xml:space="preserve">PRODUCTORA NACIONAL DE BELLEZA S.A.                                                                 </v>
          </cell>
        </row>
        <row r="19400">
          <cell r="O19400" t="str">
            <v xml:space="preserve">PRODUCTORA NACIONAL DE PLASTICOS LIMITADA PRONALPLAST LTDA                                          </v>
          </cell>
        </row>
        <row r="19401">
          <cell r="O19401" t="str">
            <v xml:space="preserve">PRODUCTORA NACIONAL DE VIDRIO TEMPLADO LTDA                                                         </v>
          </cell>
        </row>
        <row r="19402">
          <cell r="O19402" t="str">
            <v xml:space="preserve">PRODUCTORA SONICA LTDA                                                                              </v>
          </cell>
        </row>
        <row r="19403">
          <cell r="O19403" t="str">
            <v xml:space="preserve">PRODUCTORA TABACALERA DE COLOMBIA LTDA                                                              </v>
          </cell>
        </row>
        <row r="19404">
          <cell r="O19404" t="str">
            <v xml:space="preserve">PRODUCTORA Y COMERCIALIZADORA  VVP S.A.                                                             </v>
          </cell>
        </row>
        <row r="19405">
          <cell r="O19405" t="str">
            <v xml:space="preserve">PRODUCTORA Y COMERCIALIZADORA AGRICOLA VARAHONDA S.A.                                               </v>
          </cell>
        </row>
        <row r="19406">
          <cell r="O19406" t="str">
            <v xml:space="preserve">PRODUCTORA Y COMERCIALIZADORA DE CONFECCIONES LTDA                                                  </v>
          </cell>
        </row>
        <row r="19407">
          <cell r="O19407" t="str">
            <v xml:space="preserve">PRODUCTORA Y COMERCIALIZADORA DE PAPA SANCHEZ Y CALDERON LTDA                                       </v>
          </cell>
        </row>
        <row r="19408">
          <cell r="O19408" t="str">
            <v xml:space="preserve">PRODUCTORA Y COMERCIALIZADORA DE PRODUCTOS DE LATEX S.A.                                            </v>
          </cell>
        </row>
        <row r="19409">
          <cell r="O19409" t="str">
            <v xml:space="preserve">PRODUCTORA Y COMERCIALIZADORA DE PRODUCTOS QUIMICOS PARA MANTENIMIENTO                              </v>
          </cell>
        </row>
        <row r="19410">
          <cell r="O19410" t="str">
            <v xml:space="preserve">PRODUCTORA Y COMERCIALIZADORA M.J.G. S.A.                                                           </v>
          </cell>
        </row>
        <row r="19411">
          <cell r="O19411" t="str">
            <v xml:space="preserve">PRODUCTORA Y COMERCIALIZADORA ODONTOLOGICA NEW STETIC S.A.                                          </v>
          </cell>
        </row>
        <row r="19412">
          <cell r="O19412" t="str">
            <v xml:space="preserve">PRODUCTORA Y COMERCIALIZADORA PRODYCO S.A.                                                          </v>
          </cell>
        </row>
        <row r="19413">
          <cell r="O19413" t="str">
            <v xml:space="preserve">PRODUCTORA Y COMERCIALIZADORA REINA LTDA.                                                           </v>
          </cell>
        </row>
        <row r="19414">
          <cell r="O19414" t="str">
            <v xml:space="preserve">PRODUCTORA Y COMERCIALIZADORA VALLECILLA LTDA                                                       </v>
          </cell>
        </row>
        <row r="19415">
          <cell r="O19415" t="str">
            <v xml:space="preserve">PRODUCTORA Y DISTRIBUIDORA DE PRODUCTOS LACTEOS Y COMESTIBLES LTDA                                  </v>
          </cell>
        </row>
        <row r="19416">
          <cell r="O19416" t="str">
            <v xml:space="preserve">PRODUCTORA Y DISTRIBUIDORA EL HOGAR S.A                                                             </v>
          </cell>
        </row>
        <row r="19417">
          <cell r="O19417" t="str">
            <v xml:space="preserve">PRODUCTORES DE ENVASES FARMACEUTICOS S A S PROENFAR S AS                                            </v>
          </cell>
        </row>
        <row r="19418">
          <cell r="O19418" t="str">
            <v xml:space="preserve">PRODUCTORES DE LUBRICANTES S.A.                                                                     </v>
          </cell>
        </row>
        <row r="19419">
          <cell r="O19419" t="str">
            <v xml:space="preserve">PRODUCTORES Y DISTRIBUIDORES EN ALIMENTOS LIMITADA                                                  </v>
          </cell>
        </row>
        <row r="19420">
          <cell r="O19420" t="str">
            <v xml:space="preserve">PRODUCTOS &amp; MEDIOS LTDA                                                                             </v>
          </cell>
        </row>
        <row r="19421">
          <cell r="O19421" t="str">
            <v xml:space="preserve">PRODUCTOS 3A LTDA.                                                                                  </v>
          </cell>
        </row>
        <row r="19422">
          <cell r="O19422" t="str">
            <v xml:space="preserve">PRODUCTOS AGROPECUARIOS LA FLORIDA S. A.                                                            </v>
          </cell>
        </row>
        <row r="19423">
          <cell r="O19423" t="str">
            <v xml:space="preserve">PRODUCTOS AGROPECUARIOS LTDA Y CIA S. EN C.S.                                                       </v>
          </cell>
        </row>
        <row r="19424">
          <cell r="O19424" t="str">
            <v xml:space="preserve">PRODUCTOS ALIMENTICIOS BARY S.A.                                                                    </v>
          </cell>
        </row>
        <row r="19425">
          <cell r="O19425" t="str">
            <v xml:space="preserve">PRODUCTOS ALIMENTICIOS BELLINI SA                                                                   </v>
          </cell>
        </row>
        <row r="19426">
          <cell r="O19426" t="str">
            <v xml:space="preserve">PRODUCTOS ALIMENTICIOS CASTIPAN S.A.                                                                </v>
          </cell>
        </row>
        <row r="19427">
          <cell r="O19427" t="str">
            <v xml:space="preserve">PRODUCTOS ALIMENTICIOS DE BARRAGAN LIMITADA                                                         </v>
          </cell>
        </row>
        <row r="19428">
          <cell r="O19428" t="str">
            <v xml:space="preserve">PRODUCTOS ALIMENTICIOS DE LA FINCA S.A                                                              </v>
          </cell>
        </row>
        <row r="19429">
          <cell r="O19429" t="str">
            <v xml:space="preserve">PRODUCTOS ALIMENTICIOS DORIA S A S                                                                  </v>
          </cell>
        </row>
        <row r="19430">
          <cell r="O19430" t="str">
            <v xml:space="preserve">PRODUCTOS ALIMENTICIOS EL GALPON LTDA                                                               </v>
          </cell>
        </row>
        <row r="19431">
          <cell r="O19431" t="str">
            <v xml:space="preserve">PRODUCTOS ALIMENTICIOS FROZEN EXPRESS LIMITADA                                                      </v>
          </cell>
        </row>
        <row r="19432">
          <cell r="O19432" t="str">
            <v xml:space="preserve">PRODUCTOS ALIMENTICIOS GIOSES S.A.                                                                  </v>
          </cell>
        </row>
        <row r="19433">
          <cell r="O19433" t="str">
            <v xml:space="preserve">PRODUCTOS ALIMENTICIOS KONFYT S.A                                                                   </v>
          </cell>
        </row>
        <row r="19434">
          <cell r="O19434" t="str">
            <v xml:space="preserve">PRODUCTOS ALIMENTICIOS LA CAJONERA S. A.                                                            </v>
          </cell>
        </row>
        <row r="19435">
          <cell r="O19435" t="str">
            <v xml:space="preserve">PRODUCTOS ALIMENTICIOS LA LOCURA S.A.                                                               </v>
          </cell>
        </row>
        <row r="19436">
          <cell r="O19436" t="str">
            <v xml:space="preserve">PRODUCTOS ALIMENTICIOS NAPOLES S A                                                                  </v>
          </cell>
        </row>
        <row r="19437">
          <cell r="O19437" t="str">
            <v xml:space="preserve">PRODUCTOS ALIMENTICIOS SANTILLANA LTDA                                                              </v>
          </cell>
        </row>
        <row r="19438">
          <cell r="O19438" t="str">
            <v xml:space="preserve">PRODUCTOS ALIMENTICIOS SEÑOR PAN S.A.                                                               </v>
          </cell>
        </row>
        <row r="19439">
          <cell r="O19439" t="str">
            <v xml:space="preserve">PRODUCTOS ALIMENTICIOS SIMONETTA LTDA                                                               </v>
          </cell>
        </row>
        <row r="19440">
          <cell r="O19440" t="str">
            <v xml:space="preserve">PRODUCTOS ALIMENTICIOS VILLA DEL ROSARIO LTDA                                                       </v>
          </cell>
        </row>
        <row r="19441">
          <cell r="O19441" t="str">
            <v xml:space="preserve">PRODUCTOS ARQUITECTONICOS DECORGLASS S.A.                                                           </v>
          </cell>
        </row>
        <row r="19442">
          <cell r="O19442" t="str">
            <v xml:space="preserve">PRODUCTOS ARQUITECTONICOS S.A.                                                                      </v>
          </cell>
        </row>
        <row r="19443">
          <cell r="O19443" t="str">
            <v xml:space="preserve">PRODUCTOS ASFALTICOS LTDA                                                                           </v>
          </cell>
        </row>
        <row r="19444">
          <cell r="O19444" t="str">
            <v xml:space="preserve">PRODUCTOS AUTOADHESIVOS ARCLAD S.A.                                                                 </v>
          </cell>
        </row>
        <row r="19445">
          <cell r="O19445" t="str">
            <v xml:space="preserve">PRODUCTOS AVICOLAS DE ORIENTE LTDA                                                                  </v>
          </cell>
        </row>
        <row r="19446">
          <cell r="O19446" t="str">
            <v xml:space="preserve">PRODUCTOS BASICOS DE COLOMBIA S.A                                                                   </v>
          </cell>
        </row>
        <row r="19447">
          <cell r="O19447" t="str">
            <v xml:space="preserve">PRODUCTOS BRONCO S.A.                                                                               </v>
          </cell>
        </row>
        <row r="19448">
          <cell r="O19448" t="str">
            <v xml:space="preserve">PRODUCTOS CARNICOS WALTER LTDA                                                                      </v>
          </cell>
        </row>
        <row r="19449">
          <cell r="O19449" t="str">
            <v xml:space="preserve">PRODUCTOS CERAMICOS FLAM S. A.                                                                      </v>
          </cell>
        </row>
        <row r="19450">
          <cell r="O19450" t="str">
            <v xml:space="preserve">PRODUCTOS CONDOR LTDA                                                                               </v>
          </cell>
        </row>
        <row r="19451">
          <cell r="O19451" t="str">
            <v xml:space="preserve">PRODUCTOS CONFORT S.A                                                                               </v>
          </cell>
        </row>
        <row r="19452">
          <cell r="O19452" t="str">
            <v xml:space="preserve">PRODUCTOS DE ANTAÑO S A                                                                             </v>
          </cell>
        </row>
        <row r="19453">
          <cell r="O19453" t="str">
            <v xml:space="preserve">PRODUCTOS DE ASEO BEST LTDA                                                                         </v>
          </cell>
        </row>
        <row r="19454">
          <cell r="O19454" t="str">
            <v xml:space="preserve">PRODUCTOS DE BELLEZA ANA MARIA LTDA                                                                 </v>
          </cell>
        </row>
        <row r="19455">
          <cell r="O19455" t="str">
            <v xml:space="preserve">PRODUCTOS DE CAUCHO Y LONA LTDA                                                                     </v>
          </cell>
        </row>
        <row r="19456">
          <cell r="O19456" t="str">
            <v xml:space="preserve">PRODUCTOS DE COLOMBIA S.A.                                                                          </v>
          </cell>
        </row>
        <row r="19457">
          <cell r="O19457" t="str">
            <v xml:space="preserve">PRODUCTOS DE CONSUMO LIMITADA                                                                       </v>
          </cell>
        </row>
        <row r="19458">
          <cell r="O19458" t="str">
            <v xml:space="preserve">PRODUCTOS DE SEGURIDAD INDUSTRIAL LTDA                                                              </v>
          </cell>
        </row>
        <row r="19459">
          <cell r="O19459" t="str">
            <v xml:space="preserve">PRODUCTOS DISE¥OS Y SERVICIOS LIMITADA                                                              </v>
          </cell>
        </row>
        <row r="19460">
          <cell r="O19460" t="str">
            <v xml:space="preserve">PRODUCTOS DO¥A DICHA S.A.                                                                           </v>
          </cell>
        </row>
        <row r="19461">
          <cell r="O19461" t="str">
            <v xml:space="preserve">PRODUCTOS EL BOSQUE SOCIEDAD LTDA                                                                   </v>
          </cell>
        </row>
        <row r="19462">
          <cell r="O19462" t="str">
            <v xml:space="preserve">PRODUCTOS EL CID S.A                                                                                </v>
          </cell>
        </row>
        <row r="19463">
          <cell r="O19463" t="str">
            <v xml:space="preserve">PRODUCTOS EL DIAMANTE LTDA                                                                          </v>
          </cell>
        </row>
        <row r="19464">
          <cell r="O19464" t="str">
            <v xml:space="preserve">PRODUCTOS EL SOL LTDA.                                                                              </v>
          </cell>
        </row>
        <row r="19465">
          <cell r="O19465" t="str">
            <v xml:space="preserve">PRODUCTOS EL TOMATICO LTDA                                                                          </v>
          </cell>
        </row>
        <row r="19466">
          <cell r="O19466" t="str">
            <v xml:space="preserve">PRODUCTOS ESPECIALES DE CONCRETO S A                                                                </v>
          </cell>
        </row>
        <row r="19467">
          <cell r="O19467" t="str">
            <v xml:space="preserve">PRODUCTOS FAMILIA  S.A.                                                                             </v>
          </cell>
        </row>
        <row r="19468">
          <cell r="O19468" t="str">
            <v xml:space="preserve">PRODUCTOS FLORESTA LTDA PROPICOL                                                                    </v>
          </cell>
        </row>
        <row r="19469">
          <cell r="O19469" t="str">
            <v xml:space="preserve">PRODUCTOS G.C. LTDA                                                                                 </v>
          </cell>
        </row>
        <row r="19470">
          <cell r="O19470" t="str">
            <v xml:space="preserve">PRODUCTOS HOSPITALARIOS S.A.                                                                        </v>
          </cell>
        </row>
        <row r="19471">
          <cell r="O19471" t="str">
            <v xml:space="preserve">PRODUCTOS I.P.B. LIMITADA                                                                           </v>
          </cell>
        </row>
        <row r="19472">
          <cell r="O19472" t="str">
            <v xml:space="preserve">PRODUCTOS IMPERMEABILIZANTES S.A.                                                                   </v>
          </cell>
        </row>
        <row r="19473">
          <cell r="O19473" t="str">
            <v xml:space="preserve">PRODUCTOS INDUSTRIALES AUTOMOTRICES LTDA PRODINAUTO LTDA                                            </v>
          </cell>
        </row>
        <row r="19474">
          <cell r="O19474" t="str">
            <v xml:space="preserve">PRODUCTOS INDUSTRIALES COLOMBIANOS P.I.C. LTDA                                                      </v>
          </cell>
        </row>
        <row r="19475">
          <cell r="O19475" t="str">
            <v xml:space="preserve">PRODUCTOS INDUSTRIALES DEL CAUCA S.A.                                                               </v>
          </cell>
        </row>
        <row r="19476">
          <cell r="O19476" t="str">
            <v xml:space="preserve">PRODUCTOS INDUSTRIALES GARDEN S.A.                                                                  </v>
          </cell>
        </row>
        <row r="19477">
          <cell r="O19477" t="str">
            <v xml:space="preserve">PRODUCTOS ITALIANO LTDA                                                                             </v>
          </cell>
        </row>
        <row r="19478">
          <cell r="O19478" t="str">
            <v xml:space="preserve">PRODUCTOS JACOBSEN LTDA                                                                             </v>
          </cell>
        </row>
        <row r="19479">
          <cell r="O19479" t="str">
            <v xml:space="preserve">PRODUCTOS JOHNNY'S DE COLOMBIA LTDA                                                                 </v>
          </cell>
        </row>
        <row r="19480">
          <cell r="O19480" t="str">
            <v xml:space="preserve">PRODUCTOS JULIAO Y CIA LTDA                                                                         </v>
          </cell>
        </row>
        <row r="19481">
          <cell r="O19481" t="str">
            <v xml:space="preserve">PRODUCTOS LA CARRETA LTDA.                                                                          </v>
          </cell>
        </row>
        <row r="19482">
          <cell r="O19482" t="str">
            <v xml:space="preserve">PRODUCTOS LA MARIA SOCIEDAD POR ACCIONES SIMPLIFICADA                                               </v>
          </cell>
        </row>
        <row r="19483">
          <cell r="O19483" t="str">
            <v xml:space="preserve">PRODUCTOS LA SORELA LTDA                                                                            </v>
          </cell>
        </row>
        <row r="19484">
          <cell r="O19484" t="str">
            <v xml:space="preserve">PRODUCTOS LACTEOS ANDINA S.A.                                                                       </v>
          </cell>
        </row>
        <row r="19485">
          <cell r="O19485" t="str">
            <v xml:space="preserve">PRODUCTOS LACTEOS AURA S.A.                                                                         </v>
          </cell>
        </row>
        <row r="19486">
          <cell r="O19486" t="str">
            <v xml:space="preserve">PRODUCTOS LACTEOS COLFRANCE CPS EN  C                                                               </v>
          </cell>
        </row>
        <row r="19487">
          <cell r="O19487" t="str">
            <v xml:space="preserve">PRODUCTOS LACTEOS EL RECREO S.A                                                                     </v>
          </cell>
        </row>
        <row r="19488">
          <cell r="O19488" t="str">
            <v xml:space="preserve">PRODUCTOS LACTEOS PASCO S A                                                                         </v>
          </cell>
        </row>
        <row r="19489">
          <cell r="O19489" t="str">
            <v xml:space="preserve">PRODUCTOS LACTEOS ROBIN HOOD S.A.                                                                   </v>
          </cell>
        </row>
        <row r="19490">
          <cell r="O19490" t="str">
            <v xml:space="preserve">PRODUCTOS LACTEOS SANTODOMINGO LIMITADA                                                             </v>
          </cell>
        </row>
        <row r="19491">
          <cell r="O19491" t="str">
            <v xml:space="preserve">PRODUCTOS LACTEOS Y CONGELADOS PALERMO                                                              </v>
          </cell>
        </row>
        <row r="19492">
          <cell r="O19492" t="str">
            <v xml:space="preserve">PRODUCTOS MEDICOS COLOMBIANOS LTDA                                                                  </v>
          </cell>
        </row>
        <row r="19493">
          <cell r="O19493" t="str">
            <v xml:space="preserve">PRODUCTOS MEDICOS LTDA                                                                              </v>
          </cell>
        </row>
        <row r="19494">
          <cell r="O19494" t="str">
            <v xml:space="preserve">PRODUCTOS METALICOS LTDA. PROMEL                                                                    </v>
          </cell>
        </row>
        <row r="19495">
          <cell r="O19495" t="str">
            <v xml:space="preserve">PRODUCTOS MICROCELULARES DE COLOMBIA S A                                                            </v>
          </cell>
        </row>
        <row r="19496">
          <cell r="O19496" t="str">
            <v xml:space="preserve">PRODUCTOS MINERALES LTDA.                                                                           </v>
          </cell>
        </row>
        <row r="19497">
          <cell r="O19497" t="str">
            <v xml:space="preserve">PRODUCTOS MIXTOS PROMIX COLOMBIA S.A                                                                </v>
          </cell>
        </row>
        <row r="19498">
          <cell r="O19498" t="str">
            <v xml:space="preserve">PRODUCTOS MORGAN LTDA                                                                               </v>
          </cell>
        </row>
        <row r="19499">
          <cell r="O19499" t="str">
            <v xml:space="preserve">PRODUCTOS NACIONALES PRONAL LTDA.                                                                   </v>
          </cell>
        </row>
        <row r="19500">
          <cell r="O19500" t="str">
            <v xml:space="preserve">PRODUCTOS NATURALES DE LA SABANA S.A. ALQUERIA                                                      </v>
          </cell>
        </row>
        <row r="19501">
          <cell r="O19501" t="str">
            <v xml:space="preserve">PRODUCTOS NATURALES LA COLMENA LTDA                                                                 </v>
          </cell>
        </row>
        <row r="19502">
          <cell r="O19502" t="str">
            <v xml:space="preserve">PRODUCTOS NATURALES LINEA VERDE EXPRESS LTDA                                                        </v>
          </cell>
        </row>
        <row r="19503">
          <cell r="O19503" t="str">
            <v xml:space="preserve">PRODUCTOS NAVIDEñOS NAVILANDIA LTDA                                                                 </v>
          </cell>
        </row>
        <row r="19504">
          <cell r="O19504" t="str">
            <v xml:space="preserve">PRODUCTOS NUTRITIVOS PRONUT LTDA                                                                    </v>
          </cell>
        </row>
        <row r="19505">
          <cell r="O19505" t="str">
            <v xml:space="preserve">PRODUCTOS OSA E.U.                                                                                  </v>
          </cell>
        </row>
        <row r="19506">
          <cell r="O19506" t="str">
            <v xml:space="preserve">PRODUCTOS PARA CUERO PROCUR S.A.                                                                    </v>
          </cell>
        </row>
        <row r="19507">
          <cell r="O19507" t="str">
            <v xml:space="preserve">PRODUCTOS PARA EL HOGAR Y LA DECORACION TEXKASA LTDA.                                               </v>
          </cell>
        </row>
        <row r="19508">
          <cell r="O19508" t="str">
            <v xml:space="preserve">PRODUCTOS PARA LA COSTURA PROCOSER LTDA                                                             </v>
          </cell>
        </row>
        <row r="19509">
          <cell r="O19509" t="str">
            <v xml:space="preserve">PRODUCTOS PERFEX LTDA                                                                               </v>
          </cell>
        </row>
        <row r="19510">
          <cell r="O19510" t="str">
            <v xml:space="preserve">PRODUCTOS PETROLEROS INDUSTRIALES S.A.                                                              </v>
          </cell>
        </row>
        <row r="19511">
          <cell r="O19511" t="str">
            <v xml:space="preserve">PRODUCTOS PITTSBURGH DECOLOMBIA S.A.                                                                </v>
          </cell>
        </row>
        <row r="19512">
          <cell r="O19512" t="str">
            <v xml:space="preserve">PRODUCTOS QIKELY LTDA                                                                               </v>
          </cell>
        </row>
        <row r="19513">
          <cell r="O19513" t="str">
            <v xml:space="preserve">PRODUCTOS QUIMICOS ANDINOS S.A  P.Q.A  S.A                                                          </v>
          </cell>
        </row>
        <row r="19514">
          <cell r="O19514" t="str">
            <v xml:space="preserve">PRODUCTOS QUIMICOS DE COLOMBIA S.A                                                                  </v>
          </cell>
        </row>
        <row r="19515">
          <cell r="O19515" t="str">
            <v xml:space="preserve">PRODUCTOS QUIMICOS PANAMERICANOS S.A.                                                               </v>
          </cell>
        </row>
        <row r="19516">
          <cell r="O19516" t="str">
            <v xml:space="preserve">PRODUCTOS RAMO S A                                                                                  </v>
          </cell>
        </row>
        <row r="19517">
          <cell r="O19517" t="str">
            <v xml:space="preserve">PRODUCTOS RANK LTDA.                                                                                </v>
          </cell>
        </row>
        <row r="19518">
          <cell r="O19518" t="str">
            <v xml:space="preserve">PRODUCTOS RIMAR LTDA                                                                                </v>
          </cell>
        </row>
        <row r="19519">
          <cell r="O19519" t="str">
            <v xml:space="preserve">PRODUCTOS ROCHE S A                                                                                 </v>
          </cell>
        </row>
        <row r="19520">
          <cell r="O19520" t="str">
            <v xml:space="preserve">PRODUCTOS ROGER S.A.                                                                                </v>
          </cell>
        </row>
        <row r="19521">
          <cell r="O19521" t="str">
            <v xml:space="preserve">PRODUCTOS SEBA SEBA S.A.                                                                            </v>
          </cell>
        </row>
        <row r="19522">
          <cell r="O19522" t="str">
            <v xml:space="preserve">PRODUCTOS SENATOR S.A.                                                                              </v>
          </cell>
        </row>
        <row r="19523">
          <cell r="O19523" t="str">
            <v xml:space="preserve">PRODUCTOS SIFRA S.A.S                                                                               </v>
          </cell>
        </row>
        <row r="19524">
          <cell r="O19524" t="str">
            <v xml:space="preserve">PRODUCTOS SORTARIO LTDA                                                                             </v>
          </cell>
        </row>
        <row r="19525">
          <cell r="O19525" t="str">
            <v xml:space="preserve">PRODUCTOS SRD S.A.                                                                                  </v>
          </cell>
        </row>
        <row r="19526">
          <cell r="O19526" t="str">
            <v xml:space="preserve">PRODUCTOS STAHL DE COLOMBIA S A                                                                     </v>
          </cell>
        </row>
        <row r="19527">
          <cell r="O19527" t="str">
            <v xml:space="preserve">PRODUCTOS SUNRISE LTDA                                                                              </v>
          </cell>
        </row>
        <row r="19528">
          <cell r="O19528" t="str">
            <v xml:space="preserve">PRODUCTOS UNIDOS LIMITADA                                                                           </v>
          </cell>
        </row>
        <row r="19529">
          <cell r="O19529" t="str">
            <v xml:space="preserve">PRODUCTOS VARIOS S. A.                                                                              </v>
          </cell>
        </row>
        <row r="19530">
          <cell r="O19530" t="str">
            <v xml:space="preserve">PRODUCTOS VEMEL LTDA                                                                                </v>
          </cell>
        </row>
        <row r="19531">
          <cell r="O19531" t="str">
            <v xml:space="preserve">PRODUCTOS VINILICOS DE COLOMBIA LIMITADA                                                            </v>
          </cell>
        </row>
        <row r="19532">
          <cell r="O19532" t="str">
            <v xml:space="preserve">PRODUCTOS VITAGRANO S.A.                                                                            </v>
          </cell>
        </row>
        <row r="19533">
          <cell r="O19533" t="str">
            <v xml:space="preserve">PRODUCTOS VITELA S.A                                                                                </v>
          </cell>
        </row>
        <row r="19534">
          <cell r="O19534" t="str">
            <v xml:space="preserve">PRODUCTOS Y MANTENIMIENTO HOTELERO LTDA                                                             </v>
          </cell>
        </row>
        <row r="19535">
          <cell r="O19535" t="str">
            <v xml:space="preserve">PRODUCTOS Y MATERIALES DE CONFECCION S.A.                                                           </v>
          </cell>
        </row>
        <row r="19536">
          <cell r="O19536" t="str">
            <v xml:space="preserve">PRODUCTOS Y PROCESOS MJ S.A.                                                                        </v>
          </cell>
        </row>
        <row r="19537">
          <cell r="O19537" t="str">
            <v xml:space="preserve">PRODUCTOS Y SERVICIOS ANDINOS LTDA                                                                  </v>
          </cell>
        </row>
        <row r="19538">
          <cell r="O19538" t="str">
            <v xml:space="preserve">PRODUCTOS Y SUMINISTROS LTDA                                                                        </v>
          </cell>
        </row>
        <row r="19539">
          <cell r="O19539" t="str">
            <v xml:space="preserve">PRODUCTOS YUPI LIMITADA                                                                             </v>
          </cell>
        </row>
        <row r="19540">
          <cell r="O19540" t="str">
            <v xml:space="preserve">PRODUESTETICA LTDA                                                                                  </v>
          </cell>
        </row>
        <row r="19541">
          <cell r="O19541" t="str">
            <v xml:space="preserve">PRODUJOYAS LTDA                                                                                     </v>
          </cell>
        </row>
        <row r="19542">
          <cell r="O19542" t="str">
            <v xml:space="preserve">PRODUMAR S A - EN CONCORDATO                                                                        </v>
          </cell>
        </row>
        <row r="19543">
          <cell r="O19543" t="str">
            <v xml:space="preserve">PRODUMEDICOS ARUP LTDA                                                                              </v>
          </cell>
        </row>
        <row r="19544">
          <cell r="O19544" t="str">
            <v xml:space="preserve">PRODUQUIMICA DE COLOMBIA S.A.                                                                       </v>
          </cell>
        </row>
        <row r="19545">
          <cell r="O19545" t="str">
            <v xml:space="preserve">PRODUSA S.A.                                                                                        </v>
          </cell>
        </row>
        <row r="19546">
          <cell r="O19546" t="str">
            <v xml:space="preserve">PROELASTICOS S.A.                                                                                   </v>
          </cell>
        </row>
        <row r="19547">
          <cell r="O19547" t="str">
            <v xml:space="preserve">PROELECTRICO REPRESENTACIONES S.S                                                                   </v>
          </cell>
        </row>
        <row r="19548">
          <cell r="O19548" t="str">
            <v xml:space="preserve">PROELECTRICOS LTDA. EN REESTRUCTURACION                                                             </v>
          </cell>
        </row>
        <row r="19549">
          <cell r="O19549" t="str">
            <v xml:space="preserve">PROEMPAQUES LTDA                                                                                    </v>
          </cell>
        </row>
        <row r="19550">
          <cell r="O19550" t="str">
            <v xml:space="preserve">PROES S. A. INGENIEROS CONSULTORES                                                                  </v>
          </cell>
        </row>
        <row r="19551">
          <cell r="O19551" t="str">
            <v xml:space="preserve">PROFESIONALES ASOCIADOS CONSULTORES S.A.                                                            </v>
          </cell>
        </row>
        <row r="19552">
          <cell r="O19552" t="str">
            <v xml:space="preserve">PROFESIONALES ASOCIADOS LTDA.                                                                       </v>
          </cell>
        </row>
        <row r="19553">
          <cell r="O19553" t="str">
            <v xml:space="preserve">PROFESIONALES EN A Y B LTDA                                                                         </v>
          </cell>
        </row>
        <row r="19554">
          <cell r="O19554" t="str">
            <v xml:space="preserve">PROFESIONALES EN CONCRETO                                                                           </v>
          </cell>
        </row>
        <row r="19555">
          <cell r="O19555" t="str">
            <v xml:space="preserve">PROFESIONALES EN LA INDUSTRIA PETROLERA                                                             </v>
          </cell>
        </row>
        <row r="19556">
          <cell r="O19556" t="str">
            <v xml:space="preserve">PROFESIONALES EN TRANSACCIONES ELECTRONICAS S. A.                                                   </v>
          </cell>
        </row>
        <row r="19557">
          <cell r="O19557" t="str">
            <v xml:space="preserve">PROFESIONALES GINECOLOGICOS S.A. PROGYNE S.A.                                                       </v>
          </cell>
        </row>
        <row r="19558">
          <cell r="O19558" t="str">
            <v xml:space="preserve">PROFESIONALES INMOBILIARIOS S.A.                                                                    </v>
          </cell>
        </row>
        <row r="19559">
          <cell r="O19559" t="str">
            <v xml:space="preserve">PROFESSIONAL SERVICES LTDA                                                                          </v>
          </cell>
        </row>
        <row r="19560">
          <cell r="O19560" t="str">
            <v xml:space="preserve">PROFICOL ANDINA B V  SUCURSAL COLOMBIA                                                              </v>
          </cell>
        </row>
        <row r="19561">
          <cell r="O19561" t="str">
            <v xml:space="preserve">PROFICOL S A                                                                                        </v>
          </cell>
        </row>
        <row r="19562">
          <cell r="O19562" t="str">
            <v xml:space="preserve">PROFILACTICOS DEL TOLIMA S.A.                                                                       </v>
          </cell>
        </row>
        <row r="19563">
          <cell r="O19563" t="str">
            <v xml:space="preserve">PROFINAS LTDA                                                                                       </v>
          </cell>
        </row>
        <row r="19564">
          <cell r="O19564" t="str">
            <v xml:space="preserve">PROFINAS S.A.                                                                                       </v>
          </cell>
        </row>
        <row r="19565">
          <cell r="O19565" t="str">
            <v xml:space="preserve">PROFORCON SAS                                                                                       </v>
          </cell>
        </row>
        <row r="19566">
          <cell r="O19566" t="str">
            <v xml:space="preserve">PROFRANCE E U                                                                                       </v>
          </cell>
        </row>
        <row r="19567">
          <cell r="O19567" t="str">
            <v xml:space="preserve">PROGRAL MEDICAL LTDA                                                                                </v>
          </cell>
        </row>
        <row r="19568">
          <cell r="O19568" t="str">
            <v xml:space="preserve">PROGRAMADORA DE TRANSPORTES LIMITADA                                                                </v>
          </cell>
        </row>
        <row r="19569">
          <cell r="O19569" t="str">
            <v xml:space="preserve">PROGRANAGRO LTDA Y CIA S EN C                                                                       </v>
          </cell>
        </row>
        <row r="19570">
          <cell r="O19570" t="str">
            <v xml:space="preserve">PROGRESION SOCIEDAD GESTORA PROFESIONAL S.A.                                                        </v>
          </cell>
        </row>
        <row r="19571">
          <cell r="O19571" t="str">
            <v xml:space="preserve">PROGRESS SOFTWARE DE COLOMBIA S.A.                                                                  </v>
          </cell>
        </row>
        <row r="19572">
          <cell r="O19572" t="str">
            <v xml:space="preserve">PROHAUS SOCIEDAD ANONIMA                                                                            </v>
          </cell>
        </row>
        <row r="19573">
          <cell r="O19573" t="str">
            <v xml:space="preserve">PROHESA S.AS                                                                                        </v>
          </cell>
        </row>
        <row r="19574">
          <cell r="O19574" t="str">
            <v xml:space="preserve">PROHOGAR LTDA                                                                                       </v>
          </cell>
        </row>
        <row r="19575">
          <cell r="O19575" t="str">
            <v xml:space="preserve">PROICSA INGENIERIA LIMITADA                                                                         </v>
          </cell>
        </row>
        <row r="19576">
          <cell r="O19576" t="str">
            <v xml:space="preserve">PROINCALZA  LTDA                                                                                    </v>
          </cell>
        </row>
        <row r="19577">
          <cell r="O19577" t="str">
            <v xml:space="preserve">PROINDUSTRIAS CAUCA S. A.                                                                           </v>
          </cell>
        </row>
        <row r="19578">
          <cell r="O19578" t="str">
            <v xml:space="preserve">PROINGENIAR S.A.                                                                                    </v>
          </cell>
        </row>
        <row r="19579">
          <cell r="O19579" t="str">
            <v xml:space="preserve">PROINGO S.A                                                                                         </v>
          </cell>
        </row>
        <row r="19580">
          <cell r="O19580" t="str">
            <v xml:space="preserve">PROINTEX S.A.                                                                                       </v>
          </cell>
        </row>
        <row r="19581">
          <cell r="O19581" t="str">
            <v xml:space="preserve">PROINTIMO S.A                                                                                       </v>
          </cell>
        </row>
        <row r="19582">
          <cell r="O19582" t="str">
            <v xml:space="preserve">PROJECT KNOWLEDGE SOLUTIONS S.A.                                                                    </v>
          </cell>
        </row>
        <row r="19583">
          <cell r="O19583" t="str">
            <v xml:space="preserve">PROJECTION COLORS LTDA                                                                              </v>
          </cell>
        </row>
        <row r="19584">
          <cell r="O19584" t="str">
            <v xml:space="preserve">PROJECTION CORE CONSULTING LTDA                                                                     </v>
          </cell>
        </row>
        <row r="19585">
          <cell r="O19585" t="str">
            <v xml:space="preserve">PROJEKTA LTDA INGENIEROS CONSULTORES                                                                </v>
          </cell>
        </row>
        <row r="19586">
          <cell r="O19586" t="str">
            <v xml:space="preserve">PROKOTE SUDAMERICA LTDA                                                                             </v>
          </cell>
        </row>
        <row r="19587">
          <cell r="O19587" t="str">
            <v xml:space="preserve">PROLACTEOS JR LIMITADA                                                                              </v>
          </cell>
        </row>
        <row r="19588">
          <cell r="O19588" t="str">
            <v xml:space="preserve">PROLLANURA S.A.                                                                                     </v>
          </cell>
        </row>
        <row r="19589">
          <cell r="O19589" t="str">
            <v xml:space="preserve">PROMA S.A.                                                                                          </v>
          </cell>
        </row>
        <row r="19590">
          <cell r="O19590" t="str">
            <v xml:space="preserve">PROMAIN INGENIERIA LTDA                                                                             </v>
          </cell>
        </row>
        <row r="19591">
          <cell r="O19591" t="str">
            <v xml:space="preserve">PROMAPAN LTDA                                                                                       </v>
          </cell>
        </row>
        <row r="19592">
          <cell r="O19592" t="str">
            <v xml:space="preserve">PROMECANICA LTDA                                                                                    </v>
          </cell>
        </row>
        <row r="19593">
          <cell r="O19593" t="str">
            <v xml:space="preserve">PROMEDENTAL LTDA                                                                                    </v>
          </cell>
        </row>
        <row r="19594">
          <cell r="O19594" t="str">
            <v xml:space="preserve">PROMEDICA NATURAL BIOENERGETICA  S . A                                                              </v>
          </cell>
        </row>
        <row r="19595">
          <cell r="O19595" t="str">
            <v xml:space="preserve">PROMELECTRO LTDA.                                                                                   </v>
          </cell>
        </row>
        <row r="19596">
          <cell r="O19596" t="str">
            <v xml:space="preserve">PROMESA S.A. PROMOCIONES ESTUDIOS Y ASESORIAS S A                                                   </v>
          </cell>
        </row>
        <row r="19597">
          <cell r="O19597" t="str">
            <v xml:space="preserve">PROMEXCO S A                                                                                        </v>
          </cell>
        </row>
        <row r="19598">
          <cell r="O19598" t="str">
            <v xml:space="preserve">PROMICAL SOCIEDAD EXPLOTADORA LTDA &amp; COM S EN C                                                     </v>
          </cell>
        </row>
        <row r="19599">
          <cell r="O19599" t="str">
            <v xml:space="preserve">PROMICAR LTDA                                                                                       </v>
          </cell>
        </row>
        <row r="19600">
          <cell r="O19600" t="str">
            <v xml:space="preserve">PROMIGAS SERVICIOS INTEGRADOS S.A                                                                   </v>
          </cell>
        </row>
        <row r="19601">
          <cell r="O19601" t="str">
            <v xml:space="preserve">PROMIGAS TELECOMUNICACIONES S A                                                                     </v>
          </cell>
        </row>
        <row r="19602">
          <cell r="O19602" t="str">
            <v xml:space="preserve">PROMIN S A                                                                                          </v>
          </cell>
        </row>
        <row r="19603">
          <cell r="O19603" t="str">
            <v xml:space="preserve">PROMISION CELULAR S.A.                                                                              </v>
          </cell>
        </row>
        <row r="19604">
          <cell r="O19604" t="str">
            <v xml:space="preserve">PROMO RAIZ S.A                                                                                      </v>
          </cell>
        </row>
        <row r="19605">
          <cell r="O19605" t="str">
            <v xml:space="preserve">PROMOCION DE MERCANCIAS EXTRANJERAS S.A.                                                            </v>
          </cell>
        </row>
        <row r="19606">
          <cell r="O19606" t="str">
            <v xml:space="preserve">PROMOCION E INVERSION EN PALMA S.A.                                                                 </v>
          </cell>
        </row>
        <row r="19607">
          <cell r="O19607" t="str">
            <v xml:space="preserve">PROMOCIONARTE LTDA                                                                                  </v>
          </cell>
        </row>
        <row r="19608">
          <cell r="O19608" t="str">
            <v xml:space="preserve">PROMOCIONES ATLAS S. A.                                                                             </v>
          </cell>
        </row>
        <row r="19609">
          <cell r="O19609" t="str">
            <v xml:space="preserve">PROMOCIONES DE VIVIENDA S A                                                                         </v>
          </cell>
        </row>
        <row r="19610">
          <cell r="O19610" t="str">
            <v xml:space="preserve">PROMOCIONES E INVERSIONES INDUSTRIALES DE LA COSTA ATLANTICA S.A.                                   </v>
          </cell>
        </row>
        <row r="19611">
          <cell r="O19611" t="str">
            <v xml:space="preserve">PROMOCIONES E INVERSIONES LA AURORA S.A.                                                            </v>
          </cell>
        </row>
        <row r="19612">
          <cell r="O19612" t="str">
            <v xml:space="preserve">PROMOCIONES F5 S.A.                                                                                 </v>
          </cell>
        </row>
        <row r="19613">
          <cell r="O19613" t="str">
            <v xml:space="preserve">PROMOCIONES FANTASTICAS S A                                                                         </v>
          </cell>
        </row>
        <row r="19614">
          <cell r="O19614" t="str">
            <v xml:space="preserve">PROMOCIONES GENESIS LIMITADA                                                                        </v>
          </cell>
        </row>
        <row r="19615">
          <cell r="O19615" t="str">
            <v xml:space="preserve">PROMOCIONES GUIBEL S.A                                                                              </v>
          </cell>
        </row>
        <row r="19616">
          <cell r="O19616" t="str">
            <v xml:space="preserve">PROMOCIONES INVERSIONES Y DESARROLLOS S.A.                                                          </v>
          </cell>
        </row>
        <row r="19617">
          <cell r="O19617" t="str">
            <v xml:space="preserve">PROMOCIONES LA GRAN  MANZANA EU                                                                     </v>
          </cell>
        </row>
        <row r="19618">
          <cell r="O19618" t="str">
            <v xml:space="preserve">PROMOCIONES ODISEA ESCOBAR SOCIEDAD EN COMANDITA SIMPLE                                             </v>
          </cell>
        </row>
        <row r="19619">
          <cell r="O19619" t="str">
            <v xml:space="preserve">PROMOCIONES POMPONES LTDA Y CIA S EN CA                                                             </v>
          </cell>
        </row>
        <row r="19620">
          <cell r="O19620" t="str">
            <v xml:space="preserve">PROMOCIONES TALARAME LTDA Y CIA SCA                                                                 </v>
          </cell>
        </row>
        <row r="19621">
          <cell r="O19621" t="str">
            <v xml:space="preserve">PROMOCIONES Y COBRANZAS BETA S.A.                                                                   </v>
          </cell>
        </row>
        <row r="19622">
          <cell r="O19622" t="str">
            <v xml:space="preserve">PROMOCIONES Y MERCADEO MARTINEZ HERMANOS S.A.                                                       </v>
          </cell>
        </row>
        <row r="19623">
          <cell r="O19623" t="str">
            <v xml:space="preserve">PROMOCIONES Y REPRESENTACIONES TURISTICAS LTDA.                                                     </v>
          </cell>
        </row>
        <row r="19624">
          <cell r="O19624" t="str">
            <v xml:space="preserve">PROMOGRAF EU    PROMOCIONES GRAFICAS                                                                </v>
          </cell>
        </row>
        <row r="19625">
          <cell r="O19625" t="str">
            <v xml:space="preserve">PROMOINVERSIONES SAGITAL S.A.                                                                       </v>
          </cell>
        </row>
        <row r="19626">
          <cell r="O19626" t="str">
            <v xml:space="preserve">PROMOLUX S.A.                                                                                       </v>
          </cell>
        </row>
        <row r="19627">
          <cell r="O19627" t="str">
            <v xml:space="preserve">PROMOMARKETING LTDA                                                                                 </v>
          </cell>
        </row>
        <row r="19628">
          <cell r="O19628" t="str">
            <v xml:space="preserve">PROMONTAJES LTDA.                                                                                   </v>
          </cell>
        </row>
        <row r="19629">
          <cell r="O19629" t="str">
            <v xml:space="preserve">PROMOS LTDA                                                                                         </v>
          </cell>
        </row>
        <row r="19630">
          <cell r="O19630" t="str">
            <v xml:space="preserve">PROMOSER S.A                                                                                        </v>
          </cell>
        </row>
        <row r="19631">
          <cell r="O19631" t="str">
            <v xml:space="preserve">PROMOTIRA SIERRA MORENA S.A                                                                         </v>
          </cell>
        </row>
        <row r="19632">
          <cell r="O19632" t="str">
            <v xml:space="preserve">PROMOTORA 2003 S.A                                                                                  </v>
          </cell>
        </row>
        <row r="19633">
          <cell r="O19633" t="str">
            <v xml:space="preserve">PROMOTORA AGROPECUARIA RESTREPO LOPEZ Y CIA S.C.A.                                                  </v>
          </cell>
        </row>
        <row r="19634">
          <cell r="O19634" t="str">
            <v xml:space="preserve">PROMOTORA ALEJANDRIA S.A.                                                                           </v>
          </cell>
        </row>
        <row r="19635">
          <cell r="O19635" t="str">
            <v xml:space="preserve">PROMOTORA ALTAVISTA S.A.                                                                            </v>
          </cell>
        </row>
        <row r="19636">
          <cell r="O19636" t="str">
            <v xml:space="preserve">PROMOTORA APARTAMENTOS DANN CARLTON CALLE 94 S.A                                                    </v>
          </cell>
        </row>
        <row r="19637">
          <cell r="O19637" t="str">
            <v xml:space="preserve">PROMOTORA APARTAMENTOS DANN S A                                                                     </v>
          </cell>
        </row>
        <row r="19638">
          <cell r="O19638" t="str">
            <v xml:space="preserve">PROMOTORA APOTEMA S.A.                                                                              </v>
          </cell>
        </row>
        <row r="19639">
          <cell r="O19639" t="str">
            <v xml:space="preserve">PROMOTORA ARIES LTDA                                                                                </v>
          </cell>
        </row>
        <row r="19640">
          <cell r="O19640" t="str">
            <v xml:space="preserve">PROMOTORA ATACAMA LTDA                                                                              </v>
          </cell>
        </row>
        <row r="19641">
          <cell r="O19641" t="str">
            <v xml:space="preserve">PROMOTORA ATENEA LIMITADA                                                                           </v>
          </cell>
        </row>
        <row r="19642">
          <cell r="O19642" t="str">
            <v xml:space="preserve">PROMOTORA AVIÑON 6 Y 7 S.A.                                                                         </v>
          </cell>
        </row>
        <row r="19643">
          <cell r="O19643" t="str">
            <v xml:space="preserve">PROMOTORA BARAJAS S.A                                                                               </v>
          </cell>
        </row>
        <row r="19644">
          <cell r="O19644" t="str">
            <v xml:space="preserve">PROMOTORA BLOCK EMPRESARIAL S.A.                                                                    </v>
          </cell>
        </row>
        <row r="19645">
          <cell r="O19645" t="str">
            <v xml:space="preserve">PROMOTORA BOSQUE VERDE S A                                                                          </v>
          </cell>
        </row>
        <row r="19646">
          <cell r="O19646" t="str">
            <v xml:space="preserve">PROMOTORA BUEN VIVIR S.A.                                                                           </v>
          </cell>
        </row>
        <row r="19647">
          <cell r="O19647" t="str">
            <v xml:space="preserve">PROMOTORA CAFETERA DE CONSTRUCCIONES LTDA                                                           </v>
          </cell>
        </row>
        <row r="19648">
          <cell r="O19648" t="str">
            <v xml:space="preserve">PROMOTORA CALEDONIA S.A.                                                                            </v>
          </cell>
        </row>
        <row r="19649">
          <cell r="O19649" t="str">
            <v xml:space="preserve">PROMOTORA CALLE VEINTISEIS S.A.                                                                     </v>
          </cell>
        </row>
        <row r="19650">
          <cell r="O19650" t="str">
            <v xml:space="preserve">PROMOTORA CANTAGIRONE S.A.                                                                          </v>
          </cell>
        </row>
        <row r="19651">
          <cell r="O19651" t="str">
            <v xml:space="preserve">PROMOTORA CARIBBEAN INTERNACIONAL S.A                                                               </v>
          </cell>
        </row>
        <row r="19652">
          <cell r="O19652" t="str">
            <v xml:space="preserve">PROMOTORA CARMEL S.A                                                                                </v>
          </cell>
        </row>
        <row r="19653">
          <cell r="O19653" t="str">
            <v xml:space="preserve">PROMOTORA CASA DEL MAR S.A                                                                          </v>
          </cell>
        </row>
        <row r="19654">
          <cell r="O19654" t="str">
            <v xml:space="preserve">PROMOTORA CASA MILANO S. A.                                                                         </v>
          </cell>
        </row>
        <row r="19655">
          <cell r="O19655" t="str">
            <v xml:space="preserve">PROMOTORA CASTANAR S.A                                                                              </v>
          </cell>
        </row>
        <row r="19656">
          <cell r="O19656" t="str">
            <v xml:space="preserve">PROMOTORA CENTRO DE NEGOCIOS CALLE 77 S.A.                                                          </v>
          </cell>
        </row>
        <row r="19657">
          <cell r="O19657" t="str">
            <v xml:space="preserve">PROMOTORA CENTRO HISTORICO CARTAGENA DE INDIAS S.A.                                                 </v>
          </cell>
        </row>
        <row r="19658">
          <cell r="O19658" t="str">
            <v xml:space="preserve">PROMOTORA CIUDADELA SAN JERONIMO S.A                                                                </v>
          </cell>
        </row>
        <row r="19659">
          <cell r="O19659" t="str">
            <v xml:space="preserve">PROMOTORA CLUB VIVERO S.A.S.                                                                        </v>
          </cell>
        </row>
        <row r="19660">
          <cell r="O19660" t="str">
            <v xml:space="preserve">PROMOTORA COLOMBIANA DE MUSICA LIMITADA                                                             </v>
          </cell>
        </row>
        <row r="19661">
          <cell r="O19661" t="str">
            <v xml:space="preserve">PROMOTORA COLOMBIANA DE RECREACION LTDA                                                             </v>
          </cell>
        </row>
        <row r="19662">
          <cell r="O19662" t="str">
            <v xml:space="preserve">PROMOTORA COMERCIAL Y TURISTICA LTDA.                                                               </v>
          </cell>
        </row>
        <row r="19663">
          <cell r="O19663" t="str">
            <v xml:space="preserve">PROMOTORA COMERCIAN UNION S.A                                                                       </v>
          </cell>
        </row>
        <row r="19664">
          <cell r="O19664" t="str">
            <v xml:space="preserve">PROMOTORA COMPLEX INTER S.A                                                                         </v>
          </cell>
        </row>
        <row r="19665">
          <cell r="O19665" t="str">
            <v xml:space="preserve">PROMOTORA COUNTRY S. A.                                                                             </v>
          </cell>
        </row>
        <row r="19666">
          <cell r="O19666" t="str">
            <v xml:space="preserve">PROMOTORA CR LA ESTACION SA                                                                         </v>
          </cell>
        </row>
        <row r="19667">
          <cell r="O19667" t="str">
            <v xml:space="preserve">PROMOTORA DE BIENES Y SERVICIOS MEDICOS LIMITADA                                                    </v>
          </cell>
        </row>
        <row r="19668">
          <cell r="O19668" t="str">
            <v xml:space="preserve">PROMOTORA DE CAFE COLOMBIA SA                                                                       </v>
          </cell>
        </row>
        <row r="19669">
          <cell r="O19669" t="str">
            <v xml:space="preserve">PROMOTORA DE COMERCIO INMOBILIARIO S.A.                                                             </v>
          </cell>
        </row>
        <row r="19670">
          <cell r="O19670" t="str">
            <v xml:space="preserve">PROMOTORA DE COMUNICACION- PROCOMUNICACION LTDA                                                     </v>
          </cell>
        </row>
        <row r="19671">
          <cell r="O19671" t="str">
            <v xml:space="preserve">PROMOTORA DE COMUNICACIONES COMPA¥IA LTDA                                                           </v>
          </cell>
        </row>
        <row r="19672">
          <cell r="O19672" t="str">
            <v xml:space="preserve">PROMOTORA DE CONSTRUCCIONES SANTAFE S.A. PROSANTAFE S.A.                                            </v>
          </cell>
        </row>
        <row r="19673">
          <cell r="O19673" t="str">
            <v xml:space="preserve">PROMOTORA DE CONSTRUCCIONES SILVA Y RAMIREZ LTDA                                                    </v>
          </cell>
        </row>
        <row r="19674">
          <cell r="O19674" t="str">
            <v xml:space="preserve">PROMOTORA DE CONSTRUCCIONES Y VIVIENDA LTDA                                                         </v>
          </cell>
        </row>
        <row r="19675">
          <cell r="O19675" t="str">
            <v xml:space="preserve">PROMOTORA DE DIVERSION S.A.                                                                         </v>
          </cell>
        </row>
        <row r="19676">
          <cell r="O19676" t="str">
            <v xml:space="preserve">PROMOTORA DE EDICIONES Y COMUNICACION S.A                                                           </v>
          </cell>
        </row>
        <row r="19677">
          <cell r="O19677" t="str">
            <v xml:space="preserve">PROMOTORA DE EDIFICACIONES Y CONSDTRUCCIONES LTDA                                                   </v>
          </cell>
        </row>
        <row r="19678">
          <cell r="O19678" t="str">
            <v xml:space="preserve">PROMOTORA DE EMPRESAS AGROEXPORTADORAS S.A.                                                         </v>
          </cell>
        </row>
        <row r="19679">
          <cell r="O19679" t="str">
            <v xml:space="preserve">PROMOTORA DE GEMAS Y CIA LTDA                                                                       </v>
          </cell>
        </row>
        <row r="19680">
          <cell r="O19680" t="str">
            <v xml:space="preserve">PROMOTORA DE HOTELES MEDELLIN S A                                                                   </v>
          </cell>
        </row>
        <row r="19681">
          <cell r="O19681" t="str">
            <v xml:space="preserve">PROMOTORA DE INVERSIONES ARROBA S.A.                                                                </v>
          </cell>
        </row>
        <row r="19682">
          <cell r="O19682" t="str">
            <v xml:space="preserve">PROMOTORA DE INVERSIONES ASOCIADAS S.A.                                                             </v>
          </cell>
        </row>
        <row r="19683">
          <cell r="O19683" t="str">
            <v xml:space="preserve">PROMOTORA DE INVERSIONES LA PERLA E.U.                                                              </v>
          </cell>
        </row>
        <row r="19684">
          <cell r="O19684" t="str">
            <v xml:space="preserve">PROMOTORA DE INVERSIONES RUITOQUE S.A.                                                              </v>
          </cell>
        </row>
        <row r="19685">
          <cell r="O19685" t="str">
            <v xml:space="preserve">PROMOTORA DE INVERSIONES S A                                                                        </v>
          </cell>
        </row>
        <row r="19686">
          <cell r="O19686" t="str">
            <v xml:space="preserve">PROMOTORA DE INVERSIONES S.A.                                                                       </v>
          </cell>
        </row>
        <row r="19687">
          <cell r="O19687" t="str">
            <v xml:space="preserve">PROMOTORA DE INVERSIONES TECNICAS LTDA PROVALORES LTDA                                              </v>
          </cell>
        </row>
        <row r="19688">
          <cell r="O19688" t="str">
            <v xml:space="preserve">PROMOTORA DE INVERSIONES VARGAS RUBIO S.A.                                                          </v>
          </cell>
        </row>
        <row r="19689">
          <cell r="O19689" t="str">
            <v xml:space="preserve">PROMOTORA DE INVERSIONES Y COBRANZAS S.A.                                                           </v>
          </cell>
        </row>
        <row r="19690">
          <cell r="O19690" t="str">
            <v xml:space="preserve">PROMOTORA DE OBRAS LTDA                                                                             </v>
          </cell>
        </row>
        <row r="19691">
          <cell r="O19691" t="str">
            <v xml:space="preserve">PROMOTORA DE PROYECTOS ANDALUCIA  S A                                                               </v>
          </cell>
        </row>
        <row r="19692">
          <cell r="O19692" t="str">
            <v xml:space="preserve">PROMOTORA DE PROYECTOS DEL VALLE S.A.                                                               </v>
          </cell>
        </row>
        <row r="19693">
          <cell r="O19693" t="str">
            <v xml:space="preserve">PROMOTORA DE PROYECTOS DORPEI S.A.                                                                  </v>
          </cell>
        </row>
        <row r="19694">
          <cell r="O19694" t="str">
            <v xml:space="preserve">PROMOTORA DE PROYECTOS ELIZABETH LTDA                                                               </v>
          </cell>
        </row>
        <row r="19695">
          <cell r="O19695" t="str">
            <v xml:space="preserve">PROMOTORA DE PROYECTOS S. A.                                                                        </v>
          </cell>
        </row>
        <row r="19696">
          <cell r="O19696" t="str">
            <v xml:space="preserve">PROMOTORA DE PROYECTOS Y NEGOCIOS S A                                                               </v>
          </cell>
        </row>
        <row r="19697">
          <cell r="O19697" t="str">
            <v xml:space="preserve">PROMOTORA DE PUBLICIDAD RADIAL S A                                                                  </v>
          </cell>
        </row>
        <row r="19698">
          <cell r="O19698" t="str">
            <v xml:space="preserve">PROMOTORA DE REPUESTOS LIMITADA                                                                     </v>
          </cell>
        </row>
        <row r="19699">
          <cell r="O19699" t="str">
            <v xml:space="preserve">PROMOTORA DE SERVICIOS Y VENTAS SERVEN LTDA                                                         </v>
          </cell>
        </row>
        <row r="19700">
          <cell r="O19700" t="str">
            <v xml:space="preserve">PROMOTORA DE SHOW ROOMS S.A.                                                                        </v>
          </cell>
        </row>
        <row r="19701">
          <cell r="O19701" t="str">
            <v xml:space="preserve">PROMOTORA DE TURISMO SANTIAGO DE CALI LTDA                                                          </v>
          </cell>
        </row>
        <row r="19702">
          <cell r="O19702" t="str">
            <v xml:space="preserve">PROMOTORA DE VIVIENDA SOCIAL PROVISOCIAL LTDA                                                       </v>
          </cell>
        </row>
        <row r="19703">
          <cell r="O19703" t="str">
            <v xml:space="preserve">PROMOTORA DE VIVIENDA Y CONSTRUCCIONES PROVICO LTDA                                                 </v>
          </cell>
        </row>
        <row r="19704">
          <cell r="O19704" t="str">
            <v xml:space="preserve">PROMOTORA DE ZONAS LIBRES INTERNACIONALES S.A.                                                      </v>
          </cell>
        </row>
        <row r="19705">
          <cell r="O19705" t="str">
            <v xml:space="preserve">PROMOTORA DEL CARIBE LTDA. EN ACUERDO DE REESTRUCTURACIÓN                                           </v>
          </cell>
        </row>
        <row r="19706">
          <cell r="O19706" t="str">
            <v xml:space="preserve">PROMOTORA DEL MAR CARTAGENA DE INDIAS S.A.                                                          </v>
          </cell>
        </row>
        <row r="19707">
          <cell r="O19707" t="str">
            <v xml:space="preserve">PROMOTORA DEL PUERTO INTEGRADO S A                                                                  </v>
          </cell>
        </row>
        <row r="19708">
          <cell r="O19708" t="str">
            <v xml:space="preserve">PROMOTORA DELTA LTDA                                                                                </v>
          </cell>
        </row>
        <row r="19709">
          <cell r="O19709" t="str">
            <v xml:space="preserve">PROMOTORA E INVERSORA DEL RIO S.A.                                                                  </v>
          </cell>
        </row>
        <row r="19710">
          <cell r="O19710" t="str">
            <v xml:space="preserve">PROMOTORA E INVERSORA EN PROYECTOS DE TECNOLOGIA PROINTECH SA                                       </v>
          </cell>
        </row>
        <row r="19711">
          <cell r="O19711" t="str">
            <v xml:space="preserve">PROMOTORA EDIFICIO AQUAMARINA LTDA.                                                                 </v>
          </cell>
        </row>
        <row r="19712">
          <cell r="O19712" t="str">
            <v xml:space="preserve">PROMOTORA EDIFICIO BAHIA PALMA LTDA                                                                 </v>
          </cell>
        </row>
        <row r="19713">
          <cell r="O19713" t="str">
            <v xml:space="preserve">PROMOTORA EDIFICIO PUERTO VELERO S.A                                                                </v>
          </cell>
        </row>
        <row r="19714">
          <cell r="O19714" t="str">
            <v xml:space="preserve">PROMOTORA EL CAMPIN S.A                                                                             </v>
          </cell>
        </row>
        <row r="19715">
          <cell r="O19715" t="str">
            <v xml:space="preserve">PROMOTORA EL CEDRO S A                                                                              </v>
          </cell>
        </row>
        <row r="19716">
          <cell r="O19716" t="str">
            <v xml:space="preserve">PROMOTORA EL FARO S.A                                                                               </v>
          </cell>
        </row>
        <row r="19717">
          <cell r="O19717" t="str">
            <v xml:space="preserve">PROMOTORA EL RESUMEN S.A                                                                            </v>
          </cell>
        </row>
        <row r="19718">
          <cell r="O19718" t="str">
            <v xml:space="preserve">PROMOTORA ENTORNO 2000 GERENCIA  DISENO  CONSTRUCCION LTDA.                                         </v>
          </cell>
        </row>
        <row r="19719">
          <cell r="O19719" t="str">
            <v xml:space="preserve">PROMOTORA EQUILATERO S.A.                                                                           </v>
          </cell>
        </row>
        <row r="19720">
          <cell r="O19720" t="str">
            <v xml:space="preserve">PROMOTORA ERRAGA S.A.                                                                               </v>
          </cell>
        </row>
        <row r="19721">
          <cell r="O19721" t="str">
            <v xml:space="preserve">PROMOTORA ESCALA S.A                                                                                </v>
          </cell>
        </row>
        <row r="19722">
          <cell r="O19722" t="str">
            <v xml:space="preserve">PROMOTORA FARALLONES S.A.                                                                           </v>
          </cell>
        </row>
        <row r="19723">
          <cell r="O19723" t="str">
            <v xml:space="preserve">PROMOTORA FONTANAR DEL RIO S.A.                                                                     </v>
          </cell>
        </row>
        <row r="19724">
          <cell r="O19724" t="str">
            <v xml:space="preserve">PROMOTORA FORUM S.A.                                                                                </v>
          </cell>
        </row>
        <row r="19725">
          <cell r="O19725" t="str">
            <v xml:space="preserve">PROMOTORA FUENTEPIEDRA S A                                                                          </v>
          </cell>
        </row>
        <row r="19726">
          <cell r="O19726" t="str">
            <v xml:space="preserve">PROMOTORA GANADERA DE CORDOBA.S.A.                                                                  </v>
          </cell>
        </row>
        <row r="19727">
          <cell r="O19727" t="str">
            <v xml:space="preserve">PROMOTORA GARCIA VARGAS PRADILLA S.A.                                                               </v>
          </cell>
        </row>
        <row r="19728">
          <cell r="O19728" t="str">
            <v xml:space="preserve">PROMOTORA GRAN VELERO LTDA                                                                          </v>
          </cell>
        </row>
        <row r="19729">
          <cell r="O19729" t="str">
            <v xml:space="preserve">PROMOTORA GRUGER S.A.                                                                               </v>
          </cell>
        </row>
        <row r="19730">
          <cell r="O19730" t="str">
            <v xml:space="preserve">PROMOTORA GUAYACANES S A                                                                            </v>
          </cell>
        </row>
        <row r="19731">
          <cell r="O19731" t="str">
            <v xml:space="preserve">PROMOTORA HACIENDA LAS FLORES S.A.                                                                  </v>
          </cell>
        </row>
        <row r="19732">
          <cell r="O19732" t="str">
            <v xml:space="preserve">PROMOTORA HERRERA VARGAS S C A                                                                      </v>
          </cell>
        </row>
        <row r="19733">
          <cell r="O19733" t="str">
            <v xml:space="preserve">PROMOTORA HILACRYL S A                                                                              </v>
          </cell>
        </row>
        <row r="19734">
          <cell r="O19734" t="str">
            <v xml:space="preserve">PROMOTORA HOTEL DANN CARLTON BARRANQUILLA S.A                                                       </v>
          </cell>
        </row>
        <row r="19735">
          <cell r="O19735" t="str">
            <v xml:space="preserve">PROMOTORA HOTEL SAN FERNANDO PLAZA S.A.                                                             </v>
          </cell>
        </row>
        <row r="19736">
          <cell r="O19736" t="str">
            <v xml:space="preserve">PROMOTORA HOTEL SPIWAK  CHIPICHAPE  CALI S.A.                                                       </v>
          </cell>
        </row>
        <row r="19737">
          <cell r="O19737" t="str">
            <v xml:space="preserve">PROMOTORA HOTELERA Y TURISTICA LA TRIADA S A                                                        </v>
          </cell>
        </row>
        <row r="19738">
          <cell r="O19738" t="str">
            <v xml:space="preserve">PROMOTORA INDUSTRIAL Y COMERCIAL DIARIO DEL HUILA S.A                                               </v>
          </cell>
        </row>
        <row r="19739">
          <cell r="O19739" t="str">
            <v xml:space="preserve">PROMOTORA INDUSTRIAL Y MERCANTIL S.A                                                                </v>
          </cell>
        </row>
        <row r="19740">
          <cell r="O19740" t="str">
            <v xml:space="preserve">PROMOTORA INMOBILIARIA  SANITAS LIMITADA                                                            </v>
          </cell>
        </row>
        <row r="19741">
          <cell r="O19741" t="str">
            <v xml:space="preserve">PROMOTORA INMOBILIARIA CENTRO HISTORICO DE CARTAGENA S.A.                                           </v>
          </cell>
        </row>
        <row r="19742">
          <cell r="O19742" t="str">
            <v xml:space="preserve">PROMOTORA INMOBILIARIA DANN MEDELLIN S.A.                                                           </v>
          </cell>
        </row>
        <row r="19743">
          <cell r="O19743" t="str">
            <v xml:space="preserve">PROMOTORA INMOBILIARIA DE INVERSION LIMITADA                                                        </v>
          </cell>
        </row>
        <row r="19744">
          <cell r="O19744" t="str">
            <v xml:space="preserve">PROMOTORA INMOBILIARIA PROINSA LIMITADA                                                             </v>
          </cell>
        </row>
        <row r="19745">
          <cell r="O19745" t="str">
            <v xml:space="preserve">PROMOTORA INMOBILIARIA ROSALEJO S.A                                                                 </v>
          </cell>
        </row>
        <row r="19746">
          <cell r="O19746" t="str">
            <v xml:space="preserve">PROMOTORA INMOBILIARIA STADIUM S.A.                                                                 </v>
          </cell>
        </row>
        <row r="19747">
          <cell r="O19747" t="str">
            <v xml:space="preserve">PROMOTORA INMOBILIARIA TU CASA LTDA                                                                 </v>
          </cell>
        </row>
        <row r="19748">
          <cell r="O19748" t="str">
            <v xml:space="preserve">PROMOTORA INMOBILIARIA TWINS BAY S.A.                                                               </v>
          </cell>
        </row>
        <row r="19749">
          <cell r="O19749" t="str">
            <v xml:space="preserve">PROMOTORA INTERNACIONAL DE HOTELES LONDONO S.C.A.                                                   </v>
          </cell>
        </row>
        <row r="19750">
          <cell r="O19750" t="str">
            <v xml:space="preserve">PROMOTORA INTERNACIONAL DE PARTES LTDA.                                                             </v>
          </cell>
        </row>
        <row r="19751">
          <cell r="O19751" t="str">
            <v xml:space="preserve">PROMOTORA JAIMES CIA S EN C                                                                         </v>
          </cell>
        </row>
        <row r="19752">
          <cell r="O19752" t="str">
            <v xml:space="preserve">PROMOTORA LA ALBORADA S A. EN ACUERDO DE REESTRUCTURACION                                           </v>
          </cell>
        </row>
        <row r="19753">
          <cell r="O19753" t="str">
            <v xml:space="preserve">PROMOTORA LA AURORA S.A.                                                                            </v>
          </cell>
        </row>
        <row r="19754">
          <cell r="O19754" t="str">
            <v xml:space="preserve">PROMOTORA LA ENSENADA S.A.                                                                          </v>
          </cell>
        </row>
        <row r="19755">
          <cell r="O19755" t="str">
            <v xml:space="preserve">PROMOTORA LA ENSEÑANZA S A                                                                          </v>
          </cell>
        </row>
        <row r="19756">
          <cell r="O19756" t="str">
            <v xml:space="preserve">PROMOTORA LA GLORIETA S.A S                                                                         </v>
          </cell>
        </row>
        <row r="19757">
          <cell r="O19757" t="str">
            <v xml:space="preserve">PROMOTORA LA NAVARRA S.A                                                                            </v>
          </cell>
        </row>
        <row r="19758">
          <cell r="O19758" t="str">
            <v xml:space="preserve">PROMOTORA LA STRADA SA                                                                              </v>
          </cell>
        </row>
        <row r="19759">
          <cell r="O19759" t="str">
            <v xml:space="preserve">PROMOTORA LAB COLOMBIA PROLABCO SA                                                                  </v>
          </cell>
        </row>
        <row r="19760">
          <cell r="O19760" t="str">
            <v xml:space="preserve">PROMOTORA LADEA DEL VIENTO S.A                                                                      </v>
          </cell>
        </row>
        <row r="19761">
          <cell r="O19761" t="str">
            <v xml:space="preserve">PROMOTORA LAS MERCEDES LTDA                                                                         </v>
          </cell>
        </row>
        <row r="19762">
          <cell r="O19762" t="str">
            <v xml:space="preserve">PROMOTORA LAS RAMBLAS S.A.                                                                          </v>
          </cell>
        </row>
        <row r="19763">
          <cell r="O19763" t="str">
            <v xml:space="preserve">PROMOTORA LOS SAUCES S.A.                                                                           </v>
          </cell>
        </row>
        <row r="19764">
          <cell r="O19764" t="str">
            <v xml:space="preserve">PROMOTORA MAITAMA                                                                                   </v>
          </cell>
        </row>
        <row r="19765">
          <cell r="O19765" t="str">
            <v xml:space="preserve">PROMOTORA MANGA S.A.                                                                                </v>
          </cell>
        </row>
        <row r="19766">
          <cell r="O19766" t="str">
            <v xml:space="preserve">PROMOTORA MARBELLA S.A.                                                                             </v>
          </cell>
        </row>
        <row r="19767">
          <cell r="O19767" t="str">
            <v xml:space="preserve">PROMOTORA MEDICA LAS AMERICAS S.A                                                                   </v>
          </cell>
        </row>
        <row r="19768">
          <cell r="O19768" t="str">
            <v xml:space="preserve">PROMOTORA MIRADOR DE CERVANTES LTDA.                                                                </v>
          </cell>
        </row>
        <row r="19769">
          <cell r="O19769" t="str">
            <v xml:space="preserve">PROMOTORA MOLINA VELEZ Y CIA S EN C                                                                 </v>
          </cell>
        </row>
        <row r="19770">
          <cell r="O19770" t="str">
            <v xml:space="preserve">PROMOTORA MONTECARLO VIAS S A                                                                       </v>
          </cell>
        </row>
        <row r="19771">
          <cell r="O19771" t="str">
            <v xml:space="preserve">PROMOTORA MONTERROSA S.A.                                                                           </v>
          </cell>
        </row>
        <row r="19772">
          <cell r="O19772" t="str">
            <v xml:space="preserve">PROMOTORA MORROS EPIC S.A.                                                                          </v>
          </cell>
        </row>
        <row r="19773">
          <cell r="O19773" t="str">
            <v xml:space="preserve">PROMOTORA MORROS ULTRA S.A.                                                                         </v>
          </cell>
        </row>
        <row r="19774">
          <cell r="O19774" t="str">
            <v xml:space="preserve">PROMOTORA MORROS VITRI SA                                                                           </v>
          </cell>
        </row>
        <row r="19775">
          <cell r="O19775" t="str">
            <v xml:space="preserve">PROMOTORA MUSICAL S.A.                                                                              </v>
          </cell>
        </row>
        <row r="19776">
          <cell r="O19776" t="str">
            <v xml:space="preserve">PROMOTORA N. R. LIMITADA                                                                            </v>
          </cell>
        </row>
        <row r="19777">
          <cell r="O19777" t="str">
            <v xml:space="preserve">PROMOTORA NACIONAL DE CINES LIMITADA                                                                </v>
          </cell>
        </row>
        <row r="19778">
          <cell r="O19778" t="str">
            <v xml:space="preserve">PROMOTORA NACIONAL DE ZONAS FRANCAS S A                                                             </v>
          </cell>
        </row>
        <row r="19779">
          <cell r="O19779" t="str">
            <v xml:space="preserve">PROMOTORA NACIONAL TECNICA DE EXTINTORES LTDA PRONALTEX                                             </v>
          </cell>
        </row>
        <row r="19780">
          <cell r="O19780" t="str">
            <v xml:space="preserve">PROMOTORA NEPTUNO CIA LTDA                                                                          </v>
          </cell>
        </row>
        <row r="19781">
          <cell r="O19781" t="str">
            <v xml:space="preserve">PROMOTORA NUEVA GRANADA S.A.                                                                        </v>
          </cell>
        </row>
        <row r="19782">
          <cell r="O19782" t="str">
            <v xml:space="preserve">PROMOTORA NUEVO URBANISMO S.A.                                                                      </v>
          </cell>
        </row>
        <row r="19783">
          <cell r="O19783" t="str">
            <v xml:space="preserve">PROMOTORA OAPLEMETTO S.A.                                                                           </v>
          </cell>
        </row>
        <row r="19784">
          <cell r="O19784" t="str">
            <v xml:space="preserve">PROMOTORA OCCIDENTAL LTDA.                                                                          </v>
          </cell>
        </row>
        <row r="19785">
          <cell r="O19785" t="str">
            <v xml:space="preserve">PROMOTORA OLIVEROS &amp; CIA S.C.A                                                                      </v>
          </cell>
        </row>
        <row r="19786">
          <cell r="O19786" t="str">
            <v xml:space="preserve">PROMOTORA ONDAL S.A.                                                                                </v>
          </cell>
        </row>
        <row r="19787">
          <cell r="O19787" t="str">
            <v xml:space="preserve">PROMOTORA PALMERA DE CURVARADO LTDA                                                                 </v>
          </cell>
        </row>
        <row r="19788">
          <cell r="O19788" t="str">
            <v xml:space="preserve">PROMOTORA PARQUE COMERCIAL Y EMPRESARIAL PUERTA DE LAS AMERICAS S.A.                                </v>
          </cell>
        </row>
        <row r="19789">
          <cell r="O19789" t="str">
            <v xml:space="preserve">PROMOTORA PICCOLO LTDA                                                                              </v>
          </cell>
        </row>
        <row r="19790">
          <cell r="O19790" t="str">
            <v xml:space="preserve">PROMOTORA PLAZA DEL MAR S.A                                                                         </v>
          </cell>
        </row>
        <row r="19791">
          <cell r="O19791" t="str">
            <v xml:space="preserve">PROMOTORA PLAZUELA S.A.                                                                             </v>
          </cell>
        </row>
        <row r="19792">
          <cell r="O19792" t="str">
            <v xml:space="preserve">PROMOTORA PORTAL DE INVERSIONES S.A SEA                                                             </v>
          </cell>
        </row>
        <row r="19793">
          <cell r="O19793" t="str">
            <v xml:space="preserve">PROMOTORA PROVENZA S.A.                                                                             </v>
          </cell>
        </row>
        <row r="19794">
          <cell r="O19794" t="str">
            <v xml:space="preserve">PROMOTORA PUERTA DEL MAR S.A.S.                                                                     </v>
          </cell>
        </row>
        <row r="19795">
          <cell r="O19795" t="str">
            <v xml:space="preserve">PROMOTORA PUGA LTDA.                                                                                </v>
          </cell>
        </row>
        <row r="19796">
          <cell r="O19796" t="str">
            <v xml:space="preserve">PROMOTORA PUNTA CASTILLO S.A.                                                                       </v>
          </cell>
        </row>
        <row r="19797">
          <cell r="O19797" t="str">
            <v xml:space="preserve">PROMOTORA QUINTA AVENIDA S.A.                                                                       </v>
          </cell>
        </row>
        <row r="19798">
          <cell r="O19798" t="str">
            <v xml:space="preserve">PROMOTORA RADIAL COLOMBIANA LTDA                                                                    </v>
          </cell>
        </row>
        <row r="19799">
          <cell r="O19799" t="str">
            <v xml:space="preserve">PROMOTORA RADIAL DE URABA LTDA                                                                      </v>
          </cell>
        </row>
        <row r="19800">
          <cell r="O19800" t="str">
            <v xml:space="preserve">PROMOTORA RADIAL DEL LLANO LTDA.                                                                    </v>
          </cell>
        </row>
        <row r="19801">
          <cell r="O19801" t="str">
            <v xml:space="preserve">PROMOTORA RINCON DE LA COLINA S.A.                                                                  </v>
          </cell>
        </row>
        <row r="19802">
          <cell r="O19802" t="str">
            <v xml:space="preserve">PROMOTORA RINCON RAMIREZ SOCIEDAD EN COMANDITA POR ACCIONES                                         </v>
          </cell>
        </row>
        <row r="19803">
          <cell r="O19803" t="str">
            <v xml:space="preserve">PROMOTORA ROCANUEVA S.A                                                                             </v>
          </cell>
        </row>
        <row r="19804">
          <cell r="O19804" t="str">
            <v xml:space="preserve">PROMOTORA ROYAL S.A.                                                                                </v>
          </cell>
        </row>
        <row r="19805">
          <cell r="O19805" t="str">
            <v xml:space="preserve">PROMOTORA SAN MARCO LTDA                                                                            </v>
          </cell>
        </row>
        <row r="19806">
          <cell r="O19806" t="str">
            <v xml:space="preserve">PROMOTORA SAN REMO Y CIA S EN C                                                                     </v>
          </cell>
        </row>
        <row r="19807">
          <cell r="O19807" t="str">
            <v xml:space="preserve">PROMOTORA SAN SEBASTIAN DE LA LOMA S.A                                                              </v>
          </cell>
        </row>
        <row r="19808">
          <cell r="O19808" t="str">
            <v xml:space="preserve">PROMOTORA SANDIEGO S.A.                                                                             </v>
          </cell>
        </row>
        <row r="19809">
          <cell r="O19809" t="str">
            <v xml:space="preserve">PROMOTORA SANTA ISABEL LTDA                                                                         </v>
          </cell>
        </row>
        <row r="19810">
          <cell r="O19810" t="str">
            <v xml:space="preserve">PROMOTORA SENDEROS DEL SALITRE S.A.                                                                 </v>
          </cell>
        </row>
        <row r="19811">
          <cell r="O19811" t="str">
            <v xml:space="preserve">PROMOTORA SIAN S A                                                                                  </v>
          </cell>
        </row>
        <row r="19812">
          <cell r="O19812" t="str">
            <v xml:space="preserve">PROMOTORA SIDERURGICA COLOMBIANA E.U.                                                               </v>
          </cell>
        </row>
        <row r="19813">
          <cell r="O19813" t="str">
            <v xml:space="preserve">PROMOTORA SOTOMAYOR S.A.                                                                            </v>
          </cell>
        </row>
        <row r="19814">
          <cell r="O19814" t="str">
            <v xml:space="preserve">PROMOTORA TAMACA LTDA                                                                               </v>
          </cell>
        </row>
        <row r="19815">
          <cell r="O19815" t="str">
            <v xml:space="preserve">PROMOTORA TAROA LTDA.                                                                               </v>
          </cell>
        </row>
        <row r="19816">
          <cell r="O19816" t="str">
            <v xml:space="preserve">PROMOTORA TERRAZZINO S.A.                                                                           </v>
          </cell>
        </row>
        <row r="19817">
          <cell r="O19817" t="str">
            <v xml:space="preserve">PROMOTORA TOBON KAIM Y CIA S EN C                                                                   </v>
          </cell>
        </row>
        <row r="19818">
          <cell r="O19818" t="str">
            <v xml:space="preserve">PROMOTORA TORRE CANELA S.A.                                                                         </v>
          </cell>
        </row>
        <row r="19819">
          <cell r="O19819" t="str">
            <v xml:space="preserve">PROMOTORA TORRES DE SAN FRANCISCO S.A.S.                                                            </v>
          </cell>
        </row>
        <row r="19820">
          <cell r="O19820" t="str">
            <v xml:space="preserve">PROMOTORA TURISTICA DEL CARIBE  S.A.                                                                </v>
          </cell>
        </row>
        <row r="19821">
          <cell r="O19821" t="str">
            <v xml:space="preserve">PROMOTORA URBANA CENTRAL S.A.                                                                       </v>
          </cell>
        </row>
        <row r="19822">
          <cell r="O19822" t="str">
            <v xml:space="preserve">PROMOTORA URBANA EL TREBOL S A                                                                      </v>
          </cell>
        </row>
        <row r="19823">
          <cell r="O19823" t="str">
            <v xml:space="preserve">PROMOTORA VERTICE 87 S.A.                                                                           </v>
          </cell>
        </row>
        <row r="19824">
          <cell r="O19824" t="str">
            <v xml:space="preserve">PROMOTORA VILLA LUCANIA S.A.                                                                        </v>
          </cell>
        </row>
        <row r="19825">
          <cell r="O19825" t="str">
            <v xml:space="preserve">PROMOTORA VILLAS DE LA CANDELARIA S.A.                                                              </v>
          </cell>
        </row>
        <row r="19826">
          <cell r="O19826" t="str">
            <v xml:space="preserve">PROMOTORA VIVENDUM S.A.                                                                             </v>
          </cell>
        </row>
        <row r="19827">
          <cell r="O19827" t="str">
            <v xml:space="preserve">PROMOTORA VOLMOR S.A.                                                                               </v>
          </cell>
        </row>
        <row r="19828">
          <cell r="O19828" t="str">
            <v xml:space="preserve">PROMOTORA Y COMERCIALIZADORA TURISTICA SANTAMAR S A EN ACUERDO DE REESTRUCTURACION                  </v>
          </cell>
        </row>
        <row r="19829">
          <cell r="O19829" t="str">
            <v xml:space="preserve">PROMOTORA Y CONSTRUCTORA BORRERO &amp; MUÑOZ                                                            </v>
          </cell>
        </row>
        <row r="19830">
          <cell r="O19830" t="str">
            <v xml:space="preserve">PROMOTORA Y CONSTRUCTORA EL ROSAL LTDA.                                                             </v>
          </cell>
        </row>
        <row r="19831">
          <cell r="O19831" t="str">
            <v xml:space="preserve">PROMOTORA Y CONSTRUCTORA LAMBDA S.A.                                                                </v>
          </cell>
        </row>
        <row r="19832">
          <cell r="O19832" t="str">
            <v xml:space="preserve">PROMOTORA Y OPERADORA DE HOTELES PROMOTEL S.A.                                                      </v>
          </cell>
        </row>
        <row r="19833">
          <cell r="O19833" t="str">
            <v xml:space="preserve">PROMOTORA ZONA FRANCA MAMONAL S.A.                                                                  </v>
          </cell>
        </row>
        <row r="19834">
          <cell r="O19834" t="str">
            <v xml:space="preserve">PROMOTORAS UNIDAS LTDA                                                                              </v>
          </cell>
        </row>
        <row r="19835">
          <cell r="O19835" t="str">
            <v xml:space="preserve">PROMOTORES FUTURO S.A.                                                                              </v>
          </cell>
        </row>
        <row r="19836">
          <cell r="O19836" t="str">
            <v xml:space="preserve">PROMOTORES PALMA REAL S.A.                                                                          </v>
          </cell>
        </row>
        <row r="19837">
          <cell r="O19837" t="str">
            <v xml:space="preserve">PROMOTORES Y ASESORES ORTIZ HIDALGO LTDA.                                                           </v>
          </cell>
        </row>
        <row r="19838">
          <cell r="O19838" t="str">
            <v xml:space="preserve">PROMOTRA TRIPTICO LTDA                                                                              </v>
          </cell>
        </row>
        <row r="19839">
          <cell r="O19839" t="str">
            <v xml:space="preserve">PROMOVER ARQUITECTURA Y URBANISMO LTDA                                                              </v>
          </cell>
        </row>
        <row r="19840">
          <cell r="O19840" t="str">
            <v xml:space="preserve">PROMOVER GERENCIA INMOBILIARIA S.A.                                                                 </v>
          </cell>
        </row>
        <row r="19841">
          <cell r="O19841" t="str">
            <v xml:space="preserve">PROMOVER LIMITADA                                                                                   </v>
          </cell>
        </row>
        <row r="19842">
          <cell r="O19842" t="str">
            <v xml:space="preserve">PROMULGAR CREATIVIDAD LTDA                                                                          </v>
          </cell>
        </row>
        <row r="19843">
          <cell r="O19843" t="str">
            <v xml:space="preserve">PRONACA COLOMBIA SA                                                                                 </v>
          </cell>
        </row>
        <row r="19844">
          <cell r="O19844" t="str">
            <v xml:space="preserve">PRONET DE COLOMBIA LTDA                                                                             </v>
          </cell>
        </row>
        <row r="19845">
          <cell r="O19845" t="str">
            <v xml:space="preserve">PRONINSA S.A.S.                                                                                     </v>
          </cell>
        </row>
        <row r="19846">
          <cell r="O19846" t="str">
            <v xml:space="preserve">PRONTICOURIER EXPRESS LIMITADA                                                                      </v>
          </cell>
        </row>
        <row r="19847">
          <cell r="O19847" t="str">
            <v xml:space="preserve">PRONTO DISTRIBUCIONES E.U. EMPRESA UNIPERSONAL                                                      </v>
          </cell>
        </row>
        <row r="19848">
          <cell r="O19848" t="str">
            <v xml:space="preserve">PRONTO PRINTER LIMITADA                                                                             </v>
          </cell>
        </row>
        <row r="19849">
          <cell r="O19849" t="str">
            <v xml:space="preserve">PRONTOCREDITO LTDA                                                                                  </v>
          </cell>
        </row>
        <row r="19850">
          <cell r="O19850" t="str">
            <v xml:space="preserve">PRONTOFLEX Y CIA SOCIEDAD EN COMANDITA SIMPLE                                                       </v>
          </cell>
        </row>
        <row r="19851">
          <cell r="O19851" t="str">
            <v xml:space="preserve">PRONTOS LIMITADA                                                                                    </v>
          </cell>
        </row>
        <row r="19852">
          <cell r="O19852" t="str">
            <v xml:space="preserve">PRO-OFFSET EDITORIAL LTDA.                                                                          </v>
          </cell>
        </row>
        <row r="19853">
          <cell r="O19853" t="str">
            <v xml:space="preserve">PRO-ORIENTE S.A.                                                                                    </v>
          </cell>
        </row>
        <row r="19854">
          <cell r="O19854" t="str">
            <v xml:space="preserve">PROPAGANDA COMERCIAL ZAMBRANO LTDA                                                                  </v>
          </cell>
        </row>
        <row r="19855">
          <cell r="O19855" t="str">
            <v xml:space="preserve">PROPAGAR PLANTAS S.A.                                                                               </v>
          </cell>
        </row>
        <row r="19856">
          <cell r="O19856" t="str">
            <v xml:space="preserve">PROPARCAR LTDA                                                                                      </v>
          </cell>
        </row>
        <row r="19857">
          <cell r="O19857" t="str">
            <v xml:space="preserve">PROPENTA Y CIA S.C.A                                                                                </v>
          </cell>
        </row>
        <row r="19858">
          <cell r="O19858" t="str">
            <v xml:space="preserve">PROPIEDADES CONFUTURO S.A.                                                                          </v>
          </cell>
        </row>
        <row r="19859">
          <cell r="O19859" t="str">
            <v xml:space="preserve">PROPIEDADES Y PROYECTOS LTDA                                                                        </v>
          </cell>
        </row>
        <row r="19860">
          <cell r="O19860" t="str">
            <v xml:space="preserve">PROPILENE LTDA                                                                                      </v>
          </cell>
        </row>
        <row r="19861">
          <cell r="O19861" t="str">
            <v xml:space="preserve">PROPLANTAS LTDA                                                                                     </v>
          </cell>
        </row>
        <row r="19862">
          <cell r="O19862" t="str">
            <v xml:space="preserve">PROPLAS S.A. EN ACUERDO DE REESTRUCTURACION                                                         </v>
          </cell>
        </row>
        <row r="19863">
          <cell r="O19863" t="str">
            <v xml:space="preserve">PROPLASTICOS S.A.                                                                                   </v>
          </cell>
        </row>
        <row r="19864">
          <cell r="O19864" t="str">
            <v xml:space="preserve">PROPLAT S.A.                                                                                        </v>
          </cell>
        </row>
        <row r="19865">
          <cell r="O19865" t="str">
            <v xml:space="preserve">PROPORCIONAR LTDA                                                                                   </v>
          </cell>
        </row>
        <row r="19866">
          <cell r="O19866" t="str">
            <v xml:space="preserve">PROPUESTA EMPRESARIAL M Y M LTDA                                                                    </v>
          </cell>
        </row>
        <row r="19867">
          <cell r="O19867" t="str">
            <v xml:space="preserve">PROPUESTAS Y SERVICIOS LTDA                                                                         </v>
          </cell>
        </row>
        <row r="19868">
          <cell r="O19868" t="str">
            <v xml:space="preserve">PROPULSORA S A                                                                                      </v>
          </cell>
        </row>
        <row r="19869">
          <cell r="O19869" t="str">
            <v xml:space="preserve">PROQUICOL LTDA PRODUCTOS QUIMICOS COLOMBIANOS LIMITADA                                              </v>
          </cell>
        </row>
        <row r="19870">
          <cell r="O19870" t="str">
            <v xml:space="preserve">PROQUIDENT S.A.                                                                                     </v>
          </cell>
        </row>
        <row r="19871">
          <cell r="O19871" t="str">
            <v xml:space="preserve">PROQUINAL S A                                                                                       </v>
          </cell>
        </row>
        <row r="19872">
          <cell r="O19872" t="str">
            <v xml:space="preserve">PROQUIND LTDA                                                                                       </v>
          </cell>
        </row>
        <row r="19873">
          <cell r="O19873" t="str">
            <v xml:space="preserve">PROREDES LTDA                                                                                       </v>
          </cell>
        </row>
        <row r="19874">
          <cell r="O19874" t="str">
            <v xml:space="preserve">PROSALTEX LTDA.                                                                                     </v>
          </cell>
        </row>
        <row r="19875">
          <cell r="O19875" t="str">
            <v xml:space="preserve">PROSALUD IPS Y DROGUERIAS                                                                           </v>
          </cell>
        </row>
        <row r="19876">
          <cell r="O19876" t="str">
            <v xml:space="preserve">PROSAT LTDA PRODUCCIONES SATELITE LTDA.                                                             </v>
          </cell>
        </row>
        <row r="19877">
          <cell r="O19877" t="str">
            <v xml:space="preserve">PROSCALAR OFICINAS S A                                                                              </v>
          </cell>
        </row>
        <row r="19878">
          <cell r="O19878" t="str">
            <v xml:space="preserve">PROSECO LTDA                                                                                        </v>
          </cell>
        </row>
        <row r="19879">
          <cell r="O19879" t="str">
            <v xml:space="preserve">PROSEGUIR S.A.                                                                                      </v>
          </cell>
        </row>
        <row r="19880">
          <cell r="O19880" t="str">
            <v xml:space="preserve">PROSERVICIOS DE COLOMBIA S.A.                                                                       </v>
          </cell>
        </row>
        <row r="19881">
          <cell r="O19881" t="str">
            <v xml:space="preserve">PROSERVICIOS LTDA                                                                                   </v>
          </cell>
        </row>
        <row r="19882">
          <cell r="O19882" t="str">
            <v xml:space="preserve">PROSERVIS EMPRESA DE SERVICIOS GENERALES S.A                                                        </v>
          </cell>
        </row>
        <row r="19883">
          <cell r="O19883" t="str">
            <v xml:space="preserve">PROSERVIS EMPRESA DE SERVICIOS TEMPORALES PROSERVIS TEMPORALES SA                                   </v>
          </cell>
        </row>
        <row r="19884">
          <cell r="O19884" t="str">
            <v xml:space="preserve">PROSOF LTDA                                                                                         </v>
          </cell>
        </row>
        <row r="19885">
          <cell r="O19885" t="str">
            <v xml:space="preserve">PROSPECTIVA EMPRESA UNIPERSONAL PROSPECTIVA E U                                                     </v>
          </cell>
        </row>
        <row r="19886">
          <cell r="O19886" t="str">
            <v xml:space="preserve">PROSPECTOS S A                                                                                      </v>
          </cell>
        </row>
        <row r="19887">
          <cell r="O19887" t="str">
            <v xml:space="preserve">PROSPERO HYDROCARBONS SUCURSAL COLOMBIA INC                                                         </v>
          </cell>
        </row>
        <row r="19888">
          <cell r="O19888" t="str">
            <v xml:space="preserve">PROTECCION AGRICOLA S.A                                                                             </v>
          </cell>
        </row>
        <row r="19889">
          <cell r="O19889" t="str">
            <v xml:space="preserve">PROTECCION ASEGURADORES COLOMBIANOS S.A. PROASCOL S.A.                                              </v>
          </cell>
        </row>
        <row r="19890">
          <cell r="O19890" t="str">
            <v xml:space="preserve">PROTECCION INDUSTRIAL C.I. S.A.                                                                     </v>
          </cell>
        </row>
        <row r="19891">
          <cell r="O19891" t="str">
            <v xml:space="preserve">PROTECCION INMOBILIARIA S A                                                                         </v>
          </cell>
        </row>
        <row r="19892">
          <cell r="O19892" t="str">
            <v xml:space="preserve">PROTECNICA INGENIERIA S.A.                                                                          </v>
          </cell>
        </row>
        <row r="19893">
          <cell r="O19893" t="str">
            <v xml:space="preserve">PROTECT LTDA                                                                                        </v>
          </cell>
        </row>
        <row r="19894">
          <cell r="O19894" t="str">
            <v xml:space="preserve">PROTECVOLT LTDA                                                                                     </v>
          </cell>
        </row>
        <row r="19895">
          <cell r="O19895" t="str">
            <v xml:space="preserve">PROTEINAS DEL MAR S.A.                                                                              </v>
          </cell>
        </row>
        <row r="19896">
          <cell r="O19896" t="str">
            <v xml:space="preserve">PROTEINAS DEL ORIENTE S.A.                                                                          </v>
          </cell>
        </row>
        <row r="19897">
          <cell r="O19897" t="str">
            <v xml:space="preserve">PROTEINAS Y ENERGETICOS DE COLOMBIA S.A.                                                            </v>
          </cell>
        </row>
        <row r="19898">
          <cell r="O19898" t="str">
            <v xml:space="preserve">PROTELA S A                                                                                         </v>
          </cell>
        </row>
        <row r="19899">
          <cell r="O19899" t="str">
            <v xml:space="preserve">PROTELEC LTDA.                                                                                      </v>
          </cell>
        </row>
        <row r="19900">
          <cell r="O19900" t="str">
            <v xml:space="preserve">PROTEOLITICOS ACUICULTURA AMBIENTAL E U                                                             </v>
          </cell>
        </row>
        <row r="19901">
          <cell r="O19901" t="str">
            <v xml:space="preserve">PROTERRA LTDA                                                                                       </v>
          </cell>
        </row>
        <row r="19902">
          <cell r="O19902" t="str">
            <v xml:space="preserve">PROTERRENOS E.U                                                                                     </v>
          </cell>
        </row>
        <row r="19903">
          <cell r="O19903" t="str">
            <v xml:space="preserve">PROTEX S A                                                                                          </v>
          </cell>
        </row>
        <row r="19904">
          <cell r="O19904" t="str">
            <v xml:space="preserve">PROTOKIMICA LTDA                                                                                    </v>
          </cell>
        </row>
        <row r="19905">
          <cell r="O19905" t="str">
            <v xml:space="preserve">PROTUCOL P V C LTDA                                                                                 </v>
          </cell>
        </row>
        <row r="19906">
          <cell r="O19906" t="str">
            <v xml:space="preserve">PROTURISMO LIMITADA                                                                                 </v>
          </cell>
        </row>
        <row r="19907">
          <cell r="O19907" t="str">
            <v xml:space="preserve">PROTURNO LIMITADA. PROMOCIONES TURISTICAS DEL NORTE LIMITADA. EN ACUERDO DE REES                    </v>
          </cell>
        </row>
        <row r="19908">
          <cell r="O19908" t="str">
            <v xml:space="preserve">PROUNIX S.A.                                                                                        </v>
          </cell>
        </row>
        <row r="19909">
          <cell r="O19909" t="str">
            <v xml:space="preserve">PROURBE S.A.                                                                                        </v>
          </cell>
        </row>
        <row r="19910">
          <cell r="O19910" t="str">
            <v xml:space="preserve">PROVAL DIGITAL LTDA                                                                                 </v>
          </cell>
        </row>
        <row r="19911">
          <cell r="O19911" t="str">
            <v xml:space="preserve">PROVAR COLOMBIA S.A.                                                                                </v>
          </cell>
        </row>
        <row r="19912">
          <cell r="O19912" t="str">
            <v xml:space="preserve">PROVE COL LIMITADA                                                                                  </v>
          </cell>
        </row>
        <row r="19913">
          <cell r="O19913" t="str">
            <v xml:space="preserve">PROVE FARMA S.A.                                                                                    </v>
          </cell>
        </row>
        <row r="19914">
          <cell r="O19914" t="str">
            <v xml:space="preserve">PROVEBOLSAS LTDA                                                                                    </v>
          </cell>
        </row>
        <row r="19915">
          <cell r="O19915" t="str">
            <v xml:space="preserve">PROVECINCO LTDA                                                                                     </v>
          </cell>
        </row>
        <row r="19916">
          <cell r="O19916" t="str">
            <v xml:space="preserve">PROVECOL ANTIOQUIA S.A                                                                              </v>
          </cell>
        </row>
        <row r="19917">
          <cell r="O19917" t="str">
            <v xml:space="preserve">PROVECSA LTDA PROVEEDORES DE EQUIPOS PARA CASINO LTDA                                               </v>
          </cell>
        </row>
        <row r="19918">
          <cell r="O19918" t="str">
            <v xml:space="preserve">PROVEE INSTITUCIONAL LTDA                                                                           </v>
          </cell>
        </row>
        <row r="19919">
          <cell r="O19919" t="str">
            <v xml:space="preserve">PROVEEDORA COLOMBIANA DE AUDIO Y REPUESTOS S.A.                                                     </v>
          </cell>
        </row>
        <row r="19920">
          <cell r="O19920" t="str">
            <v xml:space="preserve">PROVEEDORA COLOMBIANA LTDA                                                                          </v>
          </cell>
        </row>
        <row r="19921">
          <cell r="O19921" t="str">
            <v xml:space="preserve">PROVEEDORA DE ABASTOS Y VIVERES S.A.                                                                </v>
          </cell>
        </row>
        <row r="19922">
          <cell r="O19922" t="str">
            <v xml:space="preserve">PROVEEDORA DE ALUMINIOS LTDA                                                                        </v>
          </cell>
        </row>
        <row r="19923">
          <cell r="O19923" t="str">
            <v xml:space="preserve">PROVEEDORA DE BOMBILLAS E ILUMINACION LTDA PROBOM LTDA                                              </v>
          </cell>
        </row>
        <row r="19924">
          <cell r="O19924" t="str">
            <v xml:space="preserve">PROVEEDORA DE EMPAQUES CORRUGADOS S.A.                                                              </v>
          </cell>
        </row>
        <row r="19925">
          <cell r="O19925" t="str">
            <v xml:space="preserve">PROVEEDORA DE INSUMOS S A                                                                           </v>
          </cell>
        </row>
        <row r="19926">
          <cell r="O19926" t="str">
            <v xml:space="preserve">PROVEEDORA DE PAPELES ANDINA S. A.                                                                  </v>
          </cell>
        </row>
        <row r="19927">
          <cell r="O19927" t="str">
            <v xml:space="preserve">PROVEEDORA DE SERVICIOS PARA AUTOMOTORES S.A.                                                       </v>
          </cell>
        </row>
        <row r="19928">
          <cell r="O19928" t="str">
            <v xml:space="preserve">PROVEEDORA DE SERVICIOS TECNICOS LIMITADA                                                           </v>
          </cell>
        </row>
        <row r="19929">
          <cell r="O19929" t="str">
            <v xml:space="preserve">PROVEEDORA ELECTRONICA LTDA.                                                                        </v>
          </cell>
        </row>
        <row r="19930">
          <cell r="O19930" t="str">
            <v xml:space="preserve">PROVEEDORA LA AVENIDA Y CIA LTDA                                                                    </v>
          </cell>
        </row>
        <row r="19931">
          <cell r="O19931" t="str">
            <v xml:space="preserve">PROVEEDORA METALMECANICA LTDA                                                                       </v>
          </cell>
        </row>
        <row r="19932">
          <cell r="O19932" t="str">
            <v xml:space="preserve">PROVEEDORA NACIONAL DE RODAMIENTOS CALI Y CIA.LIMITADA                                              </v>
          </cell>
        </row>
        <row r="19933">
          <cell r="O19933" t="str">
            <v xml:space="preserve">PROVEEDORES DE FUNDICION MARORA LIMITADA                                                            </v>
          </cell>
        </row>
        <row r="19934">
          <cell r="O19934" t="str">
            <v xml:space="preserve">PROVEEDORES DE OBRAS Y SERVICIOS GENERALES LIMITADA                                                 </v>
          </cell>
        </row>
        <row r="19935">
          <cell r="O19935" t="str">
            <v xml:space="preserve">PROVEEDORES INFORMATICOS LTDA                                                                       </v>
          </cell>
        </row>
        <row r="19936">
          <cell r="O19936" t="str">
            <v xml:space="preserve">PROVEEDORES PARA SISTEMAS Y CIA LTDA-                                                               </v>
          </cell>
        </row>
        <row r="19937">
          <cell r="O19937" t="str">
            <v xml:space="preserve">PROVEEDORES Y DISTRIBUIDORES NACIONALES S. A.                                                       </v>
          </cell>
        </row>
        <row r="19938">
          <cell r="O19938" t="str">
            <v xml:space="preserve">PROVEEDURIA DE MATERIALES AERONAUTICOSS.A.                                                          </v>
          </cell>
        </row>
        <row r="19939">
          <cell r="O19939" t="str">
            <v xml:space="preserve">PROVEEMOS S.A.                                                                                      </v>
          </cell>
        </row>
        <row r="19940">
          <cell r="O19940" t="str">
            <v xml:space="preserve">PROVEER SURAMERICANA LIMITADA                                                                       </v>
          </cell>
        </row>
        <row r="19941">
          <cell r="O19941" t="str">
            <v xml:space="preserve">PROVELANAS LTDA                                                                                     </v>
          </cell>
        </row>
        <row r="19942">
          <cell r="O19942" t="str">
            <v xml:space="preserve">PROVELECTRICOS                                                                                      </v>
          </cell>
        </row>
        <row r="19943">
          <cell r="O19943" t="str">
            <v xml:space="preserve">PROVEMEDICAS LTDA                                                                                   </v>
          </cell>
        </row>
        <row r="19944">
          <cell r="O19944" t="str">
            <v xml:space="preserve">PROVENET LTDA. C.I.                                                                                 </v>
          </cell>
        </row>
        <row r="19945">
          <cell r="O19945" t="str">
            <v xml:space="preserve">PROVENZAL LIMITADA                                                                                  </v>
          </cell>
        </row>
        <row r="19946">
          <cell r="O19946" t="str">
            <v xml:space="preserve">PROVERPAN LTDA                                                                                      </v>
          </cell>
        </row>
        <row r="19947">
          <cell r="O19947" t="str">
            <v xml:space="preserve">PROVETECMAR S.A.                                                                                    </v>
          </cell>
        </row>
        <row r="19948">
          <cell r="O19948" t="str">
            <v xml:space="preserve">PROVETECNICA LTDA                                                                                   </v>
          </cell>
        </row>
        <row r="19949">
          <cell r="O19949" t="str">
            <v xml:space="preserve">PROVIAJES Y TURISMO REFORMAS EL PROVENIR LTDA                                                       </v>
          </cell>
        </row>
        <row r="19950">
          <cell r="O19950" t="str">
            <v xml:space="preserve">PROVIAS LIMITADA                                                                                    </v>
          </cell>
        </row>
        <row r="19951">
          <cell r="O19951" t="str">
            <v xml:space="preserve">PROVIDENCE &amp; GRACE S EN C S                                                                         </v>
          </cell>
        </row>
        <row r="19952">
          <cell r="O19952" t="str">
            <v xml:space="preserve">PROVIMI S A                                                                                         </v>
          </cell>
        </row>
        <row r="19953">
          <cell r="O19953" t="str">
            <v xml:space="preserve">PROVINCO S.A.                                                                                       </v>
          </cell>
        </row>
        <row r="19954">
          <cell r="O19954" t="str">
            <v xml:space="preserve">PROVIS SA SOCIEDAD ESPECIALIZADA EN ARRIENDO SEA                                                    </v>
          </cell>
        </row>
        <row r="19955">
          <cell r="O19955" t="str">
            <v xml:space="preserve">PROVISION LTDA                                                                                      </v>
          </cell>
        </row>
        <row r="19956">
          <cell r="O19956" t="str">
            <v xml:space="preserve">PROVISIONES INDUSTRIALES CARRILLO LTDA.                                                             </v>
          </cell>
        </row>
        <row r="19957">
          <cell r="O19957" t="str">
            <v xml:space="preserve">PROXIMITY COLOMBIA S.A.                                                                             </v>
          </cell>
        </row>
        <row r="19958">
          <cell r="O19958" t="str">
            <v xml:space="preserve">PROYECCION DE INGENIERIA Y CAMINOS LTDA                                                             </v>
          </cell>
        </row>
        <row r="19959">
          <cell r="O19959" t="str">
            <v xml:space="preserve">PROYECCION DIGITAL LTDA.                                                                            </v>
          </cell>
        </row>
        <row r="19960">
          <cell r="O19960" t="str">
            <v xml:space="preserve">PROYECCION LABORAL LTDA                                                                             </v>
          </cell>
        </row>
        <row r="19961">
          <cell r="O19961" t="str">
            <v xml:space="preserve">PROYECCION S.A.                                                                                     </v>
          </cell>
        </row>
        <row r="19962">
          <cell r="O19962" t="str">
            <v xml:space="preserve">PROYECCION S.A.                                                                                     </v>
          </cell>
        </row>
        <row r="19963">
          <cell r="O19963" t="str">
            <v xml:space="preserve">PROYECCIONES PLASTICAS Y CIA LTDA                                                                   </v>
          </cell>
        </row>
        <row r="19964">
          <cell r="O19964" t="str">
            <v xml:space="preserve">PROYECONT LTDA                                                                                      </v>
          </cell>
        </row>
        <row r="19965">
          <cell r="O19965" t="str">
            <v xml:space="preserve">PROYECTA  DISEÑO  LIMITADA                                                                          </v>
          </cell>
        </row>
        <row r="19966">
          <cell r="O19966" t="str">
            <v xml:space="preserve">PROYECTA FUTURO CADENA ASOCIADOS S.A.                                                               </v>
          </cell>
        </row>
        <row r="19967">
          <cell r="O19967" t="str">
            <v xml:space="preserve">PROYECTAMOS Y EDIFICAMOS LIMITADA                                                                   </v>
          </cell>
        </row>
        <row r="19968">
          <cell r="O19968" t="str">
            <v xml:space="preserve">PROYECTAR FACTORING S.A.                                                                            </v>
          </cell>
        </row>
        <row r="19969">
          <cell r="O19969" t="str">
            <v xml:space="preserve">PROYECTAR INGENIERIA LTDA                                                                           </v>
          </cell>
        </row>
        <row r="19970">
          <cell r="O19970" t="str">
            <v xml:space="preserve">PROYECTING ALBERTO MUÑOZ &amp; CIA LTDA                                                                 </v>
          </cell>
        </row>
        <row r="19971">
          <cell r="O19971" t="str">
            <v xml:space="preserve">PROYECTISTAS Y CIVILES LTDA                                                                         </v>
          </cell>
        </row>
        <row r="19972">
          <cell r="O19972" t="str">
            <v xml:space="preserve">PROYECTO 68-17 S.A.                                                                                 </v>
          </cell>
        </row>
        <row r="19973">
          <cell r="O19973" t="str">
            <v xml:space="preserve">PROYECTO 95 S.A.                                                                                    </v>
          </cell>
        </row>
        <row r="19974">
          <cell r="O19974" t="str">
            <v xml:space="preserve">PROYECTO BALCONES DEL TESORO S.A.                                                                   </v>
          </cell>
        </row>
        <row r="19975">
          <cell r="O19975" t="str">
            <v xml:space="preserve">PROYECTO DESAFIO LTDA.                                                                              </v>
          </cell>
        </row>
        <row r="19976">
          <cell r="O19976" t="str">
            <v xml:space="preserve">PROYECTO ECOLOGICO EL MILAGRO  LTDA                                                                 </v>
          </cell>
        </row>
        <row r="19977">
          <cell r="O19977" t="str">
            <v xml:space="preserve">PROYECTO EMPRESARIAL DEL RIO DE LA PLATA E.U.                                                       </v>
          </cell>
        </row>
        <row r="19978">
          <cell r="O19978" t="str">
            <v xml:space="preserve">PROYECTO SABALETAS SAS                                                                              </v>
          </cell>
        </row>
        <row r="19979">
          <cell r="O19979" t="str">
            <v xml:space="preserve">PROYECTO TRANSVERSALES S.A                                                                          </v>
          </cell>
        </row>
        <row r="19980">
          <cell r="O19980" t="str">
            <v xml:space="preserve">PROYECTO TUCAN LTDA                                                                                 </v>
          </cell>
        </row>
        <row r="19981">
          <cell r="O19981" t="str">
            <v xml:space="preserve">PROYECTOS  DE INGENIERIA MECANOELECTRICOS LTDA                                                      </v>
          </cell>
        </row>
        <row r="19982">
          <cell r="O19982" t="str">
            <v xml:space="preserve">PROYECTOS ANDINOS S A                                                                               </v>
          </cell>
        </row>
        <row r="19983">
          <cell r="O19983" t="str">
            <v xml:space="preserve">PROYECTOS ARANA E HIJOS &amp; CIA. S. EN C.                                                             </v>
          </cell>
        </row>
        <row r="19984">
          <cell r="O19984" t="str">
            <v xml:space="preserve">PROYECTOS ARCA S.A.                                                                                 </v>
          </cell>
        </row>
        <row r="19985">
          <cell r="O19985" t="str">
            <v xml:space="preserve">PROYECTOS ARCADIA Y CIA LIMITADA                                                                    </v>
          </cell>
        </row>
        <row r="19986">
          <cell r="O19986" t="str">
            <v xml:space="preserve">PROYECTOS ARQUITECTONICOS E INMOBILIARIOS LA QUINTA LTDA                                            </v>
          </cell>
        </row>
        <row r="19987">
          <cell r="O19987" t="str">
            <v xml:space="preserve">PROYECTOS ASESORIAS Y MONTAJES BAI LTDA                                                             </v>
          </cell>
        </row>
        <row r="19988">
          <cell r="O19988" t="str">
            <v xml:space="preserve">PROYECTOS CIVILES EN CONSTRUCCION Y CONSULTORIA DE COLOMBIA LTDA                                    </v>
          </cell>
        </row>
        <row r="19989">
          <cell r="O19989" t="str">
            <v xml:space="preserve">PROYECTOS COMPARTIDOS LTDA.                                                                         </v>
          </cell>
        </row>
        <row r="19990">
          <cell r="O19990" t="str">
            <v xml:space="preserve">PROYECTOS CONSTRUCCIONES CIVILES Y VIALES LTDA                                                      </v>
          </cell>
        </row>
        <row r="19991">
          <cell r="O19991" t="str">
            <v xml:space="preserve">PROYECTOS CONSTRUCCIONES Y ADECUACIONES LTDA PROCOA LTDA                                            </v>
          </cell>
        </row>
        <row r="19992">
          <cell r="O19992" t="str">
            <v xml:space="preserve">PROYECTOS CONSTRUCCIONES Y DISTRIBUCIONES DE CONCRETO LTDA                                          </v>
          </cell>
        </row>
        <row r="19993">
          <cell r="O19993" t="str">
            <v xml:space="preserve">PROYECTOS DE COLOMBIA PRODECOL LTDA                                                                 </v>
          </cell>
        </row>
        <row r="19994">
          <cell r="O19994" t="str">
            <v xml:space="preserve">PROYECTOS DE IBERO-AMERICA S.A                                                                      </v>
          </cell>
        </row>
        <row r="19995">
          <cell r="O19995" t="str">
            <v xml:space="preserve">PROYECTOS DE INFRAESTRUCTURA S.A.                                                                   </v>
          </cell>
        </row>
        <row r="19996">
          <cell r="O19996" t="str">
            <v xml:space="preserve">PROYECTOS DE INGENIERIA ELECTRICA LTDA                                                              </v>
          </cell>
        </row>
        <row r="19997">
          <cell r="O19997" t="str">
            <v xml:space="preserve">PROYECTOS DE INGENIERIA S. A. PROING S. A.                                                          </v>
          </cell>
        </row>
        <row r="19998">
          <cell r="O19998" t="str">
            <v xml:space="preserve">PROYECTOS DE INGENIERIA TEXIN LTDA                                                                  </v>
          </cell>
        </row>
        <row r="19999">
          <cell r="O19999" t="str">
            <v xml:space="preserve">PROYECTOS DISEÑOS INSTALACIONES Y REPRESENTACIONES S.A.                                             </v>
          </cell>
        </row>
        <row r="20000">
          <cell r="O20000" t="str">
            <v xml:space="preserve">PROYECTOS E INGENIERIA LTDA                                                                         </v>
          </cell>
        </row>
        <row r="20001">
          <cell r="O20001" t="str">
            <v xml:space="preserve">PROYECTOS E INVERSIONES HAZ S.A.                                                                    </v>
          </cell>
        </row>
        <row r="20002">
          <cell r="O20002" t="str">
            <v xml:space="preserve">PROYECTOS E INVERSIONES MITRANI S.A.                                                                </v>
          </cell>
        </row>
        <row r="20003">
          <cell r="O20003" t="str">
            <v xml:space="preserve">PROYECTOS E INVERSIONES PROGRAMAR S A                                                               </v>
          </cell>
        </row>
        <row r="20004">
          <cell r="O20004" t="str">
            <v xml:space="preserve">PROYECTOS ESPECIALEA INGENIERIA S.A.                                                                </v>
          </cell>
        </row>
        <row r="20005">
          <cell r="O20005" t="str">
            <v xml:space="preserve">PROYECTOS GONZALEZ &amp; CIA SCA                                                                        </v>
          </cell>
        </row>
        <row r="20006">
          <cell r="O20006" t="str">
            <v xml:space="preserve">PROYECTOS HOTELEROS Y TURISTICOS DE COLOMBIA S.A.                                                   </v>
          </cell>
        </row>
        <row r="20007">
          <cell r="O20007" t="str">
            <v xml:space="preserve">PROYECTOS INMOBILIARIOS PROMOBILY S.A.                                                              </v>
          </cell>
        </row>
        <row r="20008">
          <cell r="O20008" t="str">
            <v xml:space="preserve">PROYECTOS INTEGRADOS S.A.                                                                           </v>
          </cell>
        </row>
        <row r="20009">
          <cell r="O20009" t="str">
            <v xml:space="preserve">PROYECTOS INTEGRALES PLANEACION Y DESARROLLO LTDA                                                   </v>
          </cell>
        </row>
        <row r="20010">
          <cell r="O20010" t="str">
            <v xml:space="preserve">PROYECTOS INTEGRALES S A S                                                                          </v>
          </cell>
        </row>
        <row r="20011">
          <cell r="O20011" t="str">
            <v xml:space="preserve">PROYECTOS INTELIGENTES PIN S.A.                                                                     </v>
          </cell>
        </row>
        <row r="20012">
          <cell r="O20012" t="str">
            <v xml:space="preserve">PROYECTOS MINERALES S.A                                                                             </v>
          </cell>
        </row>
        <row r="20013">
          <cell r="O20013" t="str">
            <v xml:space="preserve">PROYECTOS MONTAJES Y CONSTRUCCIONES S.A                                                             </v>
          </cell>
        </row>
        <row r="20014">
          <cell r="O20014" t="str">
            <v xml:space="preserve">PROYECTOS NEREIDAS LTDA                                                                             </v>
          </cell>
        </row>
        <row r="20015">
          <cell r="O20015" t="str">
            <v xml:space="preserve">PROYECTOS SEMANA S.A.                                                                               </v>
          </cell>
        </row>
        <row r="20016">
          <cell r="O20016" t="str">
            <v xml:space="preserve">PROYECTOS TECNOLOGICOS INTEGRALES LTDA                                                              </v>
          </cell>
        </row>
        <row r="20017">
          <cell r="O20017" t="str">
            <v xml:space="preserve">PROYECTOS URBANISTICOS CAÑAS GORDAS S.A.                                                            </v>
          </cell>
        </row>
        <row r="20018">
          <cell r="O20018" t="str">
            <v xml:space="preserve">PROYECTOS URBANOS DE COLOMBIA S.A.                                                                  </v>
          </cell>
        </row>
        <row r="20019">
          <cell r="O20019" t="str">
            <v xml:space="preserve">PROYECTOS URBANOS DE LA SABANA LTDA                                                                 </v>
          </cell>
        </row>
        <row r="20020">
          <cell r="O20020" t="str">
            <v xml:space="preserve">PROYECTOS Y CONSTRUCCIONES DE OCCIDENTE S.A.                                                        </v>
          </cell>
        </row>
        <row r="20021">
          <cell r="O20021" t="str">
            <v xml:space="preserve">PROYECTOS Y CONSTRUCCIONES S.A.                                                                     </v>
          </cell>
        </row>
        <row r="20022">
          <cell r="O20022" t="str">
            <v xml:space="preserve">PROYECTOS Y CONSTRUCCIONES SAN JOSE LTDA                                                            </v>
          </cell>
        </row>
        <row r="20023">
          <cell r="O20023" t="str">
            <v xml:space="preserve">PROYECTOS Y DESARROLLO SOCIAL LTDA.                                                                 </v>
          </cell>
        </row>
        <row r="20024">
          <cell r="O20024" t="str">
            <v xml:space="preserve">PROYECTOS Y DESARROLLOS  G. E. S. A                                                                 </v>
          </cell>
        </row>
        <row r="20025">
          <cell r="O20025" t="str">
            <v xml:space="preserve">PROYECTOS Y DISEÑOS LTDA                                                                            </v>
          </cell>
        </row>
        <row r="20026">
          <cell r="O20026" t="str">
            <v xml:space="preserve">PROYECTOS Y DISEÑOS SAN MIGUEL S.A.                                                                 </v>
          </cell>
        </row>
        <row r="20027">
          <cell r="O20027" t="str">
            <v xml:space="preserve">PROYECTOS Y MONTAJES METALMECANICOS LTDA - PROMOMETAL LTDA                                          </v>
          </cell>
        </row>
        <row r="20028">
          <cell r="O20028" t="str">
            <v xml:space="preserve">PROYECTOS Y SERVICIOS DE INGENIERIA S.A.                                                            </v>
          </cell>
        </row>
        <row r="20029">
          <cell r="O20029" t="str">
            <v xml:space="preserve">PROYECTOS Y SERVICIOS LIMITADA                                                                      </v>
          </cell>
        </row>
        <row r="20030">
          <cell r="O20030" t="str">
            <v xml:space="preserve">PROYECTOS Y SISTEMAS CONTABLES LTDA.                                                                </v>
          </cell>
        </row>
        <row r="20031">
          <cell r="O20031" t="str">
            <v xml:space="preserve">PROYECTOS Y SOLUCIONES INDUSTRIALES PROYSOLIN LTA                                                   </v>
          </cell>
        </row>
        <row r="20032">
          <cell r="O20032" t="str">
            <v xml:space="preserve">PROYECTOS Y URBANISMOS S.A.                                                                         </v>
          </cell>
        </row>
        <row r="20033">
          <cell r="O20033" t="str">
            <v xml:space="preserve">PROYECTOS Y VIAS SA                                                                                 </v>
          </cell>
        </row>
        <row r="20034">
          <cell r="O20034" t="str">
            <v xml:space="preserve">PROYELEC LTDA                                                                                       </v>
          </cell>
        </row>
        <row r="20035">
          <cell r="O20035" t="str">
            <v xml:space="preserve">PRYSER LTDA                                                                                         </v>
          </cell>
        </row>
        <row r="20036">
          <cell r="O20036" t="str">
            <v xml:space="preserve">PS DISTRIBUCIONES LTDA.                                                                             </v>
          </cell>
        </row>
        <row r="20037">
          <cell r="O20037" t="str">
            <v xml:space="preserve">PSI SERVICE LTDA PROFEFESIONAL SELECTION INTEGRATE SERVICE LTDA                                     </v>
          </cell>
        </row>
        <row r="20038">
          <cell r="O20038" t="str">
            <v xml:space="preserve">PSICOLOGOS ESPECIALISTAS ASOCIADOS LIMITADA                                                         </v>
          </cell>
        </row>
        <row r="20039">
          <cell r="O20039" t="str">
            <v xml:space="preserve">PSIGMA CORPORATION LTDA                                                                             </v>
          </cell>
        </row>
        <row r="20040">
          <cell r="O20040" t="str">
            <v xml:space="preserve">PSIPHARMA LIMITDA EN REORGANIZACION                                                                 </v>
          </cell>
        </row>
        <row r="20041">
          <cell r="O20041" t="str">
            <v xml:space="preserve">PT INGENIERIA DE PROYECTOS Y ASESORIAS ADMINISTAT.LTDA                                              </v>
          </cell>
        </row>
        <row r="20042">
          <cell r="O20042" t="str">
            <v xml:space="preserve">PTC PLASTICOS SA                                                                                    </v>
          </cell>
        </row>
        <row r="20043">
          <cell r="O20043" t="str">
            <v xml:space="preserve">PUBLI AP S.A.                                                                                       </v>
          </cell>
        </row>
        <row r="20044">
          <cell r="O20044" t="str">
            <v xml:space="preserve">PUBLIACRIL LTDA                                                                                     </v>
          </cell>
        </row>
        <row r="20045">
          <cell r="O20045" t="str">
            <v xml:space="preserve">PUBLICACIONES DEL COMUN LTDA.                                                                       </v>
          </cell>
        </row>
        <row r="20046">
          <cell r="O20046" t="str">
            <v xml:space="preserve">PUBLICACIONES DINERO LTDA                                                                           </v>
          </cell>
        </row>
        <row r="20047">
          <cell r="O20047" t="str">
            <v xml:space="preserve">PUBLICACIONES SEMANA S.A.                                                                           </v>
          </cell>
        </row>
        <row r="20048">
          <cell r="O20048" t="str">
            <v xml:space="preserve">PUBLICAR S A                                                                                        </v>
          </cell>
        </row>
        <row r="20049">
          <cell r="O20049" t="str">
            <v xml:space="preserve">PUBLICIDAD CAMILO SALGAR SUCESORES LTDA                                                             </v>
          </cell>
        </row>
        <row r="20050">
          <cell r="O20050" t="str">
            <v xml:space="preserve">PUBLICIDAD INTEGRAL DE COLOMBIA LTDA PIC LTDA                                                       </v>
          </cell>
        </row>
        <row r="20051">
          <cell r="O20051" t="str">
            <v xml:space="preserve">PUBLICIDAD LOZANO &amp; CIA LTDA.                                                                       </v>
          </cell>
        </row>
        <row r="20052">
          <cell r="O20052" t="str">
            <v xml:space="preserve">PUBLICIDAD PYM DE COLOMBIA LIMITTADA                                                                </v>
          </cell>
        </row>
        <row r="20053">
          <cell r="O20053" t="str">
            <v xml:space="preserve">PUBLICIDAD TORO LTDA                                                                                </v>
          </cell>
        </row>
        <row r="20054">
          <cell r="O20054" t="str">
            <v xml:space="preserve">PUBLICIDAD Y ALGO MAS LTDA                                                                          </v>
          </cell>
        </row>
        <row r="20055">
          <cell r="O20055" t="str">
            <v xml:space="preserve">PUBLICIENCIA LTDA                                                                                   </v>
          </cell>
        </row>
        <row r="20056">
          <cell r="O20056" t="str">
            <v xml:space="preserve">PUBLICIS COLOMBIA S A                                                                               </v>
          </cell>
        </row>
        <row r="20057">
          <cell r="O20057" t="str">
            <v xml:space="preserve">PUBLICPLASTIC LTDA                                                                                  </v>
          </cell>
        </row>
        <row r="20058">
          <cell r="O20058" t="str">
            <v xml:space="preserve">PUBLICULTURAL S.A.                                                                                  </v>
          </cell>
        </row>
        <row r="20059">
          <cell r="O20059" t="str">
            <v xml:space="preserve">PUBLIEMPAQUES S.A.                                                                                  </v>
          </cell>
        </row>
        <row r="20060">
          <cell r="O20060" t="str">
            <v xml:space="preserve">PUBLIENTREGA S.A.                                                                                   </v>
          </cell>
        </row>
        <row r="20061">
          <cell r="O20061" t="str">
            <v xml:space="preserve">PUBLI-FIBRA S.A.                                                                                    </v>
          </cell>
        </row>
        <row r="20062">
          <cell r="O20062" t="str">
            <v xml:space="preserve">PUBLIMILENIO SA                                                                                     </v>
          </cell>
        </row>
        <row r="20063">
          <cell r="O20063" t="str">
            <v xml:space="preserve">PUBLIMPRESOS LTDA                                                                                   </v>
          </cell>
        </row>
        <row r="20064">
          <cell r="O20064" t="str">
            <v xml:space="preserve">PUBLINTER LTDA                                                                                      </v>
          </cell>
        </row>
        <row r="20065">
          <cell r="O20065" t="str">
            <v xml:space="preserve">PUBLISENALES LTDA                                                                                   </v>
          </cell>
        </row>
        <row r="20066">
          <cell r="O20066" t="str">
            <v xml:space="preserve">PUBLISENSOR LTDA                                                                                    </v>
          </cell>
        </row>
        <row r="20067">
          <cell r="O20067" t="str">
            <v xml:space="preserve">PUBLITER EDITORES LTDA                                                                              </v>
          </cell>
        </row>
        <row r="20068">
          <cell r="O20068" t="str">
            <v xml:space="preserve">PUCHIN LTDA                                                                                         </v>
          </cell>
        </row>
        <row r="20069">
          <cell r="O20069" t="str">
            <v xml:space="preserve">PUEBLADOS S.A                                                                                       </v>
          </cell>
        </row>
        <row r="20070">
          <cell r="O20070" t="str">
            <v xml:space="preserve">PUENTE DE PIEDRA S A                                                                                </v>
          </cell>
        </row>
        <row r="20071">
          <cell r="O20071" t="str">
            <v xml:space="preserve">PUENTES Y CARRETERAS LIMITADA                                                                       </v>
          </cell>
        </row>
        <row r="20072">
          <cell r="O20072" t="str">
            <v xml:space="preserve">PUENTES Y TORONES S A                                                                               </v>
          </cell>
        </row>
        <row r="20073">
          <cell r="O20073" t="str">
            <v xml:space="preserve">PUERTA DE LAS AMERICAS ZF S.A USUARIO OPERADOR DE ZONA FRANCA                                       </v>
          </cell>
        </row>
        <row r="20074">
          <cell r="O20074" t="str">
            <v xml:space="preserve">PUERTA PARRA E HIJOS LTDA.                                                                          </v>
          </cell>
        </row>
        <row r="20075">
          <cell r="O20075" t="str">
            <v xml:space="preserve">PUERTAS MARTINEZ E HIJOS LTDA                                                                       </v>
          </cell>
        </row>
        <row r="20076">
          <cell r="O20076" t="str">
            <v xml:space="preserve">PUERTAS Y ACCESOS UNIVERSAL LTDA                                                                    </v>
          </cell>
        </row>
        <row r="20077">
          <cell r="O20077" t="str">
            <v xml:space="preserve">PUERTAS Y MADERAS EL SELLA LTDA                                                                     </v>
          </cell>
        </row>
        <row r="20078">
          <cell r="O20078" t="str">
            <v xml:space="preserve">PUERTAS YAKO S.A.                                                                                   </v>
          </cell>
        </row>
        <row r="20079">
          <cell r="O20079" t="str">
            <v xml:space="preserve">PUERTO BRISA S.A.                                                                                   </v>
          </cell>
        </row>
        <row r="20080">
          <cell r="O20080" t="str">
            <v xml:space="preserve">PUERTO MADERO S.A.                                                                                  </v>
          </cell>
        </row>
        <row r="20081">
          <cell r="O20081" t="str">
            <v xml:space="preserve">PUERTOS SECOS INTEGRADOS LTDA                                                                       </v>
          </cell>
        </row>
        <row r="20082">
          <cell r="O20082" t="str">
            <v xml:space="preserve">PUFFER COLOMBIA                                                                                     </v>
          </cell>
        </row>
        <row r="20083">
          <cell r="O20083" t="str">
            <v xml:space="preserve">PULIDO SOTO Y CIA. S. EN C.  C.I.                                                                   </v>
          </cell>
        </row>
        <row r="20084">
          <cell r="O20084" t="str">
            <v xml:space="preserve">PULPAFRUIT LTDA                                                                                     </v>
          </cell>
        </row>
        <row r="20085">
          <cell r="O20085" t="str">
            <v xml:space="preserve">PULSATEC LIMITADA                                                                                   </v>
          </cell>
        </row>
        <row r="20086">
          <cell r="O20086" t="str">
            <v xml:space="preserve">PULVERIZAR S.A.                                                                                     </v>
          </cell>
        </row>
        <row r="20087">
          <cell r="O20087" t="str">
            <v xml:space="preserve">PULXAR SERVICES E.U.                                                                                </v>
          </cell>
        </row>
        <row r="20088">
          <cell r="O20088" t="str">
            <v xml:space="preserve">PUNTADAS JUVENTUD LTDA                                                                              </v>
          </cell>
        </row>
        <row r="20089">
          <cell r="O20089" t="str">
            <v xml:space="preserve">PUNTEPIEDRA S.A.                                                                                    </v>
          </cell>
        </row>
        <row r="20090">
          <cell r="O20090" t="str">
            <v xml:space="preserve">PUNTO A PUNTO LIMITADA                                                                              </v>
          </cell>
        </row>
        <row r="20091">
          <cell r="O20091" t="str">
            <v xml:space="preserve">PUNTO CARDINAL COMUNICACIONES E.U                                                                   </v>
          </cell>
        </row>
        <row r="20092">
          <cell r="O20092" t="str">
            <v xml:space="preserve">PUNTO CARDINAL DE ORIENTE LTDA                                                                      </v>
          </cell>
        </row>
        <row r="20093">
          <cell r="O20093" t="str">
            <v xml:space="preserve">PUNTO CLAVE S.A                                                                                     </v>
          </cell>
        </row>
        <row r="20094">
          <cell r="O20094" t="str">
            <v xml:space="preserve">PUNTO DE SERVICIOS S.A.                                                                             </v>
          </cell>
        </row>
        <row r="20095">
          <cell r="O20095" t="str">
            <v xml:space="preserve">PUNTO DIESEL LTDA.                                                                                  </v>
          </cell>
        </row>
        <row r="20096">
          <cell r="O20096" t="str">
            <v xml:space="preserve">PUNTO ELECTRICO LTDA                                                                                </v>
          </cell>
        </row>
        <row r="20097">
          <cell r="O20097" t="str">
            <v xml:space="preserve">PUNTO EXACTO ARQUITECTURA LTDA                                                                      </v>
          </cell>
        </row>
        <row r="20098">
          <cell r="O20098" t="str">
            <v xml:space="preserve">PUNTO MARQUILLA LTDA.                                                                               </v>
          </cell>
        </row>
        <row r="20099">
          <cell r="O20099" t="str">
            <v xml:space="preserve">PUNTO PALMAHIA S.A.S                                                                                </v>
          </cell>
        </row>
        <row r="20100">
          <cell r="O20100" t="str">
            <v xml:space="preserve">PUNTO TEXTIL S.A.                                                                                   </v>
          </cell>
        </row>
        <row r="20101">
          <cell r="O20101" t="str">
            <v xml:space="preserve">PUNTO URBANO PROYECTO Y NEGOCIOS INMOBILIARIOS LIMITDA                                              </v>
          </cell>
        </row>
        <row r="20102">
          <cell r="O20102" t="str">
            <v xml:space="preserve">PUNTO VIDRIOS LTDA                                                                                  </v>
          </cell>
        </row>
        <row r="20103">
          <cell r="O20103" t="str">
            <v xml:space="preserve">PUNTOAPUNTO LTDA                                                                                    </v>
          </cell>
        </row>
        <row r="20104">
          <cell r="O20104" t="str">
            <v xml:space="preserve">PUNTOMERCA DISTRIBUCION S.A.                                                                        </v>
          </cell>
        </row>
        <row r="20105">
          <cell r="O20105" t="str">
            <v xml:space="preserve">PUNTOMERCA MERCHANDISING S.A.                                                                       </v>
          </cell>
        </row>
        <row r="20106">
          <cell r="O20106" t="str">
            <v xml:space="preserve">PUNTOMODA S.A                                                                                       </v>
          </cell>
        </row>
        <row r="20107">
          <cell r="O20107" t="str">
            <v xml:space="preserve">PUNTOS DE VENTA S A EN REORGANIZACION                                                               </v>
          </cell>
        </row>
        <row r="20108">
          <cell r="O20108" t="str">
            <v xml:space="preserve">PUNTOS RAPIDOS BOGOTA LTDA                                                                          </v>
          </cell>
        </row>
        <row r="20109">
          <cell r="O20109" t="str">
            <v xml:space="preserve">PUNTOS Y MERCADOS LTDA                                                                              </v>
          </cell>
        </row>
        <row r="20110">
          <cell r="O20110" t="str">
            <v xml:space="preserve">PUNZONAR LTDA                                                                                       </v>
          </cell>
        </row>
        <row r="20111">
          <cell r="O20111" t="str">
            <v xml:space="preserve">PURIFICACION Y ANALISIS DE FLUIDOS LTDA.                                                            </v>
          </cell>
        </row>
        <row r="20112">
          <cell r="O20112" t="str">
            <v xml:space="preserve">PURITEC DE  COLOMBIA LTDA                                                                           </v>
          </cell>
        </row>
        <row r="20113">
          <cell r="O20113" t="str">
            <v xml:space="preserve">PURO HABANO Y RON LTDA.                                                                             </v>
          </cell>
        </row>
        <row r="20114">
          <cell r="O20114" t="str">
            <v xml:space="preserve">PUYANA Y CIA DE BUCARAMANGA S A                                                                     </v>
          </cell>
        </row>
        <row r="20115">
          <cell r="O20115" t="str">
            <v xml:space="preserve">PUYO S.A.                                                                                           </v>
          </cell>
        </row>
        <row r="20116">
          <cell r="O20116" t="str">
            <v xml:space="preserve">PV FIBRA LIMITADA                                                                                   </v>
          </cell>
        </row>
        <row r="20117">
          <cell r="O20117" t="str">
            <v xml:space="preserve">PVMETAL S.A.                                                                                        </v>
          </cell>
        </row>
        <row r="20118">
          <cell r="O20118" t="str">
            <v xml:space="preserve">PW DRILLING S.A.                                                                                    </v>
          </cell>
        </row>
        <row r="20119">
          <cell r="O20119" t="str">
            <v xml:space="preserve">Q &amp; C INGENIERIA S.A                                                                                </v>
          </cell>
        </row>
        <row r="20120">
          <cell r="O20120" t="str">
            <v xml:space="preserve">Q 21 S.A.                                                                                           </v>
          </cell>
        </row>
        <row r="20121">
          <cell r="O20121" t="str">
            <v xml:space="preserve">Q C LTDA ADMINISTRACIONES                                                                           </v>
          </cell>
        </row>
        <row r="20122">
          <cell r="O20122" t="str">
            <v xml:space="preserve">Q J INDUSTRIA COLOMBIANA DE PIÑONES JARA LIMITADA                                                   </v>
          </cell>
        </row>
        <row r="20123">
          <cell r="O20123" t="str">
            <v xml:space="preserve">Q Y R CONSTRUTORES LTDA                                                                             </v>
          </cell>
        </row>
        <row r="20124">
          <cell r="O20124" t="str">
            <v xml:space="preserve">QBEX COLOMBIA SA                                                                                    </v>
          </cell>
        </row>
        <row r="20125">
          <cell r="O20125" t="str">
            <v xml:space="preserve">QBM2 INGENIERIA ELECTRICA S.A.                                                                      </v>
          </cell>
        </row>
        <row r="20126">
          <cell r="O20126" t="str">
            <v xml:space="preserve">QEUIFARMA LTDA                                                                                      </v>
          </cell>
        </row>
        <row r="20127">
          <cell r="O20127" t="str">
            <v xml:space="preserve">QFC LTDA                                                                                            </v>
          </cell>
        </row>
        <row r="20128">
          <cell r="O20128" t="str">
            <v xml:space="preserve">QMAX SOLUTIONS COLOMBIA                                                                             </v>
          </cell>
        </row>
        <row r="20129">
          <cell r="O20129" t="str">
            <v xml:space="preserve">QOOL ENGINE S.A.                                                                                    </v>
          </cell>
        </row>
        <row r="20130">
          <cell r="O20130" t="str">
            <v xml:space="preserve">QUADRA CONSTRUCTORA S.A.                                                                            </v>
          </cell>
        </row>
        <row r="20131">
          <cell r="O20131" t="str">
            <v xml:space="preserve">QUALA S.A.                                                                                          </v>
          </cell>
        </row>
        <row r="20132">
          <cell r="O20132" t="str">
            <v xml:space="preserve">QUALITTA COLOMBIA LTDA C.I.                                                                         </v>
          </cell>
        </row>
        <row r="20133">
          <cell r="O20133" t="str">
            <v xml:space="preserve">QUALITY ASESORIA  EN SERVICIOS TEMORALES LTDA.                                                      </v>
          </cell>
        </row>
        <row r="20134">
          <cell r="O20134" t="str">
            <v xml:space="preserve">QUALITY CONTROL LTDA                                                                                </v>
          </cell>
        </row>
        <row r="20135">
          <cell r="O20135" t="str">
            <v xml:space="preserve">QUALITY COURIERS INTERNATIONAL S E A SUCURSAL COLOMBIA                                              </v>
          </cell>
        </row>
        <row r="20136">
          <cell r="O20136" t="str">
            <v xml:space="preserve">QUALITY FLOWERS S.A.                                                                                </v>
          </cell>
        </row>
        <row r="20137">
          <cell r="O20137" t="str">
            <v xml:space="preserve">QUALITY PARTS S.A.                                                                                  </v>
          </cell>
        </row>
        <row r="20138">
          <cell r="O20138" t="str">
            <v xml:space="preserve">QUALITY SERVICES AND INVESTORS S.A QSI                                                              </v>
          </cell>
        </row>
        <row r="20139">
          <cell r="O20139" t="str">
            <v xml:space="preserve">QUALYPLASTICOS LTDA                                                                                 </v>
          </cell>
        </row>
        <row r="20140">
          <cell r="O20140" t="str">
            <v xml:space="preserve">QUALYSERV LTDA                                                                                      </v>
          </cell>
        </row>
        <row r="20141">
          <cell r="O20141" t="str">
            <v xml:space="preserve">QUANTA RESEARCH INTERNATIONAL LTDA                                                                  </v>
          </cell>
        </row>
        <row r="20142">
          <cell r="O20142" t="str">
            <v xml:space="preserve">QUANTUM S.A.                                                                                        </v>
          </cell>
        </row>
        <row r="20143">
          <cell r="O20143" t="str">
            <v xml:space="preserve">QUARK UP LTDA                                                                                       </v>
          </cell>
        </row>
        <row r="20144">
          <cell r="O20144" t="str">
            <v xml:space="preserve">QUASFAR M&amp;F S.A.                                                                                    </v>
          </cell>
        </row>
        <row r="20145">
          <cell r="O20145" t="str">
            <v xml:space="preserve">QUATTRO COLOMBIA S A                                                                                </v>
          </cell>
        </row>
        <row r="20146">
          <cell r="O20146" t="str">
            <v xml:space="preserve">QUEBECOR WORLD BOGOTA S.A.                                                                          </v>
          </cell>
        </row>
        <row r="20147">
          <cell r="O20147" t="str">
            <v xml:space="preserve">QUEMVAPOR LTDA                                                                                      </v>
          </cell>
        </row>
        <row r="20148">
          <cell r="O20148" t="str">
            <v xml:space="preserve">QUESERA LA FE LTDA                                                                                  </v>
          </cell>
        </row>
        <row r="20149">
          <cell r="O20149" t="str">
            <v xml:space="preserve">QUESOS LA FLORIDA LTDA                                                                              </v>
          </cell>
        </row>
        <row r="20150">
          <cell r="O20150" t="str">
            <v xml:space="preserve">QUESSEP DE FERNANDEZ Y CIA S EN C.                                                                  </v>
          </cell>
        </row>
        <row r="20151">
          <cell r="O20151" t="str">
            <v xml:space="preserve">QUEST  INTERNATIONAL S.A.                                                                           </v>
          </cell>
        </row>
        <row r="20152">
          <cell r="O20152" t="str">
            <v xml:space="preserve">QUEVEDO CORPORATION Y CIA S EN C S                                                                  </v>
          </cell>
        </row>
        <row r="20153">
          <cell r="O20153" t="str">
            <v xml:space="preserve">QUIBI S A  EN REESTRUCTURACION                                                                      </v>
          </cell>
        </row>
        <row r="20154">
          <cell r="O20154" t="str">
            <v xml:space="preserve">QUICENO &amp; CIA S.C.A.                                                                                </v>
          </cell>
        </row>
        <row r="20155">
          <cell r="O20155" t="str">
            <v xml:space="preserve">QUICK OIL COLOMBIA LTDA                                                                             </v>
          </cell>
        </row>
        <row r="20156">
          <cell r="O20156" t="str">
            <v xml:space="preserve">QUID LTDA. Y COMPANIA S. EN C.                                                                      </v>
          </cell>
        </row>
        <row r="20157">
          <cell r="O20157" t="str">
            <v xml:space="preserve">QUIDECA SA                                                                                          </v>
          </cell>
        </row>
        <row r="20158">
          <cell r="O20158" t="str">
            <v xml:space="preserve">QUIFA PETROLEUM LTD.                                                                                </v>
          </cell>
        </row>
        <row r="20159">
          <cell r="O20159" t="str">
            <v xml:space="preserve">QUIJANO &amp; DE IRISARRI ARQUITECTOS LTDA.                                                             </v>
          </cell>
        </row>
        <row r="20160">
          <cell r="O20160" t="str">
            <v xml:space="preserve">QUIK QUALITY IS THE KEY LTDA                                                                        </v>
          </cell>
        </row>
        <row r="20161">
          <cell r="O20161" t="str">
            <v xml:space="preserve">QUIMASLIM SOCIEDAD ANONIMA                                                                          </v>
          </cell>
        </row>
        <row r="20162">
          <cell r="O20162" t="str">
            <v xml:space="preserve">QUIMBAYA TELEMETRIA LTDA                                                                            </v>
          </cell>
        </row>
        <row r="20163">
          <cell r="O20163" t="str">
            <v xml:space="preserve">QUIMERCO S.A.                                                                                       </v>
          </cell>
        </row>
        <row r="20164">
          <cell r="O20164" t="str">
            <v xml:space="preserve">QUIMEX INDUSTRIALES S.A.                                                                            </v>
          </cell>
        </row>
        <row r="20165">
          <cell r="O20165" t="str">
            <v xml:space="preserve">QUIMIALEMANA LTDA                                                                                   </v>
          </cell>
        </row>
        <row r="20166">
          <cell r="O20166" t="str">
            <v xml:space="preserve">QUIMICA ALEMANA LKTDA                                                                               </v>
          </cell>
        </row>
        <row r="20167">
          <cell r="O20167" t="str">
            <v xml:space="preserve">QUIMICA AROMATICA ANDINA S.A.                                                                       </v>
          </cell>
        </row>
        <row r="20168">
          <cell r="O20168" t="str">
            <v xml:space="preserve">QUIMICA BASICA COLOMBIANA S.A.                                                                      </v>
          </cell>
        </row>
        <row r="20169">
          <cell r="O20169" t="str">
            <v xml:space="preserve">QUIMICA BASICA S.A.                                                                                 </v>
          </cell>
        </row>
        <row r="20170">
          <cell r="O20170" t="str">
            <v xml:space="preserve">QUIMICA CENTER LTDA.                                                                                </v>
          </cell>
        </row>
        <row r="20171">
          <cell r="O20171" t="str">
            <v xml:space="preserve">QUIMICA COLOMBIANA LTDA                                                                             </v>
          </cell>
        </row>
        <row r="20172">
          <cell r="O20172" t="str">
            <v xml:space="preserve">QUIMICA COSMOS S A                                                                                  </v>
          </cell>
        </row>
        <row r="20173">
          <cell r="O20173" t="str">
            <v xml:space="preserve">QUIMICA DEL CARIBE LTDA                                                                             </v>
          </cell>
        </row>
        <row r="20174">
          <cell r="O20174" t="str">
            <v xml:space="preserve">QUIMICA FINA LTDA.                                                                                  </v>
          </cell>
        </row>
        <row r="20175">
          <cell r="O20175" t="str">
            <v xml:space="preserve">QUIMICA I.T. LTDA                                                                                   </v>
          </cell>
        </row>
        <row r="20176">
          <cell r="O20176" t="str">
            <v xml:space="preserve">QUIMICA INDUSTRIAL Y COMERCIAL LIMITADA                                                             </v>
          </cell>
        </row>
        <row r="20177">
          <cell r="O20177" t="str">
            <v xml:space="preserve">QUIMICA INTEGRADA S.A.                                                                              </v>
          </cell>
        </row>
        <row r="20178">
          <cell r="O20178" t="str">
            <v xml:space="preserve">QUIMICA INTERKROL LIMITADA                                                                          </v>
          </cell>
        </row>
        <row r="20179">
          <cell r="O20179" t="str">
            <v xml:space="preserve">QUIMICA INTERNACIONAL S A                                                                           </v>
          </cell>
        </row>
        <row r="20180">
          <cell r="O20180" t="str">
            <v xml:space="preserve">QUIMICA MODERNA S.A. QUIMOR .S.A                                                                    </v>
          </cell>
        </row>
        <row r="20181">
          <cell r="O20181" t="str">
            <v xml:space="preserve">QUIMICA NIELS LTDA                                                                                  </v>
          </cell>
        </row>
        <row r="20182">
          <cell r="O20182" t="str">
            <v xml:space="preserve">QUIMICA PATRIC LIMITADA                                                                             </v>
          </cell>
        </row>
        <row r="20183">
          <cell r="O20183" t="str">
            <v xml:space="preserve">QUIMICA PRODES S A                                                                                  </v>
          </cell>
        </row>
        <row r="20184">
          <cell r="O20184" t="str">
            <v xml:space="preserve">QUIMICA PROFESIONAL LTDA                                                                            </v>
          </cell>
        </row>
        <row r="20185">
          <cell r="O20185" t="str">
            <v xml:space="preserve">QUIMICA SUIZA  S  A         (SWISS CHEMICAL)                                                        </v>
          </cell>
        </row>
        <row r="20186">
          <cell r="O20186" t="str">
            <v xml:space="preserve">QUIMICA VULCANO S.A.                                                                                </v>
          </cell>
        </row>
        <row r="20187">
          <cell r="O20187" t="str">
            <v xml:space="preserve">QUIMICAPAN LTDA                                                                                     </v>
          </cell>
        </row>
        <row r="20188">
          <cell r="O20188" t="str">
            <v xml:space="preserve">QUIMICAS REUNIDAS LTDA                                                                              </v>
          </cell>
        </row>
        <row r="20189">
          <cell r="O20189" t="str">
            <v xml:space="preserve">QUIMICERAS LTDA.                                                                                    </v>
          </cell>
        </row>
        <row r="20190">
          <cell r="O20190" t="str">
            <v xml:space="preserve">QUIMICONTROL  S . A                                                                                 </v>
          </cell>
        </row>
        <row r="20191">
          <cell r="O20191" t="str">
            <v xml:space="preserve">QUIMICOS ALBOR LTDA                                                                                 </v>
          </cell>
        </row>
        <row r="20192">
          <cell r="O20192" t="str">
            <v xml:space="preserve">QUIMICOS DEL CAUCA QUIMICAUCA LTDA..                                                                </v>
          </cell>
        </row>
        <row r="20193">
          <cell r="O20193" t="str">
            <v xml:space="preserve">QUIMICOS EL GUAJIRO LTDA                                                                            </v>
          </cell>
        </row>
        <row r="20194">
          <cell r="O20194" t="str">
            <v xml:space="preserve">QUIMICOS ESPECIALIZADOS LIMITADA                                                                    </v>
          </cell>
        </row>
        <row r="20195">
          <cell r="O20195" t="str">
            <v xml:space="preserve">QUIMICOS F G LTDA                                                                                   </v>
          </cell>
        </row>
        <row r="20196">
          <cell r="O20196" t="str">
            <v xml:space="preserve">QUIMICOS FARMACEUTICOS &amp; AROMATICOS RICAFEX LTDA                                                    </v>
          </cell>
        </row>
        <row r="20197">
          <cell r="O20197" t="str">
            <v xml:space="preserve">QUIMICOS JM S.A.                                                                                    </v>
          </cell>
        </row>
        <row r="20198">
          <cell r="O20198" t="str">
            <v xml:space="preserve">QUIMICOS NOURTH LIMITADA                                                                            </v>
          </cell>
        </row>
        <row r="20199">
          <cell r="O20199" t="str">
            <v xml:space="preserve">QUIMICOS OMA  S. A                                                                                  </v>
          </cell>
        </row>
        <row r="20200">
          <cell r="O20200" t="str">
            <v xml:space="preserve">QUIMICOS PALACIO ECHANDIA S.A.                                                                      </v>
          </cell>
        </row>
        <row r="20201">
          <cell r="O20201" t="str">
            <v xml:space="preserve">QUIMICOS Y CAPSULAS LTDA                                                                            </v>
          </cell>
        </row>
        <row r="20202">
          <cell r="O20202" t="str">
            <v xml:space="preserve">QUIMICOS Y DISOLVENTES DE COLOMBIA LIMITADA                                                         </v>
          </cell>
        </row>
        <row r="20203">
          <cell r="O20203" t="str">
            <v xml:space="preserve">QUIMICOS Y FERTILIZANTES LTDA                                                                       </v>
          </cell>
        </row>
        <row r="20204">
          <cell r="O20204" t="str">
            <v xml:space="preserve">QUIMICOS Y PLASTICOS INDUSTRIALES S A                                                               </v>
          </cell>
        </row>
        <row r="20205">
          <cell r="O20205" t="str">
            <v xml:space="preserve">QUIMICOS Y REACTIVOS LIMITADA.                                                                      </v>
          </cell>
        </row>
        <row r="20206">
          <cell r="O20206" t="str">
            <v xml:space="preserve">QUIMICOSTA  LIMITADA                                                                                </v>
          </cell>
        </row>
        <row r="20207">
          <cell r="O20207" t="str">
            <v xml:space="preserve">QUIMILAC S.A.                                                                                       </v>
          </cell>
        </row>
        <row r="20208">
          <cell r="O20208" t="str">
            <v xml:space="preserve">QUIMIOLAB LTDA                                                                                      </v>
          </cell>
        </row>
        <row r="20209">
          <cell r="O20209" t="str">
            <v xml:space="preserve">QUIMIPLAST INGENIERIA LTDA                                                                          </v>
          </cell>
        </row>
        <row r="20210">
          <cell r="O20210" t="str">
            <v xml:space="preserve">QUIMIRESINAS DE COLOMBIA LTDA.                                                                      </v>
          </cell>
        </row>
        <row r="20211">
          <cell r="O20211" t="str">
            <v xml:space="preserve">QUIMIROD LTDA                                                                                       </v>
          </cell>
        </row>
        <row r="20212">
          <cell r="O20212" t="str">
            <v xml:space="preserve">QUIMITRONICA LIMITADA                                                                               </v>
          </cell>
        </row>
        <row r="20213">
          <cell r="O20213" t="str">
            <v xml:space="preserve">QUIMONT LTDA                                                                                        </v>
          </cell>
        </row>
        <row r="20214">
          <cell r="O20214" t="str">
            <v xml:space="preserve">QUIMPAC DE COLOMBIA S.A.                                                                            </v>
          </cell>
        </row>
        <row r="20215">
          <cell r="O20215" t="str">
            <v xml:space="preserve">QUINBERLAB LTDA                                                                                     </v>
          </cell>
        </row>
        <row r="20216">
          <cell r="O20216" t="str">
            <v xml:space="preserve">QUINKO S A                                                                                          </v>
          </cell>
        </row>
        <row r="20217">
          <cell r="O20217" t="str">
            <v xml:space="preserve">QUINQUE S A                                                                                         </v>
          </cell>
        </row>
        <row r="20218">
          <cell r="O20218" t="str">
            <v xml:space="preserve">QUINTA AVENIDA  S .A                                                                                </v>
          </cell>
        </row>
        <row r="20219">
          <cell r="O20219" t="str">
            <v xml:space="preserve">QUINTAL INVESTMENTS DE COLOMBIA                                                                     </v>
          </cell>
        </row>
        <row r="20220">
          <cell r="O20220" t="str">
            <v xml:space="preserve">QUINTANA S.A.                                                                                       </v>
          </cell>
        </row>
        <row r="20221">
          <cell r="O20221" t="str">
            <v xml:space="preserve">QUINTEPLAST  S A S                                                                                  </v>
          </cell>
        </row>
        <row r="20222">
          <cell r="O20222" t="str">
            <v xml:space="preserve">QUINTERO ESMERALDA LTDA.                                                                            </v>
          </cell>
        </row>
        <row r="20223">
          <cell r="O20223" t="str">
            <v xml:space="preserve">QUINTERO GIRALDO Y CIA LTDA                                                                         </v>
          </cell>
        </row>
        <row r="20224">
          <cell r="O20224" t="str">
            <v xml:space="preserve">QUINTERO HERMANOS LTDA                                                                              </v>
          </cell>
        </row>
        <row r="20225">
          <cell r="O20225" t="str">
            <v xml:space="preserve">QUINTERO MARTINEZ LTDA                                                                              </v>
          </cell>
        </row>
        <row r="20226">
          <cell r="O20226" t="str">
            <v xml:space="preserve">QUINTERO Y QUINTERO ASESORES S.A.                                                                   </v>
          </cell>
        </row>
        <row r="20227">
          <cell r="O20227" t="str">
            <v xml:space="preserve">QUINTERO Y QUINTERO IMPORTADORES LTDA                                                               </v>
          </cell>
        </row>
        <row r="20228">
          <cell r="O20228" t="str">
            <v xml:space="preserve">QUINTILES COLOMBIA LTDA                                                                             </v>
          </cell>
        </row>
        <row r="20229">
          <cell r="O20229" t="str">
            <v xml:space="preserve">QUINTRADING S.A.                                                                                    </v>
          </cell>
        </row>
        <row r="20230">
          <cell r="O20230" t="str">
            <v xml:space="preserve">QUINY LIMITADA                                                                                      </v>
          </cell>
        </row>
        <row r="20231">
          <cell r="O20231" t="str">
            <v xml:space="preserve">QUIÑONES CRUZ LTDA                                                                                  </v>
          </cell>
        </row>
        <row r="20232">
          <cell r="O20232" t="str">
            <v xml:space="preserve">QUIOS LTDA                                                                                          </v>
          </cell>
        </row>
        <row r="20233">
          <cell r="O20233" t="str">
            <v xml:space="preserve">QUIPUX S.A.                                                                                         </v>
          </cell>
        </row>
        <row r="20234">
          <cell r="O20234" t="str">
            <v xml:space="preserve">QUIRUFARMA S A                                                                                      </v>
          </cell>
        </row>
        <row r="20235">
          <cell r="O20235" t="str">
            <v xml:space="preserve">QUIRUMEDICAS LTDA                                                                                   </v>
          </cell>
        </row>
        <row r="20236">
          <cell r="O20236" t="str">
            <v xml:space="preserve">QUIRURGICOS ESPECIALIZADOS S.A                                                                      </v>
          </cell>
        </row>
        <row r="20237">
          <cell r="O20237" t="str">
            <v xml:space="preserve">QUIRURGICOS HENMAR LTDA                                                                             </v>
          </cell>
        </row>
        <row r="20238">
          <cell r="O20238" t="str">
            <v xml:space="preserve">QUIRURGICOS LTDA                                                                                    </v>
          </cell>
        </row>
        <row r="20239">
          <cell r="O20239" t="str">
            <v xml:space="preserve">QUIRURGIL  S. A.                                                                                    </v>
          </cell>
        </row>
        <row r="20240">
          <cell r="O20240" t="str">
            <v xml:space="preserve">QUISOL LTDA                                                                                         </v>
          </cell>
        </row>
        <row r="20241">
          <cell r="O20241" t="str">
            <v xml:space="preserve">QUORUM COMPUTER DE COLOMBIA LTDA                                                                    </v>
          </cell>
        </row>
        <row r="20242">
          <cell r="O20242" t="str">
            <v xml:space="preserve">QUORUM EDICIONES LTDA                                                                               </v>
          </cell>
        </row>
        <row r="20243">
          <cell r="O20243" t="str">
            <v xml:space="preserve">QUORUM PUBLICIDAD S.A.                                                                              </v>
          </cell>
        </row>
        <row r="20244">
          <cell r="O20244" t="str">
            <v xml:space="preserve">R &amp; B CORPORATION LTDA                                                                              </v>
          </cell>
        </row>
        <row r="20245">
          <cell r="O20245" t="str">
            <v xml:space="preserve">R &amp; C TEMPORALES LTDA                                                                               </v>
          </cell>
        </row>
        <row r="20246">
          <cell r="O20246" t="str">
            <v xml:space="preserve">R &amp; O INTERNATIONAL STRATEGY CONSULTANTS LTDA.                                                      </v>
          </cell>
        </row>
        <row r="20247">
          <cell r="O20247" t="str">
            <v xml:space="preserve">R +V PRODUCTORA DE JABONES S.A.                                                                     </v>
          </cell>
        </row>
        <row r="20248">
          <cell r="O20248" t="str">
            <v xml:space="preserve">R B DE COLOMBIA LTDA                                                                                </v>
          </cell>
        </row>
        <row r="20249">
          <cell r="O20249" t="str">
            <v xml:space="preserve">R C RENT A CAR S.A.S  LIQUIDADA                                                                     </v>
          </cell>
        </row>
        <row r="20250">
          <cell r="O20250" t="str">
            <v xml:space="preserve">R F COMUNICACIONES S.A.                                                                             </v>
          </cell>
        </row>
        <row r="20251">
          <cell r="O20251" t="str">
            <v xml:space="preserve">R FRANCO AMERICA S A                                                                                </v>
          </cell>
        </row>
        <row r="20252">
          <cell r="O20252" t="str">
            <v xml:space="preserve">R G J V SOLORZANO S.A.                                                                              </v>
          </cell>
        </row>
        <row r="20253">
          <cell r="O20253" t="str">
            <v xml:space="preserve">R G M ELECTRONICA LTDA                                                                              </v>
          </cell>
        </row>
        <row r="20254">
          <cell r="O20254" t="str">
            <v xml:space="preserve">R J SERVI INGENIERIA  S A                                                                           </v>
          </cell>
        </row>
        <row r="20255">
          <cell r="O20255" t="str">
            <v xml:space="preserve">R M R CONSTRUCCIONES S A                                                                            </v>
          </cell>
        </row>
        <row r="20256">
          <cell r="O20256" t="str">
            <v xml:space="preserve">R MARTINEZ &amp; CIA LTDA                                                                               </v>
          </cell>
        </row>
        <row r="20257">
          <cell r="O20257" t="str">
            <v xml:space="preserve">R O R INGENIERIA S.A. EN ACUERDO DE REESTRUCTURACION                                                </v>
          </cell>
        </row>
        <row r="20258">
          <cell r="O20258" t="str">
            <v xml:space="preserve">R S D ELECTRICO Y ELECTRONICOS LTDA CI                                                              </v>
          </cell>
        </row>
        <row r="20259">
          <cell r="O20259" t="str">
            <v xml:space="preserve">R S N  COMPUTACION LTDA                                                                             </v>
          </cell>
        </row>
        <row r="20260">
          <cell r="O20260" t="str">
            <v xml:space="preserve">R T I ESTUDIOS S A                                                                                  </v>
          </cell>
        </row>
        <row r="20261">
          <cell r="O20261" t="str">
            <v xml:space="preserve">R T S COLOMBIA LTDA                                                                                 </v>
          </cell>
        </row>
        <row r="20262">
          <cell r="O20262" t="str">
            <v xml:space="preserve">R V INMOBILARIA S A                                                                                 </v>
          </cell>
        </row>
        <row r="20263">
          <cell r="O20263" t="str">
            <v xml:space="preserve">R Y ASOCIADOS S.A.                                                                                  </v>
          </cell>
        </row>
        <row r="20264">
          <cell r="O20264" t="str">
            <v xml:space="preserve">R Y G ECHAVARRIA E HIJOS Y CIA S.C.A                                                                </v>
          </cell>
        </row>
        <row r="20265">
          <cell r="O20265" t="str">
            <v xml:space="preserve">R Y M CONSTRUCCIONES E INTERVENTORIAS LIMITADA                                                      </v>
          </cell>
        </row>
        <row r="20266">
          <cell r="O20266" t="str">
            <v xml:space="preserve">R Y M CONSTRUCCIONES S.A                                                                            </v>
          </cell>
        </row>
        <row r="20267">
          <cell r="O20267" t="str">
            <v xml:space="preserve">R Y M LEZACA Y CIA LTDA                                                                             </v>
          </cell>
        </row>
        <row r="20268">
          <cell r="O20268" t="str">
            <v xml:space="preserve">R Y R ASOCIADOS S.A.                                                                                </v>
          </cell>
        </row>
        <row r="20269">
          <cell r="O20269" t="str">
            <v xml:space="preserve">R Y R INGENIEROS LTDA                                                                               </v>
          </cell>
        </row>
        <row r="20270">
          <cell r="O20270" t="str">
            <v xml:space="preserve">R Y S CONSTRUCTORES LTDA.                                                                           </v>
          </cell>
        </row>
        <row r="20271">
          <cell r="O20271" t="str">
            <v xml:space="preserve">R Y Z SPORT LTDA                                                                                    </v>
          </cell>
        </row>
        <row r="20272">
          <cell r="O20272" t="str">
            <v xml:space="preserve">R&amp;A RUBIO Y ASOCIADOS CONSTRUCTORES LTDA                                                            </v>
          </cell>
        </row>
        <row r="20273">
          <cell r="O20273" t="str">
            <v xml:space="preserve">R. DORON &amp; CIA. S.C.A.                                                                              </v>
          </cell>
        </row>
        <row r="20274">
          <cell r="O20274" t="str">
            <v xml:space="preserve">R. M. CONSULTING S.A                                                                                </v>
          </cell>
        </row>
        <row r="20275">
          <cell r="O20275" t="str">
            <v xml:space="preserve">R. MILANES &amp; CIA LTDA                                                                               </v>
          </cell>
        </row>
        <row r="20276">
          <cell r="O20276" t="str">
            <v xml:space="preserve">R. Y R. LUBRICANTES S.A.                                                                            </v>
          </cell>
        </row>
        <row r="20277">
          <cell r="O20277" t="str">
            <v xml:space="preserve">R.A. INGENIERIA LTDA                                                                                </v>
          </cell>
        </row>
        <row r="20278">
          <cell r="O20278" t="str">
            <v xml:space="preserve">R.C.I. SERVICIOS COLOMBIA S.A.                                                                      </v>
          </cell>
        </row>
        <row r="20279">
          <cell r="O20279" t="str">
            <v xml:space="preserve">R.G.Y CIA. SOCIEDAD EN COMANDITA SIMPLE                                                             </v>
          </cell>
        </row>
        <row r="20280">
          <cell r="O20280" t="str">
            <v xml:space="preserve">R.I.REPRESENTACIONES IVONNPLAST LTDA                                                                </v>
          </cell>
        </row>
        <row r="20281">
          <cell r="O20281" t="str">
            <v xml:space="preserve">R.J.E.J.  S.A.                                                                                      </v>
          </cell>
        </row>
        <row r="20282">
          <cell r="O20282" t="str">
            <v xml:space="preserve">R.L.M. LTDA.                                                                                        </v>
          </cell>
        </row>
        <row r="20283">
          <cell r="O20283" t="str">
            <v xml:space="preserve">R.M Y CIA LTDA                                                                                      </v>
          </cell>
        </row>
        <row r="20284">
          <cell r="O20284" t="str">
            <v xml:space="preserve">R.P.MEDICAS S.A.                                                                                    </v>
          </cell>
        </row>
        <row r="20285">
          <cell r="O20285" t="str">
            <v xml:space="preserve">R.R. EDITORES RAMIREZ Y RAMIREZ LTDA                                                                </v>
          </cell>
        </row>
        <row r="20286">
          <cell r="O20286" t="str">
            <v xml:space="preserve">R.V. REPUESTOS LIMITADA                                                                             </v>
          </cell>
        </row>
        <row r="20287">
          <cell r="O20287" t="str">
            <v xml:space="preserve">RABINOVICI Y ASOCIADOS LTDA                                                                         </v>
          </cell>
        </row>
        <row r="20288">
          <cell r="O20288" t="str">
            <v xml:space="preserve">RAC INGENIEROS S.A.                                                                                 </v>
          </cell>
        </row>
        <row r="20289">
          <cell r="O20289" t="str">
            <v xml:space="preserve">RACETRACK COLOMBIA FINANCE S.A.                                                                     </v>
          </cell>
        </row>
        <row r="20290">
          <cell r="O20290" t="str">
            <v xml:space="preserve">RACIONAL DE INSUMOS LTDA                                                                            </v>
          </cell>
        </row>
        <row r="20291">
          <cell r="O20291" t="str">
            <v xml:space="preserve">RACOMEX ANDINA  S . A.                                                                              </v>
          </cell>
        </row>
        <row r="20292">
          <cell r="O20292" t="str">
            <v xml:space="preserve">RACORES MANCERA LTDA                                                                                </v>
          </cell>
        </row>
        <row r="20293">
          <cell r="O20293" t="str">
            <v xml:space="preserve">RACORES Y PARTES FRENO DE AIRE LIMITADA                                                             </v>
          </cell>
        </row>
        <row r="20294">
          <cell r="O20294" t="str">
            <v xml:space="preserve">RACORES Y TORNILLOS LTDA                                                                            </v>
          </cell>
        </row>
        <row r="20295">
          <cell r="O20295" t="str">
            <v xml:space="preserve">RACSI TOOLS DE COLOMBIA  S A                                                                        </v>
          </cell>
        </row>
        <row r="20296">
          <cell r="O20296" t="str">
            <v xml:space="preserve">RACSO Y CIA S.C.A                                                                                   </v>
          </cell>
        </row>
        <row r="20297">
          <cell r="O20297" t="str">
            <v xml:space="preserve">RAD LTDA AGENCIA DE VIAJES MAYORISTAS                                                               </v>
          </cell>
        </row>
        <row r="20298">
          <cell r="O20298" t="str">
            <v xml:space="preserve">RADIAL LLANTAS                                                                                      </v>
          </cell>
        </row>
        <row r="20299">
          <cell r="O20299" t="str">
            <v xml:space="preserve">RADIAN COLOMBIA LTDA                                                                                </v>
          </cell>
        </row>
        <row r="20300">
          <cell r="O20300" t="str">
            <v xml:space="preserve">RADIO  ECOS DEL PALMAR JOSE PAIPILLA Y CIA S EN C                                                   </v>
          </cell>
        </row>
        <row r="20301">
          <cell r="O20301" t="str">
            <v xml:space="preserve">RADIO CADENA NACIONAL S.A.                                                                          </v>
          </cell>
        </row>
        <row r="20302">
          <cell r="O20302" t="str">
            <v xml:space="preserve">RADIO CONTINENTAL LTDA                                                                              </v>
          </cell>
        </row>
        <row r="20303">
          <cell r="O20303" t="str">
            <v xml:space="preserve">RADIO ESTUDIO LTDA.                                                                                 </v>
          </cell>
        </row>
        <row r="20304">
          <cell r="O20304" t="str">
            <v xml:space="preserve">RADIO MERCURIO S . A                                                                                </v>
          </cell>
        </row>
        <row r="20305">
          <cell r="O20305" t="str">
            <v xml:space="preserve">RADIO MUNERA 790 S.A                                                                                </v>
          </cell>
        </row>
        <row r="20306">
          <cell r="O20306" t="str">
            <v xml:space="preserve">RADIO REGIONAL INDEPENDIENTE LIMITADA                                                               </v>
          </cell>
        </row>
        <row r="20307">
          <cell r="O20307" t="str">
            <v xml:space="preserve">RADIO TELEVISION INTERAMERICANA S A                                                                 </v>
          </cell>
        </row>
        <row r="20308">
          <cell r="O20308" t="str">
            <v xml:space="preserve">RADIO TELEVISION Y MEDIOS S.A.                                                                      </v>
          </cell>
        </row>
        <row r="20309">
          <cell r="O20309" t="str">
            <v xml:space="preserve">RADIO Y TELEVISION COMUNICACIONES RTC S A                                                           </v>
          </cell>
        </row>
        <row r="20310">
          <cell r="O20310" t="str">
            <v xml:space="preserve">RADIOCOM S.A.                                                                                       </v>
          </cell>
        </row>
        <row r="20311">
          <cell r="O20311" t="str">
            <v xml:space="preserve">RADIODIFUSION PROFESIONAL LTDA                                                                      </v>
          </cell>
        </row>
        <row r="20312">
          <cell r="O20312" t="str">
            <v xml:space="preserve">RADIOMERCADEO LTDA                                                                                  </v>
          </cell>
        </row>
        <row r="20313">
          <cell r="O20313" t="str">
            <v xml:space="preserve">RADIOS &amp; RINES S A                                                                                  </v>
          </cell>
        </row>
        <row r="20314">
          <cell r="O20314" t="str">
            <v xml:space="preserve">RADIOSISTEMAS PETROLEROS Y ASISTENTES LIMITADA                                                      </v>
          </cell>
        </row>
        <row r="20315">
          <cell r="O20315" t="str">
            <v xml:space="preserve">RADRILL S.A.                                                                                        </v>
          </cell>
        </row>
        <row r="20316">
          <cell r="O20316" t="str">
            <v xml:space="preserve">RAFAEL A. RUIZ Y CIA S EN C. RAR Y CIA S EN C                                                       </v>
          </cell>
        </row>
        <row r="20317">
          <cell r="O20317" t="str">
            <v xml:space="preserve">RAFAEL ANGEL H Y CIA LTDA                                                                           </v>
          </cell>
        </row>
        <row r="20318">
          <cell r="O20318" t="str">
            <v xml:space="preserve">RAFAEL AYALA CELY INVERSIONES GUANAYAS Y CIA S EN C                                                 </v>
          </cell>
        </row>
        <row r="20319">
          <cell r="O20319" t="str">
            <v xml:space="preserve">RAFAEL DEL CASTILLO Y CIA S.A.                                                                      </v>
          </cell>
        </row>
        <row r="20320">
          <cell r="O20320" t="str">
            <v xml:space="preserve">RAFAEL ESCOBAR BARRERA Y CIA LTDA                                                                   </v>
          </cell>
        </row>
        <row r="20321">
          <cell r="O20321" t="str">
            <v xml:space="preserve">RAFAEL ESTEBAN OLMOS Y CIA. LTDA.                                                                   </v>
          </cell>
        </row>
        <row r="20322">
          <cell r="O20322" t="str">
            <v xml:space="preserve">RAFAEL GUTIERREZ D Y CIA. LTDA.                                                                     </v>
          </cell>
        </row>
        <row r="20323">
          <cell r="O20323" t="str">
            <v xml:space="preserve">RAFAEL HERRERA Y COMPAÑIA INVERSIONES ACUARIOS LTDA                                                 </v>
          </cell>
        </row>
        <row r="20324">
          <cell r="O20324" t="str">
            <v xml:space="preserve">RAFAEL J. TURBAY E HIJOS S.A.                                                                       </v>
          </cell>
        </row>
        <row r="20325">
          <cell r="O20325" t="str">
            <v xml:space="preserve">RAFAEL J. TURBAY S.A.                                                                               </v>
          </cell>
        </row>
        <row r="20326">
          <cell r="O20326" t="str">
            <v xml:space="preserve">RAFAEL LOPEZ URIBE Y COMPA¥IA LIMITADA                                                              </v>
          </cell>
        </row>
        <row r="20327">
          <cell r="O20327" t="str">
            <v xml:space="preserve">RAFAEL ROMAN VELEZ Y CIA S.C                                                                        </v>
          </cell>
        </row>
        <row r="20328">
          <cell r="O20328" t="str">
            <v xml:space="preserve">RAFAEL TRONCOSO Y COMPA¥IA S EN C S                                                                 </v>
          </cell>
        </row>
        <row r="20329">
          <cell r="O20329" t="str">
            <v xml:space="preserve">RAGOMODA  S.A                                                                                       </v>
          </cell>
        </row>
        <row r="20330">
          <cell r="O20330" t="str">
            <v xml:space="preserve">RAIDERS LTDA                                                                                        </v>
          </cell>
        </row>
        <row r="20331">
          <cell r="O20331" t="str">
            <v xml:space="preserve">RAIN POWER LTDA                                                                                     </v>
          </cell>
        </row>
        <row r="20332">
          <cell r="O20332" t="str">
            <v xml:space="preserve">RAINCO LTDA.                                                                                        </v>
          </cell>
        </row>
        <row r="20333">
          <cell r="O20333" t="str">
            <v xml:space="preserve">RAINFOREST FARMS &amp; BOUQUETS LIMITADA COMERCIALIZADORA INTERNACIONAL                                 </v>
          </cell>
        </row>
        <row r="20334">
          <cell r="O20334" t="str">
            <v xml:space="preserve">RAIZ SERVICIOS CORPORATIVOS S.A.                                                                    </v>
          </cell>
        </row>
        <row r="20335">
          <cell r="O20335" t="str">
            <v xml:space="preserve">RALI LIMITADA                                                                                       </v>
          </cell>
        </row>
        <row r="20336">
          <cell r="O20336" t="str">
            <v xml:space="preserve">RAMAL S.A.                                                                                          </v>
          </cell>
        </row>
        <row r="20337">
          <cell r="O20337" t="str">
            <v xml:space="preserve">RAMBAL S.A.                                                                                         </v>
          </cell>
        </row>
        <row r="20338">
          <cell r="O20338" t="str">
            <v xml:space="preserve">RAMECO LTDA.                                                                                        </v>
          </cell>
        </row>
        <row r="20339">
          <cell r="O20339" t="str">
            <v xml:space="preserve">RAMGUZ S.A.                                                                                         </v>
          </cell>
        </row>
        <row r="20340">
          <cell r="O20340" t="str">
            <v xml:space="preserve">RAMIREZ ARANA Y COMPAÑIA LTDA.                                                                      </v>
          </cell>
        </row>
        <row r="20341">
          <cell r="O20341" t="str">
            <v xml:space="preserve">RAMIREZ ARENAS &amp; CIA LTDA                                                                           </v>
          </cell>
        </row>
        <row r="20342">
          <cell r="O20342" t="str">
            <v xml:space="preserve">RAMIREZ BALLESTEROS LIMITADA                                                                        </v>
          </cell>
        </row>
        <row r="20343">
          <cell r="O20343" t="str">
            <v xml:space="preserve">RAMIREZ CAICEDO INMOBILIARIA Y CIA SA                                                               </v>
          </cell>
        </row>
        <row r="20344">
          <cell r="O20344" t="str">
            <v xml:space="preserve">RAMIREZ CEBALLOS Y COMPA¥IA S.C.S.                                                                  </v>
          </cell>
        </row>
        <row r="20345">
          <cell r="O20345" t="str">
            <v xml:space="preserve">RAMIREZ DAZA Y CIA LTDA FERRETERIA PROGRESEMOS                                                      </v>
          </cell>
        </row>
        <row r="20346">
          <cell r="O20346" t="str">
            <v xml:space="preserve">RAMIREZ DE C &amp; CIA SCA                                                                              </v>
          </cell>
        </row>
        <row r="20347">
          <cell r="O20347" t="str">
            <v xml:space="preserve">RAMIREZ GONZALEZ Y CIA S EN C                                                                       </v>
          </cell>
        </row>
        <row r="20348">
          <cell r="O20348" t="str">
            <v xml:space="preserve">RAMIREZ IMPRESORES LTDA                                                                             </v>
          </cell>
        </row>
        <row r="20349">
          <cell r="O20349" t="str">
            <v xml:space="preserve">RAMIREZ JIMENEZ Y CIA S.A.                                                                          </v>
          </cell>
        </row>
        <row r="20350">
          <cell r="O20350" t="str">
            <v xml:space="preserve">RAMIREZ LEON INGENIEROS LTDA                                                                        </v>
          </cell>
        </row>
        <row r="20351">
          <cell r="O20351" t="str">
            <v xml:space="preserve">RAMIREZ MARTINEZ Y CIA. LTDA.                                                                       </v>
          </cell>
        </row>
        <row r="20352">
          <cell r="O20352" t="str">
            <v xml:space="preserve">RAMIREZ MOLANO &amp; CIA S EN C                                                                         </v>
          </cell>
        </row>
        <row r="20353">
          <cell r="O20353" t="str">
            <v xml:space="preserve">RAMIREZ WURTTEMBERGER ABOGADOS LTDA                                                                 </v>
          </cell>
        </row>
        <row r="20354">
          <cell r="O20354" t="str">
            <v xml:space="preserve">RAMIREZ Y CIA. S.A.                                                                                 </v>
          </cell>
        </row>
        <row r="20355">
          <cell r="O20355" t="str">
            <v xml:space="preserve">RAMIREZ Y DAVID LTDA                                                                                </v>
          </cell>
        </row>
        <row r="20356">
          <cell r="O20356" t="str">
            <v xml:space="preserve">RAMIRO PERDOMO E &amp; CIA S EN C                                                                       </v>
          </cell>
        </row>
        <row r="20357">
          <cell r="O20357" t="str">
            <v xml:space="preserve">RAMO DE OCCIDENTE S.A.                                                                              </v>
          </cell>
        </row>
        <row r="20358">
          <cell r="O20358" t="str">
            <v xml:space="preserve">RAMON BERNAL Y COMPA¥IA LTDA                                                                        </v>
          </cell>
        </row>
        <row r="20359">
          <cell r="O20359" t="str">
            <v xml:space="preserve">RAMON PINTO PARRA Y COMPA¥IA LTDA                                                                   </v>
          </cell>
        </row>
        <row r="20360">
          <cell r="O20360" t="str">
            <v xml:space="preserve">RAMON RIBAS R. CIA SOCIEDAD EN COMANDITA                                                            </v>
          </cell>
        </row>
        <row r="20361">
          <cell r="O20361" t="str">
            <v xml:space="preserve">RAMONERRE S A                                                                                       </v>
          </cell>
        </row>
        <row r="20362">
          <cell r="O20362" t="str">
            <v xml:space="preserve">RAMOS B INGENIERIA LTDA                                                                             </v>
          </cell>
        </row>
        <row r="20363">
          <cell r="O20363" t="str">
            <v xml:space="preserve">RAMPA LTDA                                                                                          </v>
          </cell>
        </row>
        <row r="20364">
          <cell r="O20364" t="str">
            <v xml:space="preserve">RAMPIEL LIMITADA                                                                                    </v>
          </cell>
        </row>
        <row r="20365">
          <cell r="O20365" t="str">
            <v xml:space="preserve">RAMSHORN INTERNATIONAL LIMITED                                                                      </v>
          </cell>
        </row>
        <row r="20366">
          <cell r="O20366" t="str">
            <v xml:space="preserve">RANCHO CLARO S.A.                                                                                   </v>
          </cell>
        </row>
        <row r="20367">
          <cell r="O20367" t="str">
            <v xml:space="preserve">RANCHO HERMOSO SA                                                                                   </v>
          </cell>
        </row>
        <row r="20368">
          <cell r="O20368" t="str">
            <v xml:space="preserve">RANDOM HOUSE MONDADORI S. A.                                                                        </v>
          </cell>
        </row>
        <row r="20369">
          <cell r="O20369" t="str">
            <v xml:space="preserve">RANDY SMITH COLOMBIA LTDA.                                                                          </v>
          </cell>
        </row>
        <row r="20370">
          <cell r="O20370" t="str">
            <v xml:space="preserve">RANDYS LTDA                                                                                         </v>
          </cell>
        </row>
        <row r="20371">
          <cell r="O20371" t="str">
            <v xml:space="preserve">RAPID CARTUCHOS LTDA                                                                                </v>
          </cell>
        </row>
        <row r="20372">
          <cell r="O20372" t="str">
            <v xml:space="preserve">RAPIMERCAR LTDA.                                                                                    </v>
          </cell>
        </row>
        <row r="20373">
          <cell r="O20373" t="str">
            <v xml:space="preserve">RAPIMERCAR S.A.                                                                                     </v>
          </cell>
        </row>
        <row r="20374">
          <cell r="O20374" t="str">
            <v xml:space="preserve">RAPIMERKARS DE SAN FRANCISCO LTDA.EN ACUERDO DE REESTRUCTURACION                                    </v>
          </cell>
        </row>
        <row r="20375">
          <cell r="O20375" t="str">
            <v xml:space="preserve">RAPISCOL S.A                                                                                        </v>
          </cell>
        </row>
        <row r="20376">
          <cell r="O20376" t="str">
            <v xml:space="preserve">RAPTOR INC                                                                                          </v>
          </cell>
        </row>
        <row r="20377">
          <cell r="O20377" t="str">
            <v xml:space="preserve">RASCHELTEX INTERNATIONAL S.A.                                                                       </v>
          </cell>
        </row>
        <row r="20378">
          <cell r="O20378" t="str">
            <v xml:space="preserve">RASTA LIMITADA                                                                                      </v>
          </cell>
        </row>
        <row r="20379">
          <cell r="O20379" t="str">
            <v xml:space="preserve">RATAR LIMITADA                                                                                      </v>
          </cell>
        </row>
        <row r="20380">
          <cell r="O20380" t="str">
            <v xml:space="preserve">RATTAN HOLDING S.A.                                                                                 </v>
          </cell>
        </row>
        <row r="20381">
          <cell r="O20381" t="str">
            <v xml:space="preserve">RATURBAY TEXTILES LTDA                                                                              </v>
          </cell>
        </row>
        <row r="20382">
          <cell r="O20382" t="str">
            <v xml:space="preserve">RAUL ALVAREZ SUAREZ E HIJAS RAS INVERSIONES Y CIA  S EN C                                           </v>
          </cell>
        </row>
        <row r="20383">
          <cell r="O20383" t="str">
            <v xml:space="preserve">RAUL CASTILLO ESPITIA Y CIA LTDA.                                                                   </v>
          </cell>
        </row>
        <row r="20384">
          <cell r="O20384" t="str">
            <v xml:space="preserve">RAUL SAADE MEJIA Y CIA S EN C                                                                       </v>
          </cell>
        </row>
        <row r="20385">
          <cell r="O20385" t="str">
            <v xml:space="preserve">RAUL YEPES Y CIA LTDA                                                                               </v>
          </cell>
        </row>
        <row r="20386">
          <cell r="O20386" t="str">
            <v xml:space="preserve">RAVAGO DE COLOMBIA S.A.                                                                             </v>
          </cell>
        </row>
        <row r="20387">
          <cell r="O20387" t="str">
            <v xml:space="preserve">RAVENA INDUSTRIAL LTDA                                                                              </v>
          </cell>
        </row>
        <row r="20388">
          <cell r="O20388" t="str">
            <v xml:space="preserve">RAW CHEMICAL S.A                                                                                    </v>
          </cell>
        </row>
        <row r="20389">
          <cell r="O20389" t="str">
            <v xml:space="preserve">RAWMCO S.A                                                                                          </v>
          </cell>
        </row>
        <row r="20390">
          <cell r="O20390" t="str">
            <v xml:space="preserve">RAYCO LTDA. RODRIGO ARISTIZABAL Y CIA LTDA.                                                         </v>
          </cell>
        </row>
        <row r="20391">
          <cell r="O20391" t="str">
            <v xml:space="preserve">RAYOS X TECNOLOGIA RADIOLOGIA S.A.                                                                  </v>
          </cell>
        </row>
        <row r="20392">
          <cell r="O20392" t="str">
            <v xml:space="preserve">RAYOTEX S.A.                                                                                        </v>
          </cell>
        </row>
        <row r="20393">
          <cell r="O20393" t="str">
            <v xml:space="preserve">RAYOVAC - VARTA S.A.                                                                                </v>
          </cell>
        </row>
        <row r="20394">
          <cell r="O20394" t="str">
            <v xml:space="preserve">RB OSPINA Y CIA SCA                                                                                 </v>
          </cell>
        </row>
        <row r="20395">
          <cell r="O20395" t="str">
            <v xml:space="preserve">RCA MONTACARGAS LTDA                                                                                </v>
          </cell>
        </row>
        <row r="20396">
          <cell r="O20396" t="str">
            <v xml:space="preserve">RCH COSMETICA S.A.                                                                                  </v>
          </cell>
        </row>
        <row r="20397">
          <cell r="O20397" t="str">
            <v xml:space="preserve">RCI COLOMBIA INC. SUCURSAL COLOMBIANA                                                               </v>
          </cell>
        </row>
        <row r="20398">
          <cell r="O20398" t="str">
            <v xml:space="preserve">RCM CONSTRUCTORES ASOCIADOS SA                                                                      </v>
          </cell>
        </row>
        <row r="20399">
          <cell r="O20399" t="str">
            <v xml:space="preserve">RCN TELEVISION S.A.                                                                                 </v>
          </cell>
        </row>
        <row r="20400">
          <cell r="O20400" t="str">
            <v xml:space="preserve">RCS PROMOCIONES LIMITADA SOCIEDAD DE COMERCIALIZACION INTERNACIONAL                                 </v>
          </cell>
        </row>
        <row r="20401">
          <cell r="O20401" t="str">
            <v xml:space="preserve">REACINTEX LTDA                                                                                      </v>
          </cell>
        </row>
        <row r="20402">
          <cell r="O20402" t="str">
            <v xml:space="preserve">REACTIVOS PARA LABORATORIOS LTDA                                                                    </v>
          </cell>
        </row>
        <row r="20403">
          <cell r="O20403" t="str">
            <v xml:space="preserve">READY FRUIT COMPANY S.A.                                                                            </v>
          </cell>
        </row>
        <row r="20404">
          <cell r="O20404" t="str">
            <v xml:space="preserve">REAGRIND LIMITADA                                                                                   </v>
          </cell>
        </row>
        <row r="20405">
          <cell r="O20405" t="str">
            <v xml:space="preserve">REAL ESTATE MARKETING S.A.                                                                          </v>
          </cell>
        </row>
        <row r="20406">
          <cell r="O20406" t="str">
            <v xml:space="preserve">REAL MUSIC LTDA                                                                                     </v>
          </cell>
        </row>
        <row r="20407">
          <cell r="O20407" t="str">
            <v xml:space="preserve">REAL STATE S.A.                                                                                     </v>
          </cell>
        </row>
        <row r="20408">
          <cell r="O20408" t="str">
            <v xml:space="preserve">REALLY S.A.                                                                                         </v>
          </cell>
        </row>
        <row r="20409">
          <cell r="O20409" t="str">
            <v xml:space="preserve">REALQUIN S.A.                                                                                       </v>
          </cell>
        </row>
        <row r="20410">
          <cell r="O20410" t="str">
            <v xml:space="preserve">REBOLLEDO MEJIA LTDA                                                                                </v>
          </cell>
        </row>
        <row r="20411">
          <cell r="O20411" t="str">
            <v xml:space="preserve">REBUJIA  S.A.                                                                                       </v>
          </cell>
        </row>
        <row r="20412">
          <cell r="O20412" t="str">
            <v xml:space="preserve">REBUJIAS  S.A.                                                                                      </v>
          </cell>
        </row>
        <row r="20413">
          <cell r="O20413" t="str">
            <v xml:space="preserve">RECAMPEROS LTDA                                                                                     </v>
          </cell>
        </row>
        <row r="20414">
          <cell r="O20414" t="str">
            <v xml:space="preserve">RECAUDO DE VALORES S.A                                                                              </v>
          </cell>
        </row>
        <row r="20415">
          <cell r="O20415" t="str">
            <v xml:space="preserve">RECAUDOS INTEGRADOS S.A.                                                                            </v>
          </cell>
        </row>
        <row r="20416">
          <cell r="O20416" t="str">
            <v xml:space="preserve">RECAUDOS MODERNOS S.A.                                                                              </v>
          </cell>
        </row>
        <row r="20417">
          <cell r="O20417" t="str">
            <v xml:space="preserve">RECAUDOS Y TRIBUTOS S A R &amp; T S A                                                                   </v>
          </cell>
        </row>
        <row r="20418">
          <cell r="O20418" t="str">
            <v xml:space="preserve">RECEBERA VISTA HERMOSA GARCIA TRIANA Y CIA S A                                                      </v>
          </cell>
        </row>
        <row r="20419">
          <cell r="O20419" t="str">
            <v xml:space="preserve">RECICLADORA DEL SUR LTDA                                                                            </v>
          </cell>
        </row>
        <row r="20420">
          <cell r="O20420" t="str">
            <v xml:space="preserve">RECICLADORA NACIONAL Y COMPAÑIA LTDA                                                                </v>
          </cell>
        </row>
        <row r="20421">
          <cell r="O20421" t="str">
            <v xml:space="preserve">RECICLENE S A                                                                                       </v>
          </cell>
        </row>
        <row r="20422">
          <cell r="O20422" t="str">
            <v xml:space="preserve">RECIEND S.A.                                                                                        </v>
          </cell>
        </row>
        <row r="20423">
          <cell r="O20423" t="str">
            <v xml:space="preserve">RECIFIBRAS SECUNDARIAS LTDA                                                                         </v>
          </cell>
        </row>
        <row r="20424">
          <cell r="O20424" t="str">
            <v xml:space="preserve">RECKITT BENCKISER COLOMBIA S.A.                                                                     </v>
          </cell>
        </row>
        <row r="20425">
          <cell r="O20425" t="str">
            <v xml:space="preserve">RECOMAT LTDA                                                                                        </v>
          </cell>
        </row>
        <row r="20426">
          <cell r="O20426" t="str">
            <v xml:space="preserve">RECONSTRUCTORA DE CANECAS Y TAMBORES LIMITADA                                                       </v>
          </cell>
        </row>
        <row r="20427">
          <cell r="O20427" t="str">
            <v xml:space="preserve">RECORDAR PREVISION EXEQUIAL TOTAL  S.A.                                                             </v>
          </cell>
        </row>
        <row r="20428">
          <cell r="O20428" t="str">
            <v xml:space="preserve">RECREACION FAMILIAR TERMALES DE SANTA ROSA LIMITADA                                                 </v>
          </cell>
        </row>
        <row r="20429">
          <cell r="O20429" t="str">
            <v xml:space="preserve">RECREACIONES PLAY STAR LTDA                                                                         </v>
          </cell>
        </row>
        <row r="20430">
          <cell r="O20430" t="str">
            <v xml:space="preserve">RECREATIVOS BOYACA S.A.                                                                             </v>
          </cell>
        </row>
        <row r="20431">
          <cell r="O20431" t="str">
            <v xml:space="preserve">RECREATIVOS MIRAGE LIMITDA                                                                          </v>
          </cell>
        </row>
        <row r="20432">
          <cell r="O20432" t="str">
            <v xml:space="preserve">RECREATIVOS ZAMIRA LTDA.                                                                            </v>
          </cell>
        </row>
        <row r="20433">
          <cell r="O20433" t="str">
            <v xml:space="preserve">RECREO S.A.                                                                                         </v>
          </cell>
        </row>
        <row r="20434">
          <cell r="O20434" t="str">
            <v xml:space="preserve">RECTIFICADORA COMERCIAL LTDA.                                                                       </v>
          </cell>
        </row>
        <row r="20435">
          <cell r="O20435" t="str">
            <v xml:space="preserve">RECTIFICADORA DE MOTORES AUTOCAR'S &amp; CIA LTDA                                                       </v>
          </cell>
        </row>
        <row r="20436">
          <cell r="O20436" t="str">
            <v xml:space="preserve">RECTIFICADORA DE MOTORES COLOMBIA E . U                                                             </v>
          </cell>
        </row>
        <row r="20437">
          <cell r="O20437" t="str">
            <v xml:space="preserve">RECTIFICADORA DE MOTORES CONTINENTAL LTDA                                                           </v>
          </cell>
        </row>
        <row r="20438">
          <cell r="O20438" t="str">
            <v xml:space="preserve">RECTIFICADORA LA PRECISION LTDA                                                                     </v>
          </cell>
        </row>
        <row r="20439">
          <cell r="O20439" t="str">
            <v xml:space="preserve">RECTIFICADORA PANAMERICANA DE MOTORES LTDA                                                          </v>
          </cell>
        </row>
        <row r="20440">
          <cell r="O20440" t="str">
            <v xml:space="preserve">RECTIFICADORA SAMUEL DE J GONZALEZ SA                                                               </v>
          </cell>
        </row>
        <row r="20441">
          <cell r="O20441" t="str">
            <v xml:space="preserve">RECUBRIMIENTOS ELECTROLITICOS                                                                       </v>
          </cell>
        </row>
        <row r="20442">
          <cell r="O20442" t="str">
            <v xml:space="preserve">RECUBRIMIENTOS ELECTROSTARICOS LTDA.                                                                </v>
          </cell>
        </row>
        <row r="20443">
          <cell r="O20443" t="str">
            <v xml:space="preserve">RECUBRIMIENTOS INDUSTRIALES S .A                                                                    </v>
          </cell>
        </row>
        <row r="20444">
          <cell r="O20444" t="str">
            <v xml:space="preserve">RECUBRIMIENTOS Y PLASTICOS LIMITADA COVERPLAST                                                      </v>
          </cell>
        </row>
        <row r="20445">
          <cell r="O20445" t="str">
            <v xml:space="preserve">RECUPEL LTDA.                                                                                       </v>
          </cell>
        </row>
        <row r="20446">
          <cell r="O20446" t="str">
            <v xml:space="preserve">RECUPERACION DE METALES LTDA.                                                                       </v>
          </cell>
        </row>
        <row r="20447">
          <cell r="O20447" t="str">
            <v xml:space="preserve">RECUPERADORA DE DESECHOS INDUSTRIALES REDEIN LTDA.                                                  </v>
          </cell>
        </row>
        <row r="20448">
          <cell r="O20448" t="str">
            <v xml:space="preserve">RECUPERADORA DE PAPELES S.A.                                                                        </v>
          </cell>
        </row>
        <row r="20449">
          <cell r="O20449" t="str">
            <v xml:space="preserve">RECUPERADORA PANAMERICANA LTDA                                                                      </v>
          </cell>
        </row>
        <row r="20450">
          <cell r="O20450" t="str">
            <v xml:space="preserve">RECURSIVOS SERVIAYUDA LTDA                                                                          </v>
          </cell>
        </row>
        <row r="20451">
          <cell r="O20451" t="str">
            <v xml:space="preserve">RECURSOS EMPRESARIALES LIMITADA                                                                     </v>
          </cell>
        </row>
        <row r="20452">
          <cell r="O20452" t="str">
            <v xml:space="preserve">RECURSOS EXTERNOS DE COMPRAS REC LTDA                                                               </v>
          </cell>
        </row>
        <row r="20453">
          <cell r="O20453" t="str">
            <v xml:space="preserve">RECURSOS HUMANOS DE COLOMBIA S.A. E.S.T.                                                            </v>
          </cell>
        </row>
        <row r="20454">
          <cell r="O20454" t="str">
            <v xml:space="preserve">RECURSOS HUMANOS EXCLUSIVOS                                                                         </v>
          </cell>
        </row>
        <row r="20455">
          <cell r="O20455" t="str">
            <v xml:space="preserve">RECURSOS TEMPORALES TEMPO LTDA                                                                      </v>
          </cell>
        </row>
        <row r="20456">
          <cell r="O20456" t="str">
            <v xml:space="preserve">RED DE SERVICIOS Y CANALES ELECTRONICOS DE COLOMBIA S.A.                                            </v>
          </cell>
        </row>
        <row r="20457">
          <cell r="O20457" t="str">
            <v xml:space="preserve">RED GREEN AND BLUE PREPRENSA DIGITAL LTDA.                                                          </v>
          </cell>
        </row>
        <row r="20458">
          <cell r="O20458" t="str">
            <v xml:space="preserve">RED GUNN ENERGY SUSRSAL COLOMBIA                                                                    </v>
          </cell>
        </row>
        <row r="20459">
          <cell r="O20459" t="str">
            <v xml:space="preserve">RED MOSQUITO S.A.                                                                                   </v>
          </cell>
        </row>
        <row r="20460">
          <cell r="O20460" t="str">
            <v xml:space="preserve">RED NACIONAL DE MEDIOS LTDA.                                                                        </v>
          </cell>
        </row>
        <row r="20461">
          <cell r="O20461" t="str">
            <v xml:space="preserve">RED TURKEY S.A. SUC COLOMBIA                                                                        </v>
          </cell>
        </row>
        <row r="20462">
          <cell r="O20462" t="str">
            <v xml:space="preserve">REDCOMPUTO LTDA                                                                                     </v>
          </cell>
        </row>
        <row r="20463">
          <cell r="O20463" t="str">
            <v xml:space="preserve">REDECAR LTDA                                                                                        </v>
          </cell>
        </row>
        <row r="20464">
          <cell r="O20464" t="str">
            <v xml:space="preserve">REDEDATA LTDA.                                                                                      </v>
          </cell>
        </row>
        <row r="20465">
          <cell r="O20465" t="str">
            <v xml:space="preserve">REDEPESCA LTDA.                                                                                     </v>
          </cell>
        </row>
        <row r="20466">
          <cell r="O20466" t="str">
            <v xml:space="preserve">REDES APEL LTDA                                                                                     </v>
          </cell>
        </row>
        <row r="20467">
          <cell r="O20467" t="str">
            <v xml:space="preserve">REDES COMUNICACIONES Y ENERGIA LIMITADA                                                             </v>
          </cell>
        </row>
        <row r="20468">
          <cell r="O20468" t="str">
            <v xml:space="preserve">REDES DE COMUNICACION Y SISTEMAS NETCOM S.A.                                                        </v>
          </cell>
        </row>
        <row r="20469">
          <cell r="O20469" t="str">
            <v xml:space="preserve">REDES ELECTRICAS S.A.                                                                               </v>
          </cell>
        </row>
        <row r="20470">
          <cell r="O20470" t="str">
            <v xml:space="preserve">REDES HUMANAS LTDA                                                                                  </v>
          </cell>
        </row>
        <row r="20471">
          <cell r="O20471" t="str">
            <v xml:space="preserve">REDES Y COMUNICACIONES DE COLOMBIA LTDA.                                                            </v>
          </cell>
        </row>
        <row r="20472">
          <cell r="O20472" t="str">
            <v xml:space="preserve">REDES Y EDIFICACIONES LTDA                                                                          </v>
          </cell>
        </row>
        <row r="20473">
          <cell r="O20473" t="str">
            <v xml:space="preserve">REDES Y PROYECTOS DE ENERGIA S.A.                                                                   </v>
          </cell>
        </row>
        <row r="20474">
          <cell r="O20474" t="str">
            <v xml:space="preserve">REDES Y SISTEMAS DE COMUNICACIONES S.A                                                              </v>
          </cell>
        </row>
        <row r="20475">
          <cell r="O20475" t="str">
            <v xml:space="preserve">REDES Y SISTEMAS INTEGRADOS S.A.                                                                    </v>
          </cell>
        </row>
        <row r="20476">
          <cell r="O20476" t="str">
            <v xml:space="preserve">REDEVENTAS DE CALI S.A.                                                                             </v>
          </cell>
        </row>
        <row r="20477">
          <cell r="O20477" t="str">
            <v xml:space="preserve">REDICA LTDA                                                                                         </v>
          </cell>
        </row>
        <row r="20478">
          <cell r="O20478" t="str">
            <v xml:space="preserve">REDIMA LTDA.                                                                                        </v>
          </cell>
        </row>
        <row r="20479">
          <cell r="O20479" t="str">
            <v xml:space="preserve">REDISERV LTDA RED DE DISTRIBUCION Y SERVICIOS LTDA                                                  </v>
          </cell>
        </row>
        <row r="20480">
          <cell r="O20480" t="str">
            <v xml:space="preserve">REDISPOL LIMITADA                                                                                   </v>
          </cell>
        </row>
        <row r="20481">
          <cell r="O20481" t="str">
            <v xml:space="preserve">REDLLANTAS S A                                                                                      </v>
          </cell>
        </row>
        <row r="20482">
          <cell r="O20482" t="str">
            <v xml:space="preserve">REDOX COLOMBIA S.A.                                                                                 </v>
          </cell>
        </row>
        <row r="20483">
          <cell r="O20483" t="str">
            <v xml:space="preserve">REDUIT ETABLISSEMENT POUR FINANCES                                                                  </v>
          </cell>
        </row>
        <row r="20484">
          <cell r="O20484" t="str">
            <v xml:space="preserve">REDYCO S.A.                                                                                         </v>
          </cell>
        </row>
        <row r="20485">
          <cell r="O20485" t="str">
            <v xml:space="preserve">REED-HYCALOG COLOMBIA  SUCURSAL                                                                     </v>
          </cell>
        </row>
        <row r="20486">
          <cell r="O20486" t="str">
            <v xml:space="preserve">REENCAFE S.A.                                                                                       </v>
          </cell>
        </row>
        <row r="20487">
          <cell r="O20487" t="str">
            <v xml:space="preserve">REENCAUCHADORA COLOMBIA REENCOL SAS                                                                 </v>
          </cell>
        </row>
        <row r="20488">
          <cell r="O20488" t="str">
            <v xml:space="preserve">REENCAUCHADORA DE LA SABANA LTDA                                                                    </v>
          </cell>
        </row>
        <row r="20489">
          <cell r="O20489" t="str">
            <v xml:space="preserve">REENCAUCHADORA DE OCCIDENTE LTDA.                                                                   </v>
          </cell>
        </row>
        <row r="20490">
          <cell r="O20490" t="str">
            <v xml:space="preserve">REENCAUCHADORA HERCULES SA.                                                                         </v>
          </cell>
        </row>
        <row r="20491">
          <cell r="O20491" t="str">
            <v xml:space="preserve">REENCAUCHADORA MEJIA S.A.                                                                           </v>
          </cell>
        </row>
        <row r="20492">
          <cell r="O20492" t="str">
            <v xml:space="preserve">REENCAUCHADORA MODRNA S.A                                                                           </v>
          </cell>
        </row>
        <row r="20493">
          <cell r="O20493" t="str">
            <v xml:space="preserve">REENCAUCHADORA NACIONAL SA                                                                          </v>
          </cell>
        </row>
        <row r="20494">
          <cell r="O20494" t="str">
            <v xml:space="preserve">REENCAUCHADORA SUPERIOR S.A.                                                                        </v>
          </cell>
        </row>
        <row r="20495">
          <cell r="O20495" t="str">
            <v xml:space="preserve">REENCAUCHES GIGANTES LIMITADA                                                                       </v>
          </cell>
        </row>
        <row r="20496">
          <cell r="O20496" t="str">
            <v xml:space="preserve">REESTRUCTURADORA DE CREDITOS DE COLOMBIA LTDA                                                       </v>
          </cell>
        </row>
        <row r="20497">
          <cell r="O20497" t="str">
            <v xml:space="preserve">REEVES WIRELINE SERVICES LTDA COLOMBIA                                                              </v>
          </cell>
        </row>
        <row r="20498">
          <cell r="O20498" t="str">
            <v xml:space="preserve">REFINANCIA S.A                                                                                      </v>
          </cell>
        </row>
        <row r="20499">
          <cell r="O20499" t="str">
            <v xml:space="preserve">REFINERIA DE CARTAGENA S.A.                                                                         </v>
          </cell>
        </row>
        <row r="20500">
          <cell r="O20500" t="str">
            <v xml:space="preserve">REFLUTEC DE COLOMBIA LTDA                                                                           </v>
          </cell>
        </row>
        <row r="20501">
          <cell r="O20501" t="str">
            <v xml:space="preserve">REFOGAN  S.A                                                                                        </v>
          </cell>
        </row>
        <row r="20502">
          <cell r="O20502" t="str">
            <v xml:space="preserve">REFORESTACION Y PARQUES S.A.                                                                        </v>
          </cell>
        </row>
        <row r="20503">
          <cell r="O20503" t="str">
            <v xml:space="preserve">REFORESTADORA ACCION VERDE S.A                                                                      </v>
          </cell>
        </row>
        <row r="20504">
          <cell r="O20504" t="str">
            <v xml:space="preserve">REFORESTADORA ANDINA S.A.                                                                           </v>
          </cell>
        </row>
        <row r="20505">
          <cell r="O20505" t="str">
            <v xml:space="preserve">REFORESTADORA CACERI S A                                                                            </v>
          </cell>
        </row>
        <row r="20506">
          <cell r="O20506" t="str">
            <v xml:space="preserve">REFORESTADORA DE LA COSTA S.A.                                                                      </v>
          </cell>
        </row>
        <row r="20507">
          <cell r="O20507" t="str">
            <v xml:space="preserve">REFORESTADORA DEL CARIBE S.A.S                                                                      </v>
          </cell>
        </row>
        <row r="20508">
          <cell r="O20508" t="str">
            <v xml:space="preserve">REFORESTADORA EL GUASIMO S A                                                                        </v>
          </cell>
        </row>
        <row r="20509">
          <cell r="O20509" t="str">
            <v xml:space="preserve">REFORESTADORA MADETEC S.A.                                                                          </v>
          </cell>
        </row>
        <row r="20510">
          <cell r="O20510" t="str">
            <v xml:space="preserve">REFORESTADORA PUENTE CHICO LIMITADA                                                                 </v>
          </cell>
        </row>
        <row r="20511">
          <cell r="O20511" t="str">
            <v xml:space="preserve">REFORESTADORA SAN SEBASTIAN S.A.                                                                    </v>
          </cell>
        </row>
        <row r="20512">
          <cell r="O20512" t="str">
            <v xml:space="preserve">REFORESTADORA Y MANUFACTURERA LOS RETIROS S.A.                                                      </v>
          </cell>
        </row>
        <row r="20513">
          <cell r="O20513" t="str">
            <v xml:space="preserve">REFORPLAS LTDA.                                                                                     </v>
          </cell>
        </row>
        <row r="20514">
          <cell r="O20514" t="str">
            <v xml:space="preserve">REFORZADOS PLASTICOS DE LA SABANA PLARESA S.A.                                                      </v>
          </cell>
        </row>
        <row r="20515">
          <cell r="O20515" t="str">
            <v xml:space="preserve">REFRACTARIOS MAGNESITA COLOMBIA S.A.S.                                                              </v>
          </cell>
        </row>
        <row r="20516">
          <cell r="O20516" t="str">
            <v xml:space="preserve">REFRASTRABE S.A.                                                                                    </v>
          </cell>
        </row>
        <row r="20517">
          <cell r="O20517" t="str">
            <v xml:space="preserve">REFRATERMIC S.A.                                                                                    </v>
          </cell>
        </row>
        <row r="20518">
          <cell r="O20518" t="str">
            <v xml:space="preserve">REFRESANDY LTDA.                                                                                    </v>
          </cell>
        </row>
        <row r="20519">
          <cell r="O20519" t="str">
            <v xml:space="preserve">REFRESCOS BERNAL LTDA.                                                                              </v>
          </cell>
        </row>
        <row r="20520">
          <cell r="O20520" t="str">
            <v xml:space="preserve">REFRIGERACION DE LA 19 LIMITADA                                                                     </v>
          </cell>
        </row>
        <row r="20521">
          <cell r="O20521" t="str">
            <v xml:space="preserve">REFRIGERACION DEL NORTE LTDA                                                                        </v>
          </cell>
        </row>
        <row r="20522">
          <cell r="O20522" t="str">
            <v xml:space="preserve">REFRIGERACION INDUSTRIAL THERMOCOLD LTDA THERMOCOLD LTDA                                            </v>
          </cell>
        </row>
        <row r="20523">
          <cell r="O20523" t="str">
            <v xml:space="preserve">REFRIGERACION INDUSTRIAL Y COMERCIAL NIBEC LTDA.                                                    </v>
          </cell>
        </row>
        <row r="20524">
          <cell r="O20524" t="str">
            <v xml:space="preserve">REFRIGERATION FACTORY CO LIMITADA                                                                   </v>
          </cell>
        </row>
        <row r="20525">
          <cell r="O20525" t="str">
            <v xml:space="preserve">REFRIPLAST LTDA                                                                                     </v>
          </cell>
        </row>
        <row r="20526">
          <cell r="O20526" t="str">
            <v xml:space="preserve">REFRITERMICAS INGENIERIA LTDA                                                                       </v>
          </cell>
        </row>
        <row r="20527">
          <cell r="O20527" t="str">
            <v xml:space="preserve">REGALOS CLUB LIMITADA                                                                               </v>
          </cell>
        </row>
        <row r="20528">
          <cell r="O20528" t="str">
            <v xml:space="preserve">REGALOS PUBLICITARIOS EL ESCAPARATE MANTILLA Y CIA S C A                                            </v>
          </cell>
        </row>
        <row r="20529">
          <cell r="O20529" t="str">
            <v xml:space="preserve">REGATA VIAJES Y TURISMO LTDA                                                                        </v>
          </cell>
        </row>
        <row r="20530">
          <cell r="O20530" t="str">
            <v xml:space="preserve">REGENCY SERVICES DE COLOMBIA RSC S A                                                                </v>
          </cell>
        </row>
        <row r="20531">
          <cell r="O20531" t="str">
            <v xml:space="preserve">REGICENTRO LTDA                                                                                     </v>
          </cell>
        </row>
        <row r="20532">
          <cell r="O20532" t="str">
            <v xml:space="preserve">REGINA 11 LIMITADA                                                                                  </v>
          </cell>
        </row>
        <row r="20533">
          <cell r="O20533" t="str">
            <v xml:space="preserve">REGISTEL LTDA.                                                                                      </v>
          </cell>
        </row>
        <row r="20534">
          <cell r="O20534" t="str">
            <v xml:space="preserve">REGNIER Y CIA S EN C                                                                                </v>
          </cell>
        </row>
        <row r="20535">
          <cell r="O20535" t="str">
            <v xml:space="preserve">REGUS COLOMBIA LIMITADA                                                                             </v>
          </cell>
        </row>
        <row r="20536">
          <cell r="O20536" t="str">
            <v xml:space="preserve">REHABILITACION DE DUCTOS LTDA.                                                                      </v>
          </cell>
        </row>
        <row r="20537">
          <cell r="O20537" t="str">
            <v xml:space="preserve">REIDY CIVIL ENGINEERING LIMITADA                                                                    </v>
          </cell>
        </row>
        <row r="20538">
          <cell r="O20538" t="str">
            <v xml:space="preserve">REIMPEX SA.                                                                                         </v>
          </cell>
        </row>
        <row r="20539">
          <cell r="O20539" t="str">
            <v xml:space="preserve">REIMPODIESEL S.A                                                                                    </v>
          </cell>
        </row>
        <row r="20540">
          <cell r="O20540" t="str">
            <v xml:space="preserve">REINA  GROUP S A                                                                                    </v>
          </cell>
        </row>
        <row r="20541">
          <cell r="O20541" t="str">
            <v xml:space="preserve">REINA &amp; COMPA¥IA E HIJOS S EN C S                                                                   </v>
          </cell>
        </row>
        <row r="20542">
          <cell r="O20542" t="str">
            <v xml:space="preserve">REINA SERRATO Y CIA.LTDA.                                                                           </v>
          </cell>
        </row>
        <row r="20543">
          <cell r="O20543" t="str">
            <v xml:space="preserve">REINALDO CASTRO Y CIA LTDA "LA CASA DEL PINO"                                                       </v>
          </cell>
        </row>
        <row r="20544">
          <cell r="O20544" t="str">
            <v xml:space="preserve">REINALDO TORRES Y CIA LTDA                                                                          </v>
          </cell>
        </row>
        <row r="20545">
          <cell r="O20545" t="str">
            <v xml:space="preserve">REINDUFLEX S A                                                                                      </v>
          </cell>
        </row>
        <row r="20546">
          <cell r="O20546" t="str">
            <v xml:space="preserve">REINDUSTRIAS INVERSIONES ARTUNDUAGA S.A.                                                            </v>
          </cell>
        </row>
        <row r="20547">
          <cell r="O20547" t="str">
            <v xml:space="preserve">REINVERSIONES LTDA                                                                                  </v>
          </cell>
        </row>
        <row r="20548">
          <cell r="O20548" t="str">
            <v xml:space="preserve">REINVERTIDORA LTDA.                                                                                 </v>
          </cell>
        </row>
        <row r="20549">
          <cell r="O20549" t="str">
            <v xml:space="preserve">REINVIERTA LTDA                                                                                     </v>
          </cell>
        </row>
        <row r="20550">
          <cell r="O20550" t="str">
            <v xml:space="preserve">REJILLAS PLASTICAS S.A.                                                                             </v>
          </cell>
        </row>
        <row r="20551">
          <cell r="O20551" t="str">
            <v xml:space="preserve">REJILUZ LTDA                                                                                        </v>
          </cell>
        </row>
        <row r="20552">
          <cell r="O20552" t="str">
            <v xml:space="preserve">REJU DE COLOMBIA LTDA                                                                               </v>
          </cell>
        </row>
        <row r="20553">
          <cell r="O20553" t="str">
            <v xml:space="preserve">RELACOM COLOMBIA S.A.                                                                               </v>
          </cell>
        </row>
        <row r="20554">
          <cell r="O20554" t="str">
            <v xml:space="preserve">RELANTANO S.A.                                                                                      </v>
          </cell>
        </row>
        <row r="20555">
          <cell r="O20555" t="str">
            <v xml:space="preserve">RELAX VISION CORP LTDA                                                                              </v>
          </cell>
        </row>
        <row r="20556">
          <cell r="O20556" t="str">
            <v xml:space="preserve">RELCO LTDA.                                                                                         </v>
          </cell>
        </row>
        <row r="20557">
          <cell r="O20557" t="str">
            <v xml:space="preserve">RELIABILITY MAINTENANCE SERVICES S.A.                                                               </v>
          </cell>
        </row>
        <row r="20558">
          <cell r="O20558" t="str">
            <v xml:space="preserve">RELIANCE INDUSTRIES LIMITED SUCURSAL COLOMBIANA                                                     </v>
          </cell>
        </row>
        <row r="20559">
          <cell r="O20559" t="str">
            <v xml:space="preserve">REM INTERNATIONAL CISA                                                                              </v>
          </cell>
        </row>
        <row r="20560">
          <cell r="O20560" t="str">
            <v xml:space="preserve">REMA S.A.                                                                                           </v>
          </cell>
        </row>
        <row r="20561">
          <cell r="O20561" t="str">
            <v xml:space="preserve">REMACHES Y FIJADORES INDUSTRIALES DE COLOMBIA-REFICOL LTDA.                                         </v>
          </cell>
        </row>
        <row r="20562">
          <cell r="O20562" t="str">
            <v xml:space="preserve">REMAX S.A.                                                                                          </v>
          </cell>
        </row>
        <row r="20563">
          <cell r="O20563" t="str">
            <v xml:space="preserve">REMBRANDT  S.A.S                                                                                    </v>
          </cell>
        </row>
        <row r="20564">
          <cell r="O20564" t="str">
            <v xml:space="preserve">REMEC LTDA                                                                                          </v>
          </cell>
        </row>
        <row r="20565">
          <cell r="O20565" t="str">
            <v xml:space="preserve">REMEL LTDA EN ACUERDO DE REESTRUCTURACION                                                           </v>
          </cell>
        </row>
        <row r="20566">
          <cell r="O20566" t="str">
            <v xml:space="preserve">REMEPLAS BOGOTA LIMITADA                                                                            </v>
          </cell>
        </row>
        <row r="20567">
          <cell r="O20567" t="str">
            <v xml:space="preserve">REMO REPRESENTACIONES Y  DISTRIBUCIONES LTDA                                                        </v>
          </cell>
        </row>
        <row r="20568">
          <cell r="O20568" t="str">
            <v xml:space="preserve">REMOLINA ESTRADA CONSULTORIA GERENCIAL S.A.                                                         </v>
          </cell>
        </row>
        <row r="20569">
          <cell r="O20569" t="str">
            <v xml:space="preserve">REMOLINO S.A.                                                                                       </v>
          </cell>
        </row>
        <row r="20570">
          <cell r="O20570" t="str">
            <v xml:space="preserve">REMS INGENIERIA S.A.                                                                                </v>
          </cell>
        </row>
        <row r="20571">
          <cell r="O20571" t="str">
            <v xml:space="preserve">RENA WARE DE COLOMBIA SA                                                                            </v>
          </cell>
        </row>
        <row r="20572">
          <cell r="O20572" t="str">
            <v xml:space="preserve">RENACIMIENTO LTDA.                                                                                  </v>
          </cell>
        </row>
        <row r="20573">
          <cell r="O20573" t="str">
            <v xml:space="preserve">RENAL MEDICAL MARKETING LTDA                                                                        </v>
          </cell>
        </row>
        <row r="20574">
          <cell r="O20574" t="str">
            <v xml:space="preserve">RENAULT 19 LTDA                                                                                     </v>
          </cell>
        </row>
        <row r="20575">
          <cell r="O20575" t="str">
            <v xml:space="preserve">RENAULTNORTE Y CIA. LTDA.                                                                           </v>
          </cell>
        </row>
        <row r="20576">
          <cell r="O20576" t="str">
            <v xml:space="preserve">REND LAKE CORP. SUC. COLOMBIA                                                                       </v>
          </cell>
        </row>
        <row r="20577">
          <cell r="O20577" t="str">
            <v xml:space="preserve">RENDIR INVERSIONES S A S                                                                            </v>
          </cell>
        </row>
        <row r="20578">
          <cell r="O20578" t="str">
            <v xml:space="preserve">RENDON HERMANOS LTDA                                                                                </v>
          </cell>
        </row>
        <row r="20579">
          <cell r="O20579" t="str">
            <v xml:space="preserve">RENDON OCHOA Y CIA S.C.A.                                                                           </v>
          </cell>
        </row>
        <row r="20580">
          <cell r="O20580" t="str">
            <v xml:space="preserve">RENFE  SUCURSAL COLOMBIA                                                                            </v>
          </cell>
        </row>
        <row r="20581">
          <cell r="O20581" t="str">
            <v xml:space="preserve">RENGIFO Y MARTINEZ TODO REPUESTOS LTDA                                                              </v>
          </cell>
        </row>
        <row r="20582">
          <cell r="O20582" t="str">
            <v xml:space="preserve">RENOALIADOS LTDA                                                                                    </v>
          </cell>
        </row>
        <row r="20583">
          <cell r="O20583" t="str">
            <v xml:space="preserve">RENOSA S A                                                                                          </v>
          </cell>
        </row>
        <row r="20584">
          <cell r="O20584" t="str">
            <v xml:space="preserve">RENOVA P Q N  S . A . S                                                                             </v>
          </cell>
        </row>
        <row r="20585">
          <cell r="O20585" t="str">
            <v xml:space="preserve">RENOVADORA DE LLANTAS S A                                                                           </v>
          </cell>
        </row>
        <row r="20586">
          <cell r="O20586" t="str">
            <v xml:space="preserve">RENOVAMOTOR S.A.                                                                                    </v>
          </cell>
        </row>
        <row r="20587">
          <cell r="O20587" t="str">
            <v xml:space="preserve">RENTA EQUIPOS S.A.                                                                                  </v>
          </cell>
        </row>
        <row r="20588">
          <cell r="O20588" t="str">
            <v xml:space="preserve">RENTABIEN S.A.                                                                                      </v>
          </cell>
        </row>
        <row r="20589">
          <cell r="O20589" t="str">
            <v xml:space="preserve">RENTABYTE LTDA                                                                                      </v>
          </cell>
        </row>
        <row r="20590">
          <cell r="O20590" t="str">
            <v xml:space="preserve">RENTACOMPUTO LTDA                                                                                   </v>
          </cell>
        </row>
        <row r="20591">
          <cell r="O20591" t="str">
            <v xml:space="preserve">RENTAFAST S.A.                                                                                      </v>
          </cell>
        </row>
        <row r="20592">
          <cell r="O20592" t="str">
            <v xml:space="preserve">RENTAFRIO S.A.                                                                                      </v>
          </cell>
        </row>
        <row r="20593">
          <cell r="O20593" t="str">
            <v xml:space="preserve">RENTANDES S.A.                                                                                      </v>
          </cell>
        </row>
        <row r="20594">
          <cell r="O20594" t="str">
            <v xml:space="preserve">RENTANIZA LIMITADA                                                                                  </v>
          </cell>
        </row>
        <row r="20595">
          <cell r="O20595" t="str">
            <v xml:space="preserve">RENTASISTEMAS LTDA                                                                                  </v>
          </cell>
        </row>
        <row r="20596">
          <cell r="O20596" t="str">
            <v xml:space="preserve">RENTERIA &amp; CIA S.C.A                                                                                </v>
          </cell>
        </row>
        <row r="20597">
          <cell r="O20597" t="str">
            <v xml:space="preserve">RENTING COLOMBIA S A                                                                                </v>
          </cell>
        </row>
        <row r="20598">
          <cell r="O20598" t="str">
            <v xml:space="preserve">RENTING TECNOLOGICO S.A.                                                                            </v>
          </cell>
        </row>
        <row r="20599">
          <cell r="O20599" t="str">
            <v xml:space="preserve">RENTTOOLS S.A.                                                                                      </v>
          </cell>
        </row>
        <row r="20600">
          <cell r="O20600" t="str">
            <v xml:space="preserve">REP GREY WORLDWIDE S A                                                                              </v>
          </cell>
        </row>
        <row r="20601">
          <cell r="O20601" t="str">
            <v xml:space="preserve">REPARES S.A                                                                                         </v>
          </cell>
        </row>
        <row r="20602">
          <cell r="O20602" t="str">
            <v xml:space="preserve">REPCIF S.A                                                                                          </v>
          </cell>
        </row>
        <row r="20603">
          <cell r="O20603" t="str">
            <v xml:space="preserve">REPECEV SIA S.A.                                                                                    </v>
          </cell>
        </row>
        <row r="20604">
          <cell r="O20604" t="str">
            <v xml:space="preserve">REPESADOS S.A.                                                                                      </v>
          </cell>
        </row>
        <row r="20605">
          <cell r="O20605" t="str">
            <v xml:space="preserve">REPINAUTO LTDA REPRESENTACIONES INTERNACIONALES DE AUTOPARTES LTDA                                  </v>
          </cell>
        </row>
        <row r="20606">
          <cell r="O20606" t="str">
            <v xml:space="preserve">REPOSTERIA ASTOR LTDA.                                                                              </v>
          </cell>
        </row>
        <row r="20607">
          <cell r="O20607" t="str">
            <v xml:space="preserve">REPRESANDER LTDA.                                                                                   </v>
          </cell>
        </row>
        <row r="20608">
          <cell r="O20608" t="str">
            <v xml:space="preserve">REPRESENTACION DE DULCES Y CHOCOLATES E U                                                           </v>
          </cell>
        </row>
        <row r="20609">
          <cell r="O20609" t="str">
            <v xml:space="preserve">REPRESENTACION KOBALTO SA                                                                           </v>
          </cell>
        </row>
        <row r="20610">
          <cell r="O20610" t="str">
            <v xml:space="preserve">REPRESENTACIONES  AMBROSIA SUCURSAL COLOMBIA                                                        </v>
          </cell>
        </row>
        <row r="20611">
          <cell r="O20611" t="str">
            <v xml:space="preserve">REPRESENTACIONES ANIBAL ROJAS LTDA                                                                  </v>
          </cell>
        </row>
        <row r="20612">
          <cell r="O20612" t="str">
            <v xml:space="preserve">REPRESENTACIONES BALI LTDA                                                                          </v>
          </cell>
        </row>
        <row r="20613">
          <cell r="O20613" t="str">
            <v xml:space="preserve">REPRESENTACIONES BELALCAZAR LTDA.                                                                   </v>
          </cell>
        </row>
        <row r="20614">
          <cell r="O20614" t="str">
            <v xml:space="preserve">REPRESENTACIONES BUNCH LTDA                                                                         </v>
          </cell>
        </row>
        <row r="20615">
          <cell r="O20615" t="str">
            <v xml:space="preserve">REPRESENTACIONES C.G. S.A.                                                                          </v>
          </cell>
        </row>
        <row r="20616">
          <cell r="O20616" t="str">
            <v xml:space="preserve">REPRESENTACIONES CARS STELL LTDA                                                                    </v>
          </cell>
        </row>
        <row r="20617">
          <cell r="O20617" t="str">
            <v xml:space="preserve">REPRESENTACIONES CASTRO HNOS LTDA                                                                   </v>
          </cell>
        </row>
        <row r="20618">
          <cell r="O20618" t="str">
            <v xml:space="preserve">REPRESENTACIONES CECILIA CASTILLO &amp; CIA. LTDA                                                       </v>
          </cell>
        </row>
        <row r="20619">
          <cell r="O20619" t="str">
            <v xml:space="preserve">REPRESENTACIONES CONSTRUCTIVAS LTDA.                                                                </v>
          </cell>
        </row>
        <row r="20620">
          <cell r="O20620" t="str">
            <v xml:space="preserve">REPRESENTACIONES CONTINENTAL S.A.                                                                   </v>
          </cell>
        </row>
        <row r="20621">
          <cell r="O20621" t="str">
            <v xml:space="preserve">REPRESENTACIONES DEL MUNDO LTDA REPREMUNDO                                                          </v>
          </cell>
        </row>
        <row r="20622">
          <cell r="O20622" t="str">
            <v xml:space="preserve">REPRESENTACIONES DELA COSTA LIMITADA                                                                </v>
          </cell>
        </row>
        <row r="20623">
          <cell r="O20623" t="str">
            <v xml:space="preserve">REPRESENTACIONES DELSA Y CIA LTDA                                                                   </v>
          </cell>
        </row>
        <row r="20624">
          <cell r="O20624" t="str">
            <v xml:space="preserve">REPRESENTACIONES DENTALES DE COLOMBIA LTDA                                                          </v>
          </cell>
        </row>
        <row r="20625">
          <cell r="O20625" t="str">
            <v xml:space="preserve">REPRESENTACIONES DIESEL Y TURBOS LTDA                                                               </v>
          </cell>
        </row>
        <row r="20626">
          <cell r="O20626" t="str">
            <v xml:space="preserve">REPRESENTACIONES E IMPORTACIONES DE PRODUCTOS DE MADERA Y ACCESORIOS DEL CARIBE LTDA.               </v>
          </cell>
        </row>
        <row r="20627">
          <cell r="O20627" t="str">
            <v xml:space="preserve">REPRESENTACIONES E INVERSIONES ELITE LTDA                                                           </v>
          </cell>
        </row>
        <row r="20628">
          <cell r="O20628" t="str">
            <v xml:space="preserve">REPRESENTACIONES E INVERSIONES PRESINVE LTDA                                                        </v>
          </cell>
        </row>
        <row r="20629">
          <cell r="O20629" t="str">
            <v xml:space="preserve">REPRESENTACIONES EL BODEGON LTDA.                                                                   </v>
          </cell>
        </row>
        <row r="20630">
          <cell r="O20630" t="str">
            <v xml:space="preserve">REPRESENTACIONES EL SOL NACIENTE LTDA                                                               </v>
          </cell>
        </row>
        <row r="20631">
          <cell r="O20631" t="str">
            <v xml:space="preserve">REPRESENTACIONES ELECTRICAS Y MECANICAS ESPECIALIZADAS LTDA                                         </v>
          </cell>
        </row>
        <row r="20632">
          <cell r="O20632" t="str">
            <v xml:space="preserve">REPRESENTACIONES ELECTROMECANICAS REME S.A.                                                         </v>
          </cell>
        </row>
        <row r="20633">
          <cell r="O20633" t="str">
            <v xml:space="preserve">REPRESENTACIONES ESPECIALES LTDA                                                                    </v>
          </cell>
        </row>
        <row r="20634">
          <cell r="O20634" t="str">
            <v xml:space="preserve">REPRESENTACIONES EURODENT S.A.                                                                      </v>
          </cell>
        </row>
        <row r="20635">
          <cell r="O20635" t="str">
            <v xml:space="preserve">REPRESENTACIONES FERCON LTDA.                                                                       </v>
          </cell>
        </row>
        <row r="20636">
          <cell r="O20636" t="str">
            <v xml:space="preserve">REPRESENTACIONES GLP LTDA                                                                           </v>
          </cell>
        </row>
        <row r="20637">
          <cell r="O20637" t="str">
            <v xml:space="preserve">REPRESENTACIONES GUMA LTDA                                                                          </v>
          </cell>
        </row>
        <row r="20638">
          <cell r="O20638" t="str">
            <v xml:space="preserve">REPRESENTACIONES GUVAL S.A.                                                                         </v>
          </cell>
        </row>
        <row r="20639">
          <cell r="O20639" t="str">
            <v xml:space="preserve">REPRESENTACIONES INDUSTRIALES R.D.V. DE ANTIOQUIA LTDA                                              </v>
          </cell>
        </row>
        <row r="20640">
          <cell r="O20640" t="str">
            <v xml:space="preserve">REPRESENTACIONES INDUSTRIALES RDV LTDA.                                                             </v>
          </cell>
        </row>
        <row r="20641">
          <cell r="O20641" t="str">
            <v xml:space="preserve">REPRESENTACIONES J &amp; R LTDA                                                                         </v>
          </cell>
        </row>
        <row r="20642">
          <cell r="O20642" t="str">
            <v xml:space="preserve">REPRESENTACIONES J NISSI Y CIA LTDA                                                                 </v>
          </cell>
        </row>
        <row r="20643">
          <cell r="O20643" t="str">
            <v xml:space="preserve">REPRESENTACIONES LABIN VE S A                                                                       </v>
          </cell>
        </row>
        <row r="20644">
          <cell r="O20644" t="str">
            <v xml:space="preserve">REPRESENTACIONES LASTRA EJE CAFETERO LIMITADA                                                       </v>
          </cell>
        </row>
        <row r="20645">
          <cell r="O20645" t="str">
            <v xml:space="preserve">REPRESENTACIONES LASTRA LTDA                                                                        </v>
          </cell>
        </row>
        <row r="20646">
          <cell r="O20646" t="str">
            <v xml:space="preserve">REPRESENTACIONES LEON GOMEZ LTDA                                                                    </v>
          </cell>
        </row>
        <row r="20647">
          <cell r="O20647" t="str">
            <v xml:space="preserve">REPRESENTACIONES LUAB E U                                                                           </v>
          </cell>
        </row>
        <row r="20648">
          <cell r="O20648" t="str">
            <v xml:space="preserve">REPRESENTACIONES MARTHEL S.A.                                                                       </v>
          </cell>
        </row>
        <row r="20649">
          <cell r="O20649" t="str">
            <v xml:space="preserve">REPRESENTACIONES MEDICAS QUIRURGICAS DEL VALLE LTDA                                                 </v>
          </cell>
        </row>
        <row r="20650">
          <cell r="O20650" t="str">
            <v xml:space="preserve">REPRESENTACIONES METALMECANICAS DE COLOMBIA LTDA                                                    </v>
          </cell>
        </row>
        <row r="20651">
          <cell r="O20651" t="str">
            <v xml:space="preserve">REPRESENTACIONES MILLOS LTDA.                                                                       </v>
          </cell>
        </row>
        <row r="20652">
          <cell r="O20652" t="str">
            <v xml:space="preserve">REPRESENTACIONES MUBE LTDA                                                                          </v>
          </cell>
        </row>
        <row r="20653">
          <cell r="O20653" t="str">
            <v xml:space="preserve">REPRESENTACIONES OIL FILTERïS S.A.                                                                  </v>
          </cell>
        </row>
        <row r="20654">
          <cell r="O20654" t="str">
            <v xml:space="preserve">REPRESENTACIONES OPTICAS COLOMBIANAS LIMITADA                                                       </v>
          </cell>
        </row>
        <row r="20655">
          <cell r="O20655" t="str">
            <v xml:space="preserve">REPRESENTACIONES OSCAR JARAMILLO-PLASTICOS OJARA S.A                                                </v>
          </cell>
        </row>
        <row r="20656">
          <cell r="O20656" t="str">
            <v xml:space="preserve">REPRESENTACIONES PLUS LTDA                                                                          </v>
          </cell>
        </row>
        <row r="20657">
          <cell r="O20657" t="str">
            <v xml:space="preserve">REPRESENTACIONES POLIMES                                                                            </v>
          </cell>
        </row>
        <row r="20658">
          <cell r="O20658" t="str">
            <v xml:space="preserve">REPRESENTACIONES REDES Y DESARROLLO DE SISTEMAS REDESIS LTDA                                        </v>
          </cell>
        </row>
        <row r="20659">
          <cell r="O20659" t="str">
            <v xml:space="preserve">REPRESENTACIONES RESTREPO Y RUIZ LTDA                                                               </v>
          </cell>
        </row>
        <row r="20660">
          <cell r="O20660" t="str">
            <v xml:space="preserve">REPRESENTACIONES SURGE LTDA                                                                         </v>
          </cell>
        </row>
        <row r="20661">
          <cell r="O20661" t="str">
            <v xml:space="preserve">REPRESENTACIONES THIM E.U.                                                                          </v>
          </cell>
        </row>
        <row r="20662">
          <cell r="O20662" t="str">
            <v xml:space="preserve">REPRESENTACIONES TOLITUR LTDA                                                                       </v>
          </cell>
        </row>
        <row r="20663">
          <cell r="O20663" t="str">
            <v xml:space="preserve">REPRESENTACIONES TURISTICAS ALTA CALIDAD S.A                                                        </v>
          </cell>
        </row>
        <row r="20664">
          <cell r="O20664" t="str">
            <v xml:space="preserve">REPRESENTACIONES ULLOA LOPEZ LTDA                                                                   </v>
          </cell>
        </row>
        <row r="20665">
          <cell r="O20665" t="str">
            <v xml:space="preserve">REPRESENTACIONES VISUAL LTDA                                                                        </v>
          </cell>
        </row>
        <row r="20666">
          <cell r="O20666" t="str">
            <v xml:space="preserve">REPRESENTACIONES VIVAS IBA¥EZ COLOMBIA LTDA                                                         </v>
          </cell>
        </row>
        <row r="20667">
          <cell r="O20667" t="str">
            <v xml:space="preserve">REPRESENTACIONES Y DESARROLOOS BIOTECNOLOGICOS LTDA                                                 </v>
          </cell>
        </row>
        <row r="20668">
          <cell r="O20668" t="str">
            <v xml:space="preserve">REPRESENTACIONES Y DISTRIBUCIONES CALI LTDA.                                                        </v>
          </cell>
        </row>
        <row r="20669">
          <cell r="O20669" t="str">
            <v xml:space="preserve">REPRESENTACIONES Y DISTRIBUCIONES INDUSTRIALES LTDA. REDI LTDA.                                     </v>
          </cell>
        </row>
        <row r="20670">
          <cell r="O20670" t="str">
            <v xml:space="preserve">REPRESENTACIONES Y DISTRIBUCIONES NOSOTROS LTDA                                                     </v>
          </cell>
        </row>
        <row r="20671">
          <cell r="O20671" t="str">
            <v xml:space="preserve">REPRESENTACIONES Y EDICIONES ELIBER LTDA.                                                           </v>
          </cell>
        </row>
        <row r="20672">
          <cell r="O20672" t="str">
            <v xml:space="preserve">REPRESENTACIONES Y SERVICIOS DE INGENIERIA EMPRESA UNIPERSONAL                                      </v>
          </cell>
        </row>
        <row r="20673">
          <cell r="O20673" t="str">
            <v xml:space="preserve">REPRESENTACIONES Y SERVICIOS DE VENTAS S.A.                                                         </v>
          </cell>
        </row>
        <row r="20674">
          <cell r="O20674" t="str">
            <v xml:space="preserve">REPRESENTANTES LTDA.                                                                                </v>
          </cell>
        </row>
        <row r="20675">
          <cell r="O20675" t="str">
            <v xml:space="preserve">REPREVENTAS DE BOGOTA S.A.                                                                          </v>
          </cell>
        </row>
        <row r="20676">
          <cell r="O20676" t="str">
            <v xml:space="preserve">REPROQUIN LTDA                                                                                      </v>
          </cell>
        </row>
        <row r="20677">
          <cell r="O20677" t="str">
            <v xml:space="preserve">REPSOL EXPLORACION COLOMBIA S.A.                                                                    </v>
          </cell>
        </row>
        <row r="20678">
          <cell r="O20678" t="str">
            <v xml:space="preserve">REPTECH COLOMBIA LTDA                                                                               </v>
          </cell>
        </row>
        <row r="20679">
          <cell r="O20679" t="str">
            <v xml:space="preserve">REPTILES LTDA.                                                                                      </v>
          </cell>
        </row>
        <row r="20680">
          <cell r="O20680" t="str">
            <v xml:space="preserve">REPUESTOS AUTOFRENOS LIMITADA                                                                       </v>
          </cell>
        </row>
        <row r="20681">
          <cell r="O20681" t="str">
            <v xml:space="preserve">REPUESTOS COLOMBIANOS S.A.                                                                          </v>
          </cell>
        </row>
        <row r="20682">
          <cell r="O20682" t="str">
            <v xml:space="preserve">REPUESTOS EL PALENQUE LTDA.                                                                         </v>
          </cell>
        </row>
        <row r="20683">
          <cell r="O20683" t="str">
            <v xml:space="preserve">REPUESTOS FORD DEL CARIBE LTDA                                                                      </v>
          </cell>
        </row>
        <row r="20684">
          <cell r="O20684" t="str">
            <v xml:space="preserve">REPUESTOS PARA MOTOCICLETAS MOTODO LTDA                                                             </v>
          </cell>
        </row>
        <row r="20685">
          <cell r="O20685" t="str">
            <v xml:space="preserve">REPUESTOS RIMAR CIA LTDA                                                                            </v>
          </cell>
        </row>
        <row r="20686">
          <cell r="O20686" t="str">
            <v xml:space="preserve">REPUESTOS Y MATERIALES LIMITADA                                                                     </v>
          </cell>
        </row>
        <row r="20687">
          <cell r="O20687" t="str">
            <v xml:space="preserve">REPUESTOS Y PARTES DIESEL LTDA                                                                      </v>
          </cell>
        </row>
        <row r="20688">
          <cell r="O20688" t="str">
            <v xml:space="preserve">REPUESTOS Y SONIDO LTDA                                                                             </v>
          </cell>
        </row>
        <row r="20689">
          <cell r="O20689" t="str">
            <v xml:space="preserve">REQUIP LTDA                                                                                         </v>
          </cell>
        </row>
        <row r="20690">
          <cell r="O20690" t="str">
            <v xml:space="preserve">RESCIA S.A.                                                                                         </v>
          </cell>
        </row>
        <row r="20691">
          <cell r="O20691" t="str">
            <v xml:space="preserve">RESIDUOS ECOEFICIENCIA S.A.                                                                         </v>
          </cell>
        </row>
        <row r="20692">
          <cell r="O20692" t="str">
            <v xml:space="preserve">RESISTENCIAS ELECTRO SALGADO LTDA                                                                   </v>
          </cell>
        </row>
        <row r="20693">
          <cell r="O20693" t="str">
            <v xml:space="preserve">RESKO LTDA                                                                                          </v>
          </cell>
        </row>
        <row r="20694">
          <cell r="O20694" t="str">
            <v xml:space="preserve">RESMA LTDA                                                                                          </v>
          </cell>
        </row>
        <row r="20695">
          <cell r="O20695" t="str">
            <v xml:space="preserve">RESORTES HERCULES S.A.                                                                              </v>
          </cell>
        </row>
        <row r="20696">
          <cell r="O20696" t="str">
            <v xml:space="preserve">RESPAPEL LTDA                                                                                       </v>
          </cell>
        </row>
        <row r="20697">
          <cell r="O20697" t="str">
            <v xml:space="preserve">RESPIL LIMITADA INGENIERIA CONSTRUCCIONES E INTERVENTORIAS                                          </v>
          </cell>
        </row>
        <row r="20698">
          <cell r="O20698" t="str">
            <v xml:space="preserve">RESPUESTAS AL DISEÑO CONSULTORIA Y CONSTRUCCION LTDA                                                </v>
          </cell>
        </row>
        <row r="20699">
          <cell r="O20699" t="str">
            <v xml:space="preserve">RESTAURANTE ANTICUARIO SAN LORENZO LTDA                                                             </v>
          </cell>
        </row>
        <row r="20700">
          <cell r="O20700" t="str">
            <v xml:space="preserve">RESTAURANTE BAR FUERTE DE SAN SEBASTIAN DEL PASTELILLO S.A.                                         </v>
          </cell>
        </row>
        <row r="20701">
          <cell r="O20701" t="str">
            <v xml:space="preserve">RESTAURANTE CARPACCIO R&amp;F LTDA.                                                                     </v>
          </cell>
        </row>
        <row r="20702">
          <cell r="O20702" t="str">
            <v xml:space="preserve">RESTAURANTE LA JUGUETERIA S.A.                                                                      </v>
          </cell>
        </row>
        <row r="20703">
          <cell r="O20703" t="str">
            <v xml:space="preserve">RESTAURANTE LOMOS LTDA                                                                              </v>
          </cell>
        </row>
        <row r="20704">
          <cell r="O20704" t="str">
            <v xml:space="preserve">RESTAURANTE MENZULY LTDA                                                                            </v>
          </cell>
        </row>
        <row r="20705">
          <cell r="O20705" t="str">
            <v xml:space="preserve">RESTAURANTE TIPICO ANTIOQUEÑO LAS ACACIAS S.A.                                                      </v>
          </cell>
        </row>
        <row r="20706">
          <cell r="O20706" t="str">
            <v xml:space="preserve">RESTAURANTES CALI VIEJO S.A                                                                         </v>
          </cell>
        </row>
        <row r="20707">
          <cell r="O20707" t="str">
            <v xml:space="preserve">RESTAURANTES KOMPOLLO LTDA                                                                          </v>
          </cell>
        </row>
        <row r="20708">
          <cell r="O20708" t="str">
            <v xml:space="preserve">RESTCAFE OMA S A                                                                                    </v>
          </cell>
        </row>
        <row r="20709">
          <cell r="O20709" t="str">
            <v xml:space="preserve">RESTREPO 50 &amp; CIA S C A                                                                             </v>
          </cell>
        </row>
        <row r="20710">
          <cell r="O20710" t="str">
            <v xml:space="preserve">RESTREPO BERNAL JARAMILLO R.B.J. LTDA.                                                              </v>
          </cell>
        </row>
        <row r="20711">
          <cell r="O20711" t="str">
            <v xml:space="preserve">RESTREPO CASTRO Y CIA S.C.S.                                                                        </v>
          </cell>
        </row>
        <row r="20712">
          <cell r="O20712" t="str">
            <v xml:space="preserve">RESTREPO CHAVEZ Y CIA. S. EN C.                                                                     </v>
          </cell>
        </row>
        <row r="20713">
          <cell r="O20713" t="str">
            <v xml:space="preserve">RESTREPO CHEBAIR CONSTRUCTORES ASOCIADOS LTDA                                                       </v>
          </cell>
        </row>
        <row r="20714">
          <cell r="O20714" t="str">
            <v xml:space="preserve">RESTREPO COMERCIAL INTERANDINA CIA LTDA                                                             </v>
          </cell>
        </row>
        <row r="20715">
          <cell r="O20715" t="str">
            <v xml:space="preserve">RESTREPO CRUZ Y CIA S.C.S                                                                           </v>
          </cell>
        </row>
        <row r="20716">
          <cell r="O20716" t="str">
            <v xml:space="preserve">RESTREPO CUATRO &amp; CIA  S C A                                                                        </v>
          </cell>
        </row>
        <row r="20717">
          <cell r="O20717" t="str">
            <v xml:space="preserve">RESTREPO E HIJOS Y CIA SCS                                                                          </v>
          </cell>
        </row>
        <row r="20718">
          <cell r="O20718" t="str">
            <v xml:space="preserve">RESTREPO GONZALEZ CIA LTDA                                                                          </v>
          </cell>
        </row>
        <row r="20719">
          <cell r="O20719" t="str">
            <v xml:space="preserve">RESTREPO GONZALEZ Y CIA LTDA                                                                        </v>
          </cell>
        </row>
        <row r="20720">
          <cell r="O20720" t="str">
            <v xml:space="preserve">RESTREPO HERMANOS S.A.                                                                              </v>
          </cell>
        </row>
        <row r="20721">
          <cell r="O20721" t="str">
            <v xml:space="preserve">RESTREPO HERRAN S. A                                                                                </v>
          </cell>
        </row>
        <row r="20722">
          <cell r="O20722" t="str">
            <v xml:space="preserve">RESTREPO NIETO &amp; CIA  S C A                                                                         </v>
          </cell>
        </row>
        <row r="20723">
          <cell r="O20723" t="str">
            <v xml:space="preserve">RESTREPO PARDO Y CIA LTDA                                                                           </v>
          </cell>
        </row>
        <row r="20724">
          <cell r="O20724" t="str">
            <v xml:space="preserve">RESTREPO SOLER Y ASOCIADOS LTDA                                                                     </v>
          </cell>
        </row>
        <row r="20725">
          <cell r="O20725" t="str">
            <v xml:space="preserve">RESTREPO SUU Y CIA S. EN  C.                                                                        </v>
          </cell>
        </row>
        <row r="20726">
          <cell r="O20726" t="str">
            <v xml:space="preserve">RESTREPO TAFUR Y CIA S EN C VEHIMOTORA                                                              </v>
          </cell>
        </row>
        <row r="20727">
          <cell r="O20727" t="str">
            <v xml:space="preserve">RESTREPO TAFUR Y CIA. LTDA. VEHIMOTORA SUR                                                          </v>
          </cell>
        </row>
        <row r="20728">
          <cell r="O20728" t="str">
            <v xml:space="preserve">RESTREPO Y CORREA S.A.                                                                              </v>
          </cell>
        </row>
        <row r="20729">
          <cell r="O20729" t="str">
            <v xml:space="preserve">RESTREPO Y URIBE LTDA.                                                                              </v>
          </cell>
        </row>
        <row r="20730">
          <cell r="O20730" t="str">
            <v xml:space="preserve">RESTREPOS Y DELGADO S.A.                                                                            </v>
          </cell>
        </row>
        <row r="20731">
          <cell r="O20731" t="str">
            <v xml:space="preserve">RESULTADOS GERENCIALES LTDA                                                                         </v>
          </cell>
        </row>
        <row r="20732">
          <cell r="O20732" t="str">
            <v xml:space="preserve">RETAIL LTDA                                                                                         </v>
          </cell>
        </row>
        <row r="20733">
          <cell r="O20733" t="str">
            <v xml:space="preserve">RETENEDORES STAR LDA.                                                                               </v>
          </cell>
        </row>
        <row r="20734">
          <cell r="O20734" t="str">
            <v xml:space="preserve">RETENES Y RODILLOS LTDA.                                                                            </v>
          </cell>
        </row>
        <row r="20735">
          <cell r="O20735" t="str">
            <v xml:space="preserve">RETOS &amp; TALENTOS LTDA.                                                                              </v>
          </cell>
        </row>
        <row r="20736">
          <cell r="O20736" t="str">
            <v xml:space="preserve">RETOS Y RETOS  S.A                                                                                  </v>
          </cell>
        </row>
        <row r="20737">
          <cell r="O20737" t="str">
            <v xml:space="preserve">RETREADER COLOMBIA LIMITADA                                                                         </v>
          </cell>
        </row>
        <row r="20738">
          <cell r="O20738" t="str">
            <v xml:space="preserve">RETROMAQ MUÑOZ HNOS. LTDA                                                                           </v>
          </cell>
        </row>
        <row r="20739">
          <cell r="O20739" t="str">
            <v xml:space="preserve">RETROMAQUINAS S.A.                                                                                  </v>
          </cell>
        </row>
        <row r="20740">
          <cell r="O20740" t="str">
            <v xml:space="preserve">RETROTRACTORES LTDA                                                                                 </v>
          </cell>
        </row>
        <row r="20741">
          <cell r="O20741" t="str">
            <v xml:space="preserve">REUMATOLOGYA S.A.                                                                                   </v>
          </cell>
        </row>
        <row r="20742">
          <cell r="O20742" t="str">
            <v xml:space="preserve">REUSAR LTDA.                                                                                        </v>
          </cell>
        </row>
        <row r="20743">
          <cell r="O20743" t="str">
            <v xml:space="preserve">REUTERS LIMITED                                                                                     </v>
          </cell>
        </row>
        <row r="20744">
          <cell r="O20744" t="str">
            <v xml:space="preserve">REVESTIMIENTOS DE COLOMBIA S A S                                                                    </v>
          </cell>
        </row>
        <row r="20745">
          <cell r="O20745" t="str">
            <v xml:space="preserve">REVISTA BIENESTAR LTDA                                                                              </v>
          </cell>
        </row>
        <row r="20746">
          <cell r="O20746" t="str">
            <v xml:space="preserve">REVISTAS TECNICAS LTDA                                                                              </v>
          </cell>
        </row>
        <row r="20747">
          <cell r="O20747" t="str">
            <v xml:space="preserve">REVIVIR LTDA                                                                                        </v>
          </cell>
        </row>
        <row r="20748">
          <cell r="O20748" t="str">
            <v xml:space="preserve">REX INGENIERIA S A                                                                                  </v>
          </cell>
        </row>
        <row r="20749">
          <cell r="O20749" t="str">
            <v xml:space="preserve">REX METAL C.I. S.A                                                                                  </v>
          </cell>
        </row>
        <row r="20750">
          <cell r="O20750" t="str">
            <v xml:space="preserve">REXCO TOOLS S.A                                                                                     </v>
          </cell>
        </row>
        <row r="20751">
          <cell r="O20751" t="str">
            <v xml:space="preserve">REY DE CORAZONES LTDA                                                                               </v>
          </cell>
        </row>
        <row r="20752">
          <cell r="O20752" t="str">
            <v xml:space="preserve">REY MORENO LTDA                                                                                     </v>
          </cell>
        </row>
        <row r="20753">
          <cell r="O20753" t="str">
            <v xml:space="preserve">REY URIBE CARLESIMO Y CIA S EN C                                                                    </v>
          </cell>
        </row>
        <row r="20754">
          <cell r="O20754" t="str">
            <v xml:space="preserve">REY VILLAMIZAR HNOS LTDA                                                                            </v>
          </cell>
        </row>
        <row r="20755">
          <cell r="O20755" t="str">
            <v xml:space="preserve">REYCO DARSHAN S.A.                                                                                  </v>
          </cell>
        </row>
        <row r="20756">
          <cell r="O20756" t="str">
            <v xml:space="preserve">REYDIN LTDA                                                                                         </v>
          </cell>
        </row>
        <row r="20757">
          <cell r="O20757" t="str">
            <v xml:space="preserve">REYES ABOGADOS ASOCIADOS S.A.                                                                       </v>
          </cell>
        </row>
        <row r="20758">
          <cell r="O20758" t="str">
            <v xml:space="preserve">REYES NARANJO ARQUITECTURA Y MADERA LTDA                                                            </v>
          </cell>
        </row>
        <row r="20759">
          <cell r="O20759" t="str">
            <v xml:space="preserve">REYES PEÑA &amp; CIA LTDA                                                                               </v>
          </cell>
        </row>
        <row r="20760">
          <cell r="O20760" t="str">
            <v xml:space="preserve">REYES TOURS LTDA                                                                                    </v>
          </cell>
        </row>
        <row r="20761">
          <cell r="O20761" t="str">
            <v xml:space="preserve">REYES Y RIVEROS LTDA                                                                                </v>
          </cell>
        </row>
        <row r="20762">
          <cell r="O20762" t="str">
            <v xml:space="preserve">REYNA PEDRAZA Y ASOCIADOS Y CIA S EN C                                                              </v>
          </cell>
        </row>
        <row r="20763">
          <cell r="O20763" t="str">
            <v xml:space="preserve">REYNALDO NAVARRO &amp; CIA LTDA                                                                         </v>
          </cell>
        </row>
        <row r="20764">
          <cell r="O20764" t="str">
            <v xml:space="preserve">REYPAR MOTOS S.A.                                                                                   </v>
          </cell>
        </row>
        <row r="20765">
          <cell r="O20765" t="str">
            <v xml:space="preserve">RFP INVERSIONES LTDA                                                                                </v>
          </cell>
        </row>
        <row r="20766">
          <cell r="O20766" t="str">
            <v xml:space="preserve">RG COMERCIAL LTDA                                                                                   </v>
          </cell>
        </row>
        <row r="20767">
          <cell r="O20767" t="str">
            <v xml:space="preserve">RG DISTRIBUCIONES LIMITADA                                                                          </v>
          </cell>
        </row>
        <row r="20768">
          <cell r="O20768" t="str">
            <v xml:space="preserve">RGS SERVICIOS INTEGRADOS DE PROMOCIONES Y MERCADEO LTDA                                             </v>
          </cell>
        </row>
        <row r="20769">
          <cell r="O20769" t="str">
            <v xml:space="preserve">RH INGENIERIA Y CONSTRUCCION LTDA                                                                   </v>
          </cell>
        </row>
        <row r="20770">
          <cell r="O20770" t="str">
            <v xml:space="preserve">RHAYUELA FILMS S.A.                                                                                 </v>
          </cell>
        </row>
        <row r="20771">
          <cell r="O20771" t="str">
            <v xml:space="preserve">RHISCOM LTDA                                                                                        </v>
          </cell>
        </row>
        <row r="20772">
          <cell r="O20772" t="str">
            <v xml:space="preserve">RHODIA COLOMBIA LTDA                                                                                </v>
          </cell>
        </row>
        <row r="20773">
          <cell r="O20773" t="str">
            <v xml:space="preserve">RIAGRO SA                                                                                           </v>
          </cell>
        </row>
        <row r="20774">
          <cell r="O20774" t="str">
            <v xml:space="preserve">RIBTEX LTDA                                                                                         </v>
          </cell>
        </row>
        <row r="20775">
          <cell r="O20775" t="str">
            <v xml:space="preserve">RICARDO CEPEDA Y CIA LTDA                                                                           </v>
          </cell>
        </row>
        <row r="20776">
          <cell r="O20776" t="str">
            <v xml:space="preserve">RICARDO CHAMS S Y CIA S EN C SIGNO 21                                                               </v>
          </cell>
        </row>
        <row r="20777">
          <cell r="O20777" t="str">
            <v xml:space="preserve">RICARDO JAAR Y CIA S EN C                                                                           </v>
          </cell>
        </row>
        <row r="20778">
          <cell r="O20778" t="str">
            <v xml:space="preserve">RICARDO MARTINEA A Y CIA LTDA                                                                       </v>
          </cell>
        </row>
        <row r="20779">
          <cell r="O20779" t="str">
            <v xml:space="preserve">RICARDO SARMIENTO R. Y CIA. LTDA.                                                                   </v>
          </cell>
        </row>
        <row r="20780">
          <cell r="O20780" t="str">
            <v xml:space="preserve">RICARDO Y RAFAEL NUNEZ Y CO LTDA                                                                    </v>
          </cell>
        </row>
        <row r="20781">
          <cell r="O20781" t="str">
            <v xml:space="preserve">RICHARD DEEB Y CIA LTDA                                                                             </v>
          </cell>
        </row>
        <row r="20782">
          <cell r="O20782" t="str">
            <v xml:space="preserve">RICHMOND SUITES LTDA                                                                                </v>
          </cell>
        </row>
        <row r="20783">
          <cell r="O20783" t="str">
            <v xml:space="preserve">RICO LARA ASESORIAS LTDA                                                                            </v>
          </cell>
        </row>
        <row r="20784">
          <cell r="O20784" t="str">
            <v xml:space="preserve">RICO LLANO Y CIA S.C.A                                                                              </v>
          </cell>
        </row>
        <row r="20785">
          <cell r="O20785" t="str">
            <v xml:space="preserve">RICO MAS PAN S.A.                                                                                   </v>
          </cell>
        </row>
        <row r="20786">
          <cell r="O20786" t="str">
            <v xml:space="preserve">RICOH COLOMBIA S A.                                                                                 </v>
          </cell>
        </row>
        <row r="20787">
          <cell r="O20787" t="str">
            <v xml:space="preserve">RIDUCO S.A.                                                                                         </v>
          </cell>
        </row>
        <row r="20788">
          <cell r="O20788" t="str">
            <v xml:space="preserve">RIEGNER &amp; CIA LTDA.                                                                                 </v>
          </cell>
        </row>
        <row r="20789">
          <cell r="O20789" t="str">
            <v xml:space="preserve">RIESGOS E INVERSIONES BOLIVAR SA SAS                                                                </v>
          </cell>
        </row>
        <row r="20790">
          <cell r="O20790" t="str">
            <v xml:space="preserve">RIESGOS Y SOLUCIONES MANUEL HERNANDEZ Y CIA. LTDA.                                                  </v>
          </cell>
        </row>
        <row r="20791">
          <cell r="O20791" t="str">
            <v xml:space="preserve">RIGEL S.A.                                                                                          </v>
          </cell>
        </row>
        <row r="20792">
          <cell r="O20792" t="str">
            <v xml:space="preserve">RIKALAC S.A.                                                                                        </v>
          </cell>
        </row>
        <row r="20793">
          <cell r="O20793" t="str">
            <v xml:space="preserve">RIMAPLEX Y CIA LTDA                                                                                 </v>
          </cell>
        </row>
        <row r="20794">
          <cell r="O20794" t="str">
            <v xml:space="preserve">RIMARES E.U.                                                                                        </v>
          </cell>
        </row>
        <row r="20795">
          <cell r="O20795" t="str">
            <v xml:space="preserve">RIMO PLASTICAS S.A.                                                                                 </v>
          </cell>
        </row>
        <row r="20796">
          <cell r="O20796" t="str">
            <v xml:space="preserve">RINCON AGUILAR Y CIA. S. EN C.                                                                      </v>
          </cell>
        </row>
        <row r="20797">
          <cell r="O20797" t="str">
            <v xml:space="preserve">RINCON ALTO S.A.                                                                                    </v>
          </cell>
        </row>
        <row r="20798">
          <cell r="O20798" t="str">
            <v xml:space="preserve">RINCON GAVRIA SCA                                                                                   </v>
          </cell>
        </row>
        <row r="20799">
          <cell r="O20799" t="str">
            <v xml:space="preserve">RIO CEDRO S.A.                                                                                      </v>
          </cell>
        </row>
        <row r="20800">
          <cell r="O20800" t="str">
            <v xml:space="preserve">RIO CLARO SA                                                                                        </v>
          </cell>
        </row>
        <row r="20801">
          <cell r="O20801" t="str">
            <v xml:space="preserve">RIO DE ENERO LTDA                                                                                   </v>
          </cell>
        </row>
        <row r="20802">
          <cell r="O20802" t="str">
            <v xml:space="preserve">RIO DEL HATO S A                                                                                    </v>
          </cell>
        </row>
        <row r="20803">
          <cell r="O20803" t="str">
            <v xml:space="preserve">RIO MOTOS E.U.                                                                                      </v>
          </cell>
        </row>
        <row r="20804">
          <cell r="O20804" t="str">
            <v xml:space="preserve">RIO SUR AVIATION SERVICE LTDA                                                                       </v>
          </cell>
        </row>
        <row r="20805">
          <cell r="O20805" t="str">
            <v xml:space="preserve">RIO T.V. LTDA                                                                                       </v>
          </cell>
        </row>
        <row r="20806">
          <cell r="O20806" t="str">
            <v xml:space="preserve">RIO TINTO MINING AND EXPLORATION  COLOMBIA                                                          </v>
          </cell>
        </row>
        <row r="20807">
          <cell r="O20807" t="str">
            <v xml:space="preserve">RIOGRANDE S. A.                                                                                     </v>
          </cell>
        </row>
        <row r="20808">
          <cell r="O20808" t="str">
            <v xml:space="preserve">RIOJA S.A.                                                                                          </v>
          </cell>
        </row>
        <row r="20809">
          <cell r="O20809" t="str">
            <v xml:space="preserve">RIOMADERAS S.A.S                                                                                    </v>
          </cell>
        </row>
        <row r="20810">
          <cell r="O20810" t="str">
            <v xml:space="preserve">RIOPAILA INDUSTRIAL S.A.                                                                            </v>
          </cell>
        </row>
        <row r="20811">
          <cell r="O20811" t="str">
            <v xml:space="preserve">RIOPLAST LTDA                                                                                       </v>
          </cell>
        </row>
        <row r="20812">
          <cell r="O20812" t="str">
            <v xml:space="preserve">RIOS &amp; ZAMUDIO LTDA                                                                                 </v>
          </cell>
        </row>
        <row r="20813">
          <cell r="O20813" t="str">
            <v xml:space="preserve">RIOS DE FONRODONA Y ACOSTA CIA S EN C                                                               </v>
          </cell>
        </row>
        <row r="20814">
          <cell r="O20814" t="str">
            <v xml:space="preserve">RIPEL PROVEEDURIA Y CONSTRUCCIONES LIMITADA                                                         </v>
          </cell>
        </row>
        <row r="20815">
          <cell r="O20815" t="str">
            <v xml:space="preserve">RIPERME LTDA                                                                                        </v>
          </cell>
        </row>
        <row r="20816">
          <cell r="O20816" t="str">
            <v xml:space="preserve">RIPEY SAS                                                                                           </v>
          </cell>
        </row>
        <row r="20817">
          <cell r="O20817" t="str">
            <v xml:space="preserve">RIPOLL MADERA ESTRUCTURAL CIA LIMITADA                                                              </v>
          </cell>
        </row>
        <row r="20818">
          <cell r="O20818" t="str">
            <v xml:space="preserve">RISARALDA SU INVERSION LTDA.                                                                        </v>
          </cell>
        </row>
        <row r="20819">
          <cell r="O20819" t="str">
            <v xml:space="preserve">RISK MANAGEMENT DE COLOMBIA LTDA                                                                    </v>
          </cell>
        </row>
        <row r="20820">
          <cell r="O20820" t="str">
            <v xml:space="preserve">RITCHI S.A.                                                                                         </v>
          </cell>
        </row>
        <row r="20821">
          <cell r="O20821" t="str">
            <v xml:space="preserve">RITUALES FUNERARIOS S.A                                                                             </v>
          </cell>
        </row>
        <row r="20822">
          <cell r="O20822" t="str">
            <v xml:space="preserve">RITZ COLOMBIA S.A                                                                                   </v>
          </cell>
        </row>
        <row r="20823">
          <cell r="O20823" t="str">
            <v xml:space="preserve">RIVAS &amp; GOMEZ CONSULTORES LTDA                                                                      </v>
          </cell>
        </row>
        <row r="20824">
          <cell r="O20824" t="str">
            <v xml:space="preserve">RIVAS M. Y CIA S. EN C. A.                                                                          </v>
          </cell>
        </row>
        <row r="20825">
          <cell r="O20825" t="str">
            <v xml:space="preserve">RIVEL                                                                                               </v>
          </cell>
        </row>
        <row r="20826">
          <cell r="O20826" t="str">
            <v xml:space="preserve">RIVERA GALLO LIMITADA                                                                               </v>
          </cell>
        </row>
        <row r="20827">
          <cell r="O20827" t="str">
            <v xml:space="preserve">RIVERA HERNANDEZ Y COMPANIA LTDA                                                                    </v>
          </cell>
        </row>
        <row r="20828">
          <cell r="O20828" t="str">
            <v xml:space="preserve">RIVERA VERGARA S.A.                                                                                 </v>
          </cell>
        </row>
        <row r="20829">
          <cell r="O20829" t="str">
            <v xml:space="preserve">RIVERA Y CIA LIMITADA                                                                               </v>
          </cell>
        </row>
        <row r="20830">
          <cell r="O20830" t="str">
            <v xml:space="preserve">RIVERA Y FLOREZ LTDA DISTRIBUCIONES                                                                 </v>
          </cell>
        </row>
        <row r="20831">
          <cell r="O20831" t="str">
            <v xml:space="preserve">RIVERCOL S.A.                                                                                       </v>
          </cell>
        </row>
        <row r="20832">
          <cell r="O20832" t="str">
            <v xml:space="preserve">RIVEROS BOTERO COMPANIA LTDA                                                                        </v>
          </cell>
        </row>
        <row r="20833">
          <cell r="O20833" t="str">
            <v xml:space="preserve">RIVEROS VELANDIA E HIJOS S EN C                                                                     </v>
          </cell>
        </row>
        <row r="20834">
          <cell r="O20834" t="str">
            <v xml:space="preserve">RIVIERA DEL PARQUE S. A.                                                                            </v>
          </cell>
        </row>
        <row r="20835">
          <cell r="O20835" t="str">
            <v xml:space="preserve">RIVIERE VILLAMIZAR &amp; CIA S EN C                                                                     </v>
          </cell>
        </row>
        <row r="20836">
          <cell r="O20836" t="str">
            <v xml:space="preserve">RIZZI TORRES Y CIA S EN C                                                                           </v>
          </cell>
        </row>
        <row r="20837">
          <cell r="O20837" t="str">
            <v xml:space="preserve">RM REVISORES FISCALES AUDITORES EXTERNOS LTDA                                                       </v>
          </cell>
        </row>
        <row r="20838">
          <cell r="O20838" t="str">
            <v xml:space="preserve">RM SECURITY PRODUCTS LTDA                                                                           </v>
          </cell>
        </row>
        <row r="20839">
          <cell r="O20839" t="str">
            <v xml:space="preserve">RMSB COMUNICACIONES &amp; RELACIONES PUBLICAS CIA LTDA                                                  </v>
          </cell>
        </row>
        <row r="20840">
          <cell r="O20840" t="str">
            <v xml:space="preserve">ROAD TRACK DE COLOMBIA S.A.                                                                         </v>
          </cell>
        </row>
        <row r="20841">
          <cell r="O20841" t="str">
            <v xml:space="preserve">ROBAYO FERRO Y CIA S.C.A.                                                                           </v>
          </cell>
        </row>
        <row r="20842">
          <cell r="O20842" t="str">
            <v xml:space="preserve">ROBAYO FERRO Y MORALES MOORE Y CIA S. EN C.                                                         </v>
          </cell>
        </row>
        <row r="20843">
          <cell r="O20843" t="str">
            <v xml:space="preserve">ROBERTO ACERO V Y CIA LTDA                                                                          </v>
          </cell>
        </row>
        <row r="20844">
          <cell r="O20844" t="str">
            <v xml:space="preserve">ROBERTO BEDOYA RESTREPO SUCESORES S.A                                                               </v>
          </cell>
        </row>
        <row r="20845">
          <cell r="O20845" t="str">
            <v xml:space="preserve">ROBERTO BERMUDEZ SANTAMARIA Y CIA LTDA.                                                             </v>
          </cell>
        </row>
        <row r="20846">
          <cell r="O20846" t="str">
            <v xml:space="preserve">ROBERTO LLAÑA Y LLAÑA ARQUITECTOS S EN C                                                            </v>
          </cell>
        </row>
        <row r="20847">
          <cell r="O20847" t="str">
            <v xml:space="preserve">ROBERTO MEJIA CAICEDO &amp; CIA S.C.A.                                                                  </v>
          </cell>
        </row>
        <row r="20848">
          <cell r="O20848" t="str">
            <v xml:space="preserve">ROBERTO SALAZAR &amp; ASOCIADOS S.A.                                                                    </v>
          </cell>
        </row>
        <row r="20849">
          <cell r="O20849" t="str">
            <v xml:space="preserve">ROBLEDO CASAS Y COMPANIA SOCIEDAD EN COMANDITA                                                      </v>
          </cell>
        </row>
        <row r="20850">
          <cell r="O20850" t="str">
            <v xml:space="preserve">ROBLEDO SOTO Y COMPANIA SOCIEDAD EN COMANDITA                                                       </v>
          </cell>
        </row>
        <row r="20851">
          <cell r="O20851" t="str">
            <v xml:space="preserve">ROBLES CESPEDES Y CIA S EN C                                                                        </v>
          </cell>
        </row>
        <row r="20852">
          <cell r="O20852" t="str">
            <v xml:space="preserve">ROBLES Y GOMEZ LTDA                                                                                 </v>
          </cell>
        </row>
        <row r="20853">
          <cell r="O20853" t="str">
            <v xml:space="preserve">ROCALES Y CONCRETOS SOCIEDAD ANONIMA                                                                </v>
          </cell>
        </row>
        <row r="20854">
          <cell r="O20854" t="str">
            <v xml:space="preserve">ROCAS DEL LLANO LIMITADA                                                                            </v>
          </cell>
        </row>
        <row r="20855">
          <cell r="O20855" t="str">
            <v xml:space="preserve">ROCEBER LTDA, RODRIGUEZ CEBALLOS Y BERNAL                                                           </v>
          </cell>
        </row>
        <row r="20856">
          <cell r="O20856" t="str">
            <v xml:space="preserve">ROCHA CORTES INGENIERIA ELECTRICA LTDA                                                              </v>
          </cell>
        </row>
        <row r="20857">
          <cell r="O20857" t="str">
            <v xml:space="preserve">ROCHA Y LONDOÑO LTDA                                                                                </v>
          </cell>
        </row>
        <row r="20858">
          <cell r="O20858" t="str">
            <v xml:space="preserve">ROCHEM BIOCARE COLOMBIA S.A.                                                                        </v>
          </cell>
        </row>
        <row r="20859">
          <cell r="O20859" t="str">
            <v xml:space="preserve">ROCKWELL COLOMBIA S A                                                                               </v>
          </cell>
        </row>
        <row r="20860">
          <cell r="O20860" t="str">
            <v xml:space="preserve">ROCSA COLOMBIA S A                                                                                  </v>
          </cell>
        </row>
        <row r="20861">
          <cell r="O20861" t="str">
            <v xml:space="preserve">RODA RUIZ Y CIA LTDA                                                                                </v>
          </cell>
        </row>
        <row r="20862">
          <cell r="O20862" t="str">
            <v xml:space="preserve">RODACHINES INDUSTRIALES Y CIA LTDA                                                                  </v>
          </cell>
        </row>
        <row r="20863">
          <cell r="O20863" t="str">
            <v xml:space="preserve">RODAINDUSTRIALES CALI LTDA                                                                          </v>
          </cell>
        </row>
        <row r="20864">
          <cell r="O20864" t="str">
            <v xml:space="preserve">RODAMIENTOS AGROINDUSTRIALES ROPAIN LIMITADA                                                        </v>
          </cell>
        </row>
        <row r="20865">
          <cell r="O20865" t="str">
            <v xml:space="preserve">RODAMIENTOS CJR S.A. SUCESORES                                                                      </v>
          </cell>
        </row>
        <row r="20866">
          <cell r="O20866" t="str">
            <v xml:space="preserve">RODAMIENTOS DE COLOMBIA LTDA RODACOL LTDA                                                           </v>
          </cell>
        </row>
        <row r="20867">
          <cell r="O20867" t="str">
            <v xml:space="preserve">RODAMIENTOS Y REPUESTOS MUNDIALES S A                                                               </v>
          </cell>
        </row>
        <row r="20868">
          <cell r="O20868" t="str">
            <v xml:space="preserve">RODAN LTDA                                                                                          </v>
          </cell>
        </row>
        <row r="20869">
          <cell r="O20869" t="str">
            <v xml:space="preserve">RODANDO LTDA                                                                                        </v>
          </cell>
        </row>
        <row r="20870">
          <cell r="O20870" t="str">
            <v xml:space="preserve">RODAQUIMICOS LTDA.                                                                                  </v>
          </cell>
        </row>
        <row r="20871">
          <cell r="O20871" t="str">
            <v xml:space="preserve">RODAR LTDA CONSTRUCCIONES                                                                           </v>
          </cell>
        </row>
        <row r="20872">
          <cell r="O20872" t="str">
            <v xml:space="preserve">RODAR Y RODAR LTDA                                                                                  </v>
          </cell>
        </row>
        <row r="20873">
          <cell r="O20873" t="str">
            <v xml:space="preserve">RODARANGOS LTDA                                                                                     </v>
          </cell>
        </row>
        <row r="20874">
          <cell r="O20874" t="str">
            <v xml:space="preserve">RODAREPUESTOS LTDA                                                                                  </v>
          </cell>
        </row>
        <row r="20875">
          <cell r="O20875" t="str">
            <v xml:space="preserve">RODAS S A                                                                                           </v>
          </cell>
        </row>
        <row r="20876">
          <cell r="O20876" t="str">
            <v xml:space="preserve">RODAS Y PUERTO S.A.                                                                                 </v>
          </cell>
        </row>
        <row r="20877">
          <cell r="O20877" t="str">
            <v xml:space="preserve">RODELG LABORATORIOS LTDA                                                                            </v>
          </cell>
        </row>
        <row r="20878">
          <cell r="O20878" t="str">
            <v xml:space="preserve">RODICARSA Y COMPAÑIA                                                                                </v>
          </cell>
        </row>
        <row r="20879">
          <cell r="O20879" t="str">
            <v xml:space="preserve">RODILLOS Y BLINERAS LTDA.                                                                           </v>
          </cell>
        </row>
        <row r="20880">
          <cell r="O20880" t="str">
            <v xml:space="preserve">RODIMEZ LTDA                                                                                        </v>
          </cell>
        </row>
        <row r="20881">
          <cell r="O20881" t="str">
            <v xml:space="preserve">RODINSA LTDA                                                                                        </v>
          </cell>
        </row>
        <row r="20882">
          <cell r="O20882" t="str">
            <v xml:space="preserve">RODOLFO STECKERL SUCESORES &amp; COMPAÑIA LIMITADA                                                      </v>
          </cell>
        </row>
        <row r="20883">
          <cell r="O20883" t="str">
            <v xml:space="preserve">RODRICA LTDA.                                                                                       </v>
          </cell>
        </row>
        <row r="20884">
          <cell r="O20884" t="str">
            <v xml:space="preserve">RODRIGO CABAL Y CIA S EN C                                                                          </v>
          </cell>
        </row>
        <row r="20885">
          <cell r="O20885" t="str">
            <v xml:space="preserve">RODRIGO CORREA POSADA Y CIA S.C.S                                                                   </v>
          </cell>
        </row>
        <row r="20886">
          <cell r="O20886" t="str">
            <v xml:space="preserve">RODRIGO RESTREPO PEREZ Y CIA S EN C                                                                 </v>
          </cell>
        </row>
        <row r="20887">
          <cell r="O20887" t="str">
            <v xml:space="preserve">RODRIGO TENORIO RIVERA S EN CS                                                                      </v>
          </cell>
        </row>
        <row r="20888">
          <cell r="O20888" t="str">
            <v xml:space="preserve">RODRIGUEZ - AZUERO ASOCIADOS S.A.                                                                   </v>
          </cell>
        </row>
        <row r="20889">
          <cell r="O20889" t="str">
            <v xml:space="preserve">RODRIGUEZ &amp; MORA LTDA                                                                               </v>
          </cell>
        </row>
        <row r="20890">
          <cell r="O20890" t="str">
            <v xml:space="preserve">RODRIGUEZ AMADOR Y NAVARRETE LTDA                                                                   </v>
          </cell>
        </row>
        <row r="20891">
          <cell r="O20891" t="str">
            <v xml:space="preserve">RODRIGUEZ ANGEL Y CIA LTDA                                                                          </v>
          </cell>
        </row>
        <row r="20892">
          <cell r="O20892" t="str">
            <v xml:space="preserve">RODRIGUEZ BOHORQUEZ Y CIA LTDA                                                                      </v>
          </cell>
        </row>
        <row r="20893">
          <cell r="O20893" t="str">
            <v xml:space="preserve">RODRIGUEZ BRAVO LTDA.                                                                               </v>
          </cell>
        </row>
        <row r="20894">
          <cell r="O20894" t="str">
            <v xml:space="preserve">RODRIGUEZ BUSTAMANTE &amp; CIA S EN C                                                                   </v>
          </cell>
        </row>
        <row r="20895">
          <cell r="O20895" t="str">
            <v xml:space="preserve">RODRIGUEZ E INFANTE Y COMPAÑIA LTDA.                                                                </v>
          </cell>
        </row>
        <row r="20896">
          <cell r="O20896" t="str">
            <v xml:space="preserve">RODRIGUEZ FRANCO Y CIA S C S ORGANIZACION NACIONAL DE COMERCIO ONLY                                 </v>
          </cell>
        </row>
        <row r="20897">
          <cell r="O20897" t="str">
            <v xml:space="preserve">RODRIGUEZ GARCIA ASOCIADO LIMITADA                                                                  </v>
          </cell>
        </row>
        <row r="20898">
          <cell r="O20898" t="str">
            <v xml:space="preserve">RODRIGUEZ GONZALEZ S.A.                                                                             </v>
          </cell>
        </row>
        <row r="20899">
          <cell r="O20899" t="str">
            <v xml:space="preserve">RODRIGUEZ NARANJO CIA S EN C.S                                                                      </v>
          </cell>
        </row>
        <row r="20900">
          <cell r="O20900" t="str">
            <v xml:space="preserve">RODRIGUEZ QUINTANA E HIJOS LTDA.                                                                    </v>
          </cell>
        </row>
        <row r="20901">
          <cell r="O20901" t="str">
            <v xml:space="preserve">RODRIGUEZ UBERLANDIA Y CI SCA                                                                       </v>
          </cell>
        </row>
        <row r="20902">
          <cell r="O20902" t="str">
            <v xml:space="preserve">RODRIGUEZ Y LONDO¥O S.A.                                                                            </v>
          </cell>
        </row>
        <row r="20903">
          <cell r="O20903" t="str">
            <v xml:space="preserve">RODRIPEREZ LIMITADA                                                                                 </v>
          </cell>
        </row>
        <row r="20904">
          <cell r="O20904" t="str">
            <v xml:space="preserve">ROEN LTDA                                                                                           </v>
          </cell>
        </row>
        <row r="20905">
          <cell r="O20905" t="str">
            <v xml:space="preserve">ROGAR LIMITADA                                                                                      </v>
          </cell>
        </row>
        <row r="20906">
          <cell r="O20906" t="str">
            <v xml:space="preserve">ROGELIO VELASQUEZ Y CIA LTDA                                                                        </v>
          </cell>
        </row>
        <row r="20907">
          <cell r="O20907" t="str">
            <v xml:space="preserve">ROGELIO VILLAMIZAR Y CIA SCA                                                                        </v>
          </cell>
        </row>
        <row r="20908">
          <cell r="O20908" t="str">
            <v xml:space="preserve">ROHDE &amp; SCHWARZ COLOMBIA S.A                                                                        </v>
          </cell>
        </row>
        <row r="20909">
          <cell r="O20909" t="str">
            <v xml:space="preserve">ROHE &amp; LIESENFELD LTDA                                                                              </v>
          </cell>
        </row>
        <row r="20910">
          <cell r="O20910" t="str">
            <v xml:space="preserve">ROHM AND HAAS COLOMBIA LTDA                                                                         </v>
          </cell>
        </row>
        <row r="20911">
          <cell r="O20911" t="str">
            <v xml:space="preserve">ROHS Y CIA. S.C.A.                                                                                  </v>
          </cell>
        </row>
        <row r="20912">
          <cell r="O20912" t="str">
            <v xml:space="preserve">ROJAPLUMA LTDA                                                                                      </v>
          </cell>
        </row>
        <row r="20913">
          <cell r="O20913" t="str">
            <v xml:space="preserve">ROJAS &amp; VARGAS S.A.                                                                                 </v>
          </cell>
        </row>
        <row r="20914">
          <cell r="O20914" t="str">
            <v xml:space="preserve">ROJAS ARANGO &amp; CIA SCA                                                                              </v>
          </cell>
        </row>
        <row r="20915">
          <cell r="O20915" t="str">
            <v xml:space="preserve">ROJAS BAUTISTA INGENIEROS CONSTRUCTORES ASOCIADOS S.A.                                              </v>
          </cell>
        </row>
        <row r="20916">
          <cell r="O20916" t="str">
            <v xml:space="preserve">ROJAS DE PLATA Y CIA S.C.                                                                           </v>
          </cell>
        </row>
        <row r="20917">
          <cell r="O20917" t="str">
            <v xml:space="preserve">ROJAS HERMANOS SUCESORES LTDA.                                                                      </v>
          </cell>
        </row>
        <row r="20918">
          <cell r="O20918" t="str">
            <v xml:space="preserve">ROJAS IRAGORRI ARQUITECTOS LTDA                                                                     </v>
          </cell>
        </row>
        <row r="20919">
          <cell r="O20919" t="str">
            <v xml:space="preserve">ROJAS MONTENEGRO Y COMPAÑIA S C A                                                                   </v>
          </cell>
        </row>
        <row r="20920">
          <cell r="O20920" t="str">
            <v xml:space="preserve">ROJAS SERRANO DIAZ LTDA                                                                             </v>
          </cell>
        </row>
        <row r="20921">
          <cell r="O20921" t="str">
            <v xml:space="preserve">ROJAS TRADING INGENIEROS ASOCIADOS LTDA                                                             </v>
          </cell>
        </row>
        <row r="20922">
          <cell r="O20922" t="str">
            <v xml:space="preserve">ROLDAN DOMINGUEZ Y CIA S.A.                                                                         </v>
          </cell>
        </row>
        <row r="20923">
          <cell r="O20923" t="str">
            <v xml:space="preserve">ROLDAN JARAMILLO Y CIA S.C.A.                                                                       </v>
          </cell>
        </row>
        <row r="20924">
          <cell r="O20924" t="str">
            <v xml:space="preserve">ROLDAN Y CIA LTDA                                                                                   </v>
          </cell>
        </row>
        <row r="20925">
          <cell r="O20925" t="str">
            <v xml:space="preserve">ROLLOS Y SOBRES LIMITADA.                                                                           </v>
          </cell>
        </row>
        <row r="20926">
          <cell r="O20926" t="str">
            <v xml:space="preserve">ROLLOS Y SOBRES LTDA                                                                                </v>
          </cell>
        </row>
        <row r="20927">
          <cell r="O20927" t="str">
            <v xml:space="preserve">ROMAN GARCIA E HIJOS S. EN C.                                                                       </v>
          </cell>
        </row>
        <row r="20928">
          <cell r="O20928" t="str">
            <v xml:space="preserve">ROMARCO S A                                                                                         </v>
          </cell>
        </row>
        <row r="20929">
          <cell r="O20929" t="str">
            <v xml:space="preserve">ROMAUTOS LTDA                                                                                       </v>
          </cell>
        </row>
        <row r="20930">
          <cell r="O20930" t="str">
            <v xml:space="preserve">ROMERO &amp; BASTIDAS CIA LTDA                                                                          </v>
          </cell>
        </row>
        <row r="20931">
          <cell r="O20931" t="str">
            <v xml:space="preserve">ROMERO &amp; CIA LIMITADA                                                                               </v>
          </cell>
        </row>
        <row r="20932">
          <cell r="O20932" t="str">
            <v xml:space="preserve">ROMERO ORTIZ &amp; CIA S.C.A                                                                            </v>
          </cell>
        </row>
        <row r="20933">
          <cell r="O20933" t="str">
            <v xml:space="preserve">ROMOBHA LIMITADA                                                                                    </v>
          </cell>
        </row>
        <row r="20934">
          <cell r="O20934" t="str">
            <v xml:space="preserve">ROMULO MONTES Y CIA LTDA                                                                            </v>
          </cell>
        </row>
        <row r="20935">
          <cell r="O20935" t="str">
            <v xml:space="preserve">ROMUZ Y CIA LTDA                                                                                    </v>
          </cell>
        </row>
        <row r="20936">
          <cell r="O20936" t="str">
            <v xml:space="preserve">RONALCO LTDA.                                                                                       </v>
          </cell>
        </row>
        <row r="20937">
          <cell r="O20937" t="str">
            <v xml:space="preserve">RONDA  S.A.                                                                                         </v>
          </cell>
        </row>
        <row r="20938">
          <cell r="O20938" t="str">
            <v xml:space="preserve">RONDEROS TORRES Y CIA S.C.A                                                                         </v>
          </cell>
        </row>
        <row r="20939">
          <cell r="O20939" t="str">
            <v xml:space="preserve">RONELLY S.A.                                                                                        </v>
          </cell>
        </row>
        <row r="20940">
          <cell r="O20940" t="str">
            <v xml:space="preserve">RONNATEX S A                                                                                        </v>
          </cell>
        </row>
        <row r="20941">
          <cell r="O20941" t="str">
            <v xml:space="preserve">ROOSIRI S.A.                                                                                        </v>
          </cell>
        </row>
        <row r="20942">
          <cell r="O20942" t="str">
            <v xml:space="preserve">ROOTT &amp; CO KIDS LTDA                                                                                </v>
          </cell>
        </row>
        <row r="20943">
          <cell r="O20943" t="str">
            <v xml:space="preserve">ROPA INTIMA CAROL LTDA                                                                              </v>
          </cell>
        </row>
        <row r="20944">
          <cell r="O20944" t="str">
            <v xml:space="preserve">ROPA LTDA                                                                                           </v>
          </cell>
        </row>
        <row r="20945">
          <cell r="O20945" t="str">
            <v xml:space="preserve">ROPE DE COLOMBIA LTDA                                                                               </v>
          </cell>
        </row>
        <row r="20946">
          <cell r="O20946" t="str">
            <v xml:space="preserve">ROPERO HERMANOS LIMITADA                                                                            </v>
          </cell>
        </row>
        <row r="20947">
          <cell r="O20947" t="str">
            <v xml:space="preserve">ROPIM S.A                                                                                           </v>
          </cell>
        </row>
        <row r="20948">
          <cell r="O20948" t="str">
            <v xml:space="preserve">ROPITAS LTDA                                                                                        </v>
          </cell>
        </row>
        <row r="20949">
          <cell r="O20949" t="str">
            <v xml:space="preserve">ROPSOHN LABORATORIOS LTDA.                                                                          </v>
          </cell>
        </row>
        <row r="20950">
          <cell r="O20950" t="str">
            <v xml:space="preserve">ROPSOHN THERAPEUTICS LTDA                                                                           </v>
          </cell>
        </row>
        <row r="20951">
          <cell r="O20951" t="str">
            <v xml:space="preserve">ROPUENTE &amp; CIA S. EN C.                                                                             </v>
          </cell>
        </row>
        <row r="20952">
          <cell r="O20952" t="str">
            <v xml:space="preserve">ROSA BERNAL DE SOLANO Y CIA S EN C                                                                  </v>
          </cell>
        </row>
        <row r="20953">
          <cell r="O20953" t="str">
            <v xml:space="preserve">ROSA JALUF Y CIA. S. EN C.S.                                                                        </v>
          </cell>
        </row>
        <row r="20954">
          <cell r="O20954" t="str">
            <v xml:space="preserve">ROSALBA RUEDA  DE JORDAN Y COMPAÑIA S.EN C.                                                         </v>
          </cell>
        </row>
        <row r="20955">
          <cell r="O20955" t="str">
            <v xml:space="preserve">ROSALES 75 LTDA                                                                                     </v>
          </cell>
        </row>
        <row r="20956">
          <cell r="O20956" t="str">
            <v xml:space="preserve">ROSALES S A                                                                                         </v>
          </cell>
        </row>
        <row r="20957">
          <cell r="O20957" t="str">
            <v xml:space="preserve">ROSALINDA LTDA                                                                                      </v>
          </cell>
        </row>
        <row r="20958">
          <cell r="O20958" t="str">
            <v xml:space="preserve">ROSAMINA C.I. S.A.                                                                                  </v>
          </cell>
        </row>
        <row r="20959">
          <cell r="O20959" t="str">
            <v xml:space="preserve">ROSAS DE COLOMBIA LTDA C.I.                                                                         </v>
          </cell>
        </row>
        <row r="20960">
          <cell r="O20960" t="str">
            <v xml:space="preserve">ROSAS DE SOPO S.A.                                                                                  </v>
          </cell>
        </row>
        <row r="20961">
          <cell r="O20961" t="str">
            <v xml:space="preserve">ROSAS DON ELOY LTDA                                                                                 </v>
          </cell>
        </row>
        <row r="20962">
          <cell r="O20962" t="str">
            <v xml:space="preserve">ROSAS SABANILLA S.A. EN REORGANIZACION                                                              </v>
          </cell>
        </row>
        <row r="20963">
          <cell r="O20963" t="str">
            <v xml:space="preserve">ROSAS Y FLORES LTDA C.I.                                                                            </v>
          </cell>
        </row>
        <row r="20964">
          <cell r="O20964" t="str">
            <v xml:space="preserve">ROSCO LTDA                                                                                          </v>
          </cell>
        </row>
        <row r="20965">
          <cell r="O20965" t="str">
            <v xml:space="preserve">ROSEN EUROPE B V SUCURSAL COLOMBIA                                                                  </v>
          </cell>
        </row>
        <row r="20966">
          <cell r="O20966" t="str">
            <v xml:space="preserve">ROSERO ACOSTA Y CIA. LTDA.                                                                          </v>
          </cell>
        </row>
        <row r="20967">
          <cell r="O20967" t="str">
            <v xml:space="preserve">ROSETA INDUSTRIAL LTDA                                                                              </v>
          </cell>
        </row>
        <row r="20968">
          <cell r="O20968" t="str">
            <v xml:space="preserve">ROSMI LTDA                                                                                          </v>
          </cell>
        </row>
        <row r="20969">
          <cell r="O20969" t="str">
            <v xml:space="preserve">ROSS SAND CASTING INDUSTRIES LTDA.                                                                  </v>
          </cell>
        </row>
        <row r="20970">
          <cell r="O20970" t="str">
            <v xml:space="preserve">ROTADYNE DE COLOMBIA S.A                                                                            </v>
          </cell>
        </row>
        <row r="20971">
          <cell r="O20971" t="str">
            <v xml:space="preserve">ROTAM AGROCHEMICAL COLOMBIA LIMITADA                                                                </v>
          </cell>
        </row>
        <row r="20972">
          <cell r="O20972" t="str">
            <v xml:space="preserve">ROTENUX S.A SUCURSAL EN COLOMBIA                                                                    </v>
          </cell>
        </row>
        <row r="20973">
          <cell r="O20973" t="str">
            <v xml:space="preserve">ROTOFIBRA LTDA EN ACUERDO DE REESTRUCTURACION                                                       </v>
          </cell>
        </row>
        <row r="20974">
          <cell r="O20974" t="str">
            <v xml:space="preserve">ROTOPLAST S.A.                                                                                      </v>
          </cell>
        </row>
        <row r="20975">
          <cell r="O20975" t="str">
            <v xml:space="preserve">ROTOR SYSTEM LTDA                                                                                   </v>
          </cell>
        </row>
        <row r="20976">
          <cell r="O20976" t="str">
            <v xml:space="preserve">ROTOTEC S.A.                                                                                        </v>
          </cell>
        </row>
        <row r="20977">
          <cell r="O20977" t="str">
            <v xml:space="preserve">ROULETTE PARTNERS S.A                                                                               </v>
          </cell>
        </row>
        <row r="20978">
          <cell r="O20978" t="str">
            <v xml:space="preserve">ROWELL LABORATORIOS   S.   A.                                                                       </v>
          </cell>
        </row>
        <row r="20979">
          <cell r="O20979" t="str">
            <v xml:space="preserve">ROY ALPHA S.A.                                                                                      </v>
          </cell>
        </row>
        <row r="20980">
          <cell r="O20980" t="str">
            <v xml:space="preserve">ROYAL ANDINA S.A.                                                                                   </v>
          </cell>
        </row>
        <row r="20981">
          <cell r="O20981" t="str">
            <v xml:space="preserve">ROYAL DE COLOMBIA CUNDINAMARCA LTDA                                                                 </v>
          </cell>
        </row>
        <row r="20982">
          <cell r="O20982" t="str">
            <v xml:space="preserve">ROYAL FILMS LTDA.                                                                                   </v>
          </cell>
        </row>
        <row r="20983">
          <cell r="O20983" t="str">
            <v xml:space="preserve">ROYAL GROUP S.A.                                                                                    </v>
          </cell>
        </row>
        <row r="20984">
          <cell r="O20984" t="str">
            <v xml:space="preserve">ROYAL NET TEVISION SATELITAL PRODUCTORA Y DISTRIBUIDORA DE  CONTENIDOS PARA TELEVISION LIMITADA     </v>
          </cell>
        </row>
        <row r="20985">
          <cell r="O20985" t="str">
            <v xml:space="preserve">ROYAL SEA EXPLORACIONES S.A.                                                                        </v>
          </cell>
        </row>
        <row r="20986">
          <cell r="O20986" t="str">
            <v xml:space="preserve">ROYAL TECHNOLOGIES LTDA                                                                             </v>
          </cell>
        </row>
        <row r="20987">
          <cell r="O20987" t="str">
            <v xml:space="preserve">ROZO ACEVEDO &amp; CIA S. EN C.S.                                                                       </v>
          </cell>
        </row>
        <row r="20988">
          <cell r="O20988" t="str">
            <v xml:space="preserve">ROZO FRANCO Y CIA. S. EN C.                                                                         </v>
          </cell>
        </row>
        <row r="20989">
          <cell r="O20989" t="str">
            <v xml:space="preserve">ROZO JAIME Y CIA S. EN C.                                                                           </v>
          </cell>
        </row>
        <row r="20990">
          <cell r="O20990" t="str">
            <v xml:space="preserve">RP DENTAL SA                                                                                        </v>
          </cell>
        </row>
        <row r="20991">
          <cell r="O20991" t="str">
            <v xml:space="preserve">RPH INGENIERIA Y CONSTRUCCION LTDA                                                                  </v>
          </cell>
        </row>
        <row r="20992">
          <cell r="O20992" t="str">
            <v xml:space="preserve">RPIEDRAHITA AUDITORES &amp; ASOCIADOS S.A.                                                              </v>
          </cell>
        </row>
        <row r="20993">
          <cell r="O20993" t="str">
            <v xml:space="preserve">RPS COLOMBIA LTDA                                                                                   </v>
          </cell>
        </row>
        <row r="20994">
          <cell r="O20994" t="str">
            <v xml:space="preserve">RT LTDA                                                                                             </v>
          </cell>
        </row>
        <row r="20995">
          <cell r="O20995" t="str">
            <v xml:space="preserve">RUALCA INTERNACIONAL LIMITADA C I                                                                   </v>
          </cell>
        </row>
        <row r="20996">
          <cell r="O20996" t="str">
            <v xml:space="preserve">RUBBER COLOMBIA LTDA.                                                                               </v>
          </cell>
        </row>
        <row r="20997">
          <cell r="O20997" t="str">
            <v xml:space="preserve">RUBBER HOSE DE COLOMBIA                                                                             </v>
          </cell>
        </row>
        <row r="20998">
          <cell r="O20998" t="str">
            <v xml:space="preserve">RUBBERMIX S A EN ACUERDO DE REESTRUCTURACION                                                        </v>
          </cell>
        </row>
        <row r="20999">
          <cell r="O20999" t="str">
            <v xml:space="preserve">RUBEN  MACIAS BE LTDA                                                                               </v>
          </cell>
        </row>
        <row r="21000">
          <cell r="O21000" t="str">
            <v xml:space="preserve">RUBEN DIAZ Y CIA LTDA                                                                               </v>
          </cell>
        </row>
        <row r="21001">
          <cell r="O21001" t="str">
            <v xml:space="preserve">RUBEN J MEJIA Y COMPA¥IA LIMITADA                                                                   </v>
          </cell>
        </row>
        <row r="21002">
          <cell r="O21002" t="str">
            <v xml:space="preserve">RUBEN Y DIANA DRESZER RUDI LTDA.                                                                    </v>
          </cell>
        </row>
        <row r="21003">
          <cell r="O21003" t="str">
            <v xml:space="preserve">RUBIANO S.C.A                                                                                       </v>
          </cell>
        </row>
        <row r="21004">
          <cell r="O21004" t="str">
            <v xml:space="preserve">RUDESCO S.A.                                                                                        </v>
          </cell>
        </row>
        <row r="21005">
          <cell r="O21005" t="str">
            <v xml:space="preserve">RUEDA GARCIA &amp; CIA S EN C                                                                           </v>
          </cell>
        </row>
        <row r="21006">
          <cell r="O21006" t="str">
            <v xml:space="preserve">RUEDA GARZON Y CIA. LTDA                                                                            </v>
          </cell>
        </row>
        <row r="21007">
          <cell r="O21007" t="str">
            <v xml:space="preserve">RUEDAS Y COMPAÑIA  RUYCO  LTDA                                                                      </v>
          </cell>
        </row>
        <row r="21008">
          <cell r="O21008" t="str">
            <v xml:space="preserve">RUFFIEUX Y CIA S EN C                                                                               </v>
          </cell>
        </row>
        <row r="21009">
          <cell r="O21009" t="str">
            <v xml:space="preserve">RUGELES DURAN ARQUITECTOS LTDA                                                                      </v>
          </cell>
        </row>
        <row r="21010">
          <cell r="O21010" t="str">
            <v xml:space="preserve">RUGELES VERA &amp; CIA  S.EN C.                                                                         </v>
          </cell>
        </row>
        <row r="21011">
          <cell r="O21011" t="str">
            <v xml:space="preserve">RUIZ AREVALO CONSTRUCTORA S.A.                                                                      </v>
          </cell>
        </row>
        <row r="21012">
          <cell r="O21012" t="str">
            <v xml:space="preserve">RUIZ ESCOBAR Y CIA S.A.                                                                             </v>
          </cell>
        </row>
        <row r="21013">
          <cell r="O21013" t="str">
            <v xml:space="preserve">RUIZ FAJARDO INGENIEROS ASOCIADOS LTDA                                                              </v>
          </cell>
        </row>
        <row r="21014">
          <cell r="O21014" t="str">
            <v xml:space="preserve">RUIZ GOMEZ Y CIA. S. EN C.                                                                          </v>
          </cell>
        </row>
        <row r="21015">
          <cell r="O21015" t="str">
            <v xml:space="preserve">RUIZ MEDINA Y CIA S.C.A.                                                                            </v>
          </cell>
        </row>
        <row r="21016">
          <cell r="O21016" t="str">
            <v xml:space="preserve">RUIZ MORENO Y CIA. S. EN C.                                                                         </v>
          </cell>
        </row>
        <row r="21017">
          <cell r="O21017" t="str">
            <v xml:space="preserve">RUIZ SIMPSON &amp; CIA. S.C.A.                                                                          </v>
          </cell>
        </row>
        <row r="21018">
          <cell r="O21018" t="str">
            <v xml:space="preserve">RUIZ Y CELIS  LTDA.                                                                                 </v>
          </cell>
        </row>
        <row r="21019">
          <cell r="O21019" t="str">
            <v xml:space="preserve">RUIZ Y CIA S EN C                                                                                   </v>
          </cell>
        </row>
        <row r="21020">
          <cell r="O21020" t="str">
            <v xml:space="preserve">RUMATEX DE COLOMBIA LTDA                                                                            </v>
          </cell>
        </row>
        <row r="21021">
          <cell r="O21021" t="str">
            <v xml:space="preserve">RUMBOS INVERSIONES S A                                                                              </v>
          </cell>
        </row>
        <row r="21022">
          <cell r="O21022" t="str">
            <v xml:space="preserve">RUMBOS LTDA                                                                                         </v>
          </cell>
        </row>
        <row r="21023">
          <cell r="O21023" t="str">
            <v xml:space="preserve">RUMHORA SA CE                                                                                       </v>
          </cell>
        </row>
        <row r="21024">
          <cell r="O21024" t="str">
            <v xml:space="preserve">RUPLAS LTDA                                                                                         </v>
          </cell>
        </row>
        <row r="21025">
          <cell r="O21025" t="str">
            <v xml:space="preserve">RUTA TEXTIL LTDA  EN ACUERDO DE REESTRUCTURACION                                                    </v>
          </cell>
        </row>
        <row r="21026">
          <cell r="O21026" t="str">
            <v xml:space="preserve">RUTAS Y SE¥ALES LTDA                                                                                </v>
          </cell>
        </row>
        <row r="21027">
          <cell r="O21027" t="str">
            <v xml:space="preserve">RUVE &amp; CIA. S.C.A.                                                                                  </v>
          </cell>
        </row>
        <row r="21028">
          <cell r="O21028" t="str">
            <v xml:space="preserve">RX S A                                                                                              </v>
          </cell>
        </row>
        <row r="21029">
          <cell r="O21029" t="str">
            <v xml:space="preserve">RYCAR S.A.                                                                                          </v>
          </cell>
        </row>
        <row r="21030">
          <cell r="O21030" t="str">
            <v xml:space="preserve">RYCO RIESGO Y CONTROL EMPRESARIAL ASESORES LTDA                                                     </v>
          </cell>
        </row>
        <row r="21031">
          <cell r="O21031" t="str">
            <v xml:space="preserve">RYDCO REPRESENTACIONES Y DISTRIBUCIONES DE COLOMBIA E.U.                                            </v>
          </cell>
        </row>
        <row r="21032">
          <cell r="O21032" t="str">
            <v xml:space="preserve">RYMEL INGENIERIA ELECTRICA S.A.                                                                     </v>
          </cell>
        </row>
        <row r="21033">
          <cell r="O21033" t="str">
            <v xml:space="preserve">S &amp; C SOFTWARE Y CONSULTORIA S A                                                                    </v>
          </cell>
        </row>
        <row r="21034">
          <cell r="O21034" t="str">
            <v xml:space="preserve">S &amp; F LOGISTICA LTDA                                                                                </v>
          </cell>
        </row>
        <row r="21035">
          <cell r="O21035" t="str">
            <v xml:space="preserve">S &amp; S SERVICIOS Y SUMINISTROS DE INGENIERIA LTDA                                                    </v>
          </cell>
        </row>
        <row r="21036">
          <cell r="O21036" t="str">
            <v xml:space="preserve">S 2 R INGENIEROS S.A.                                                                               </v>
          </cell>
        </row>
        <row r="21037">
          <cell r="O21037" t="str">
            <v xml:space="preserve">S A C ESTRUCTURAS METALICAS S A EN ACUERDO DE REESTRUCTURACION                                      </v>
          </cell>
        </row>
        <row r="21038">
          <cell r="O21038" t="str">
            <v xml:space="preserve">S A P AGREGADOS S A                                                                                 </v>
          </cell>
        </row>
        <row r="21039">
          <cell r="O21039" t="str">
            <v xml:space="preserve">S A R: SISTEMAS ASESORIAS Y REDES S.A.                                                              </v>
          </cell>
        </row>
        <row r="21040">
          <cell r="O21040" t="str">
            <v xml:space="preserve">S B TALEE DE COLOMBIA S.A                                                                           </v>
          </cell>
        </row>
        <row r="21041">
          <cell r="O21041" t="str">
            <v xml:space="preserve">S C JOHNSON Y SON COLOMBIANA S A                                                                    </v>
          </cell>
        </row>
        <row r="21042">
          <cell r="O21042" t="str">
            <v xml:space="preserve">S E HAIME Y CIA                                                                                     </v>
          </cell>
        </row>
        <row r="21043">
          <cell r="O21043" t="str">
            <v xml:space="preserve">S E I SISTEMAS E INSTRUMENTACION S.A.                                                               </v>
          </cell>
        </row>
        <row r="21044">
          <cell r="O21044" t="str">
            <v xml:space="preserve">S F M  SA                                                                                           </v>
          </cell>
        </row>
        <row r="21045">
          <cell r="O21045" t="str">
            <v xml:space="preserve">S F M COMPRESORES LTDA                                                                              </v>
          </cell>
        </row>
        <row r="21046">
          <cell r="O21046" t="str">
            <v xml:space="preserve">S G PROPIEDAD RAIZ LIMITADA                                                                         </v>
          </cell>
        </row>
        <row r="21047">
          <cell r="O21047" t="str">
            <v xml:space="preserve">S G S COLOMBIA S A                                                                                  </v>
          </cell>
        </row>
        <row r="21048">
          <cell r="O21048" t="str">
            <v xml:space="preserve">S HOLGUIN RAMOS S.C.A                                                                               </v>
          </cell>
        </row>
        <row r="21049">
          <cell r="O21049" t="str">
            <v xml:space="preserve">S I A LIMITADA                                                                                      </v>
          </cell>
        </row>
        <row r="21050">
          <cell r="O21050" t="str">
            <v xml:space="preserve">S I ASESORES LTDA                                                                                   </v>
          </cell>
        </row>
        <row r="21051">
          <cell r="O21051" t="str">
            <v xml:space="preserve">S I SERVICIOS IMPRESOS LTDA                                                                         </v>
          </cell>
        </row>
        <row r="21052">
          <cell r="O21052" t="str">
            <v xml:space="preserve">S JARAMILLO Y CIA S EN CS                                                                           </v>
          </cell>
        </row>
        <row r="21053">
          <cell r="O21053" t="str">
            <v xml:space="preserve">S K N CARIBECAFE  LTDA                                                                              </v>
          </cell>
        </row>
        <row r="21054">
          <cell r="O21054" t="str">
            <v xml:space="preserve">S M &amp; A LTDA.INGENIERIA ELECTRICA Y MECANICA                                                        </v>
          </cell>
        </row>
        <row r="21055">
          <cell r="O21055" t="str">
            <v xml:space="preserve">S M B A Y CIA S C A                                                                                 </v>
          </cell>
        </row>
        <row r="21056">
          <cell r="O21056" t="str">
            <v xml:space="preserve">S N BERNAL MEJIA &amp; CIA S EN C                                                                       </v>
          </cell>
        </row>
        <row r="21057">
          <cell r="O21057" t="str">
            <v xml:space="preserve">S Q L SOFTWARE S.A                                                                                  </v>
          </cell>
        </row>
        <row r="21058">
          <cell r="O21058" t="str">
            <v xml:space="preserve">S S A PUBLICIDAD Y MERCADEO S A                                                                     </v>
          </cell>
        </row>
        <row r="21059">
          <cell r="O21059" t="str">
            <v xml:space="preserve">S V P INGENIERIA LTDA SUELOS, VIAS Y PAVIMENTOS INGENIERIA LTDA                                     </v>
          </cell>
        </row>
        <row r="21060">
          <cell r="O21060" t="str">
            <v xml:space="preserve">S Y P SOLUCIONA SU PROYECTO S.A.00000000000                                                         </v>
          </cell>
        </row>
        <row r="21061">
          <cell r="O21061" t="str">
            <v xml:space="preserve">S&amp;A INGENIERIA DE SERVICIOS LTDA                                                                    </v>
          </cell>
        </row>
        <row r="21062">
          <cell r="O21062" t="str">
            <v xml:space="preserve">S&amp;A SANTANDER Y ASOCIADOS LTDA                                                                      </v>
          </cell>
        </row>
        <row r="21063">
          <cell r="O21063" t="str">
            <v xml:space="preserve">S&amp;J FULL SERVICES LTDA                                                                              </v>
          </cell>
        </row>
        <row r="21064">
          <cell r="O21064" t="str">
            <v xml:space="preserve">S&amp;NERGIA LTDA CONSULTORES EN SERVICIOS PUBLICOS Y RECURSOS ENERGETICOS                              </v>
          </cell>
        </row>
        <row r="21065">
          <cell r="O21065" t="str">
            <v xml:space="preserve">S&amp;T INGENIERIA Y CONSULTORIA LTDA                                                                   </v>
          </cell>
        </row>
        <row r="21066">
          <cell r="O21066" t="str">
            <v xml:space="preserve">S. LONDOÑO &amp; CIA S.C.A.                                                                             </v>
          </cell>
        </row>
        <row r="21067">
          <cell r="O21067" t="str">
            <v xml:space="preserve">S.C.S.I. INGENIERIA LTDA.                                                                           </v>
          </cell>
        </row>
        <row r="21068">
          <cell r="O21068" t="str">
            <v xml:space="preserve">S.D.P SOCIEDAD LIMITADA                                                                             </v>
          </cell>
        </row>
        <row r="21069">
          <cell r="O21069" t="str">
            <v xml:space="preserve">S.E. CONSULTORES Y ASOCIADOS LTDA.                                                                  </v>
          </cell>
        </row>
        <row r="21070">
          <cell r="O21070" t="str">
            <v xml:space="preserve">S.I.A DISTRIBUIDORA DE PESCADOS Y MARISCOS DE LA SABANA S.A.                                        </v>
          </cell>
        </row>
        <row r="21071">
          <cell r="O21071" t="str">
            <v xml:space="preserve">S.J. 2000 S.A.S.                                                                                    </v>
          </cell>
        </row>
        <row r="21072">
          <cell r="O21072" t="str">
            <v xml:space="preserve">S.M. CONSULTORES LTDA.                                                                              </v>
          </cell>
        </row>
        <row r="21073">
          <cell r="O21073" t="str">
            <v xml:space="preserve">S.M.A. MECANIZADOS S.A.                                                                             </v>
          </cell>
        </row>
        <row r="21074">
          <cell r="O21074" t="str">
            <v xml:space="preserve">S.M.C MASTER LTDA                                                                                   </v>
          </cell>
        </row>
        <row r="21075">
          <cell r="O21075" t="str">
            <v xml:space="preserve">S.N.A.SELLOS NORMALIZADOS PARA ACEITE LTDA                                                          </v>
          </cell>
        </row>
        <row r="21076">
          <cell r="O21076" t="str">
            <v xml:space="preserve">S.O.S. EMPLEADOS S.A.                                                                               </v>
          </cell>
        </row>
        <row r="21077">
          <cell r="O21077" t="str">
            <v xml:space="preserve">S.P. EXPLANACIONES S.A.                                                                             </v>
          </cell>
        </row>
        <row r="21078">
          <cell r="O21078" t="str">
            <v xml:space="preserve">S.T.I SOLUCIONES EN TELECOMUNICACIONES E INFORMATICA LTDA.                                          </v>
          </cell>
        </row>
        <row r="21079">
          <cell r="O21079" t="str">
            <v xml:space="preserve">S.V BAGS COLOMBIA LTDA                                                                              </v>
          </cell>
        </row>
        <row r="21080">
          <cell r="O21080" t="str">
            <v xml:space="preserve">SAAD SALDARRIAGA S.A.                                                                               </v>
          </cell>
        </row>
        <row r="21081">
          <cell r="O21081" t="str">
            <v xml:space="preserve">SAAD Y CIA S A                                                                                      </v>
          </cell>
        </row>
        <row r="21082">
          <cell r="O21082" t="str">
            <v xml:space="preserve">SAAT ANDINA S.A.                                                                                    </v>
          </cell>
        </row>
        <row r="21083">
          <cell r="O21083" t="str">
            <v xml:space="preserve">SAAVEDRA &amp; FERREIRA ASOCIADOS LEASE BACK Y RENTING LTDA                                             </v>
          </cell>
        </row>
        <row r="21084">
          <cell r="O21084" t="str">
            <v xml:space="preserve">SAAVEDRA ESPINOSA HERMANOS LTDA                                                                     </v>
          </cell>
        </row>
        <row r="21085">
          <cell r="O21085" t="str">
            <v xml:space="preserve">SAAVEDRA TORNILLOS COLOMBIANOS SAATORCOL S.A.                                                       </v>
          </cell>
        </row>
        <row r="21086">
          <cell r="O21086" t="str">
            <v xml:space="preserve">SAAVEDRA Y PELAEZ LTDA                                                                              </v>
          </cell>
        </row>
        <row r="21087">
          <cell r="O21087" t="str">
            <v xml:space="preserve">SAB COLOMBIA SAS                                                                                    </v>
          </cell>
        </row>
        <row r="21088">
          <cell r="O21088" t="str">
            <v xml:space="preserve">SABAGH INMOBILIARIA LTDA                                                                            </v>
          </cell>
        </row>
        <row r="21089">
          <cell r="O21089" t="str">
            <v xml:space="preserve">SABAJON APOLO S.A.                                                                                  </v>
          </cell>
        </row>
        <row r="21090">
          <cell r="O21090" t="str">
            <v xml:space="preserve">SABAMA LTDA                                                                                         </v>
          </cell>
        </row>
        <row r="21091">
          <cell r="O21091" t="str">
            <v xml:space="preserve">SABBAG NADER &amp; CIA LTDA                                                                             </v>
          </cell>
        </row>
        <row r="21092">
          <cell r="O21092" t="str">
            <v xml:space="preserve">SABOGAL SABOGAL Y CIA LTDA                                                                          </v>
          </cell>
        </row>
        <row r="21093">
          <cell r="O21093" t="str">
            <v xml:space="preserve">SABOR SUIZO LTDA                                                                                    </v>
          </cell>
        </row>
        <row r="21094">
          <cell r="O21094" t="str">
            <v xml:space="preserve">SABORES Y FRAGANCIAS S A                                                                            </v>
          </cell>
        </row>
        <row r="21095">
          <cell r="O21095" t="str">
            <v xml:space="preserve">SABRE COLOMBIA LTDA.                                                                                </v>
          </cell>
        </row>
        <row r="21096">
          <cell r="O21096" t="str">
            <v xml:space="preserve">SAC HOME APPLIANCES S.A                                                                             </v>
          </cell>
        </row>
        <row r="21097">
          <cell r="O21097" t="str">
            <v xml:space="preserve">SACOS DE COLOMBIA S.A. EN ACUERDO DE REESTRUCTURACIÓN                                               </v>
          </cell>
        </row>
        <row r="21098">
          <cell r="O21098" t="str">
            <v xml:space="preserve">SACOSTA S.A.                                                                                        </v>
          </cell>
        </row>
        <row r="21099">
          <cell r="O21099" t="str">
            <v xml:space="preserve">SACYR COLOMBIA E.U.                                                                                 </v>
          </cell>
        </row>
        <row r="21100">
          <cell r="O21100" t="str">
            <v xml:space="preserve">SADEVEN INDUSTRIAS C A                                                                              </v>
          </cell>
        </row>
        <row r="21101">
          <cell r="O21101" t="str">
            <v xml:space="preserve">SADINSA S.A.                                                                                        </v>
          </cell>
        </row>
        <row r="21102">
          <cell r="O21102" t="str">
            <v xml:space="preserve">SAEG ENGINEERING GROUP LTDA.                                                                        </v>
          </cell>
        </row>
        <row r="21103">
          <cell r="O21103" t="str">
            <v xml:space="preserve">SAENA DE COLOMBIA S.A.                                                                              </v>
          </cell>
        </row>
        <row r="21104">
          <cell r="O21104" t="str">
            <v xml:space="preserve">SAENZ AUDITORES CONSULTORES S.A.                                                                    </v>
          </cell>
        </row>
        <row r="21105">
          <cell r="O21105" t="str">
            <v xml:space="preserve">SAENZ GONZALEZ CONTRUCTORES S.A.                                                                    </v>
          </cell>
        </row>
        <row r="21106">
          <cell r="O21106" t="str">
            <v xml:space="preserve">SAENZ RUIZ CADENA INGENIEROS CIVILES LTDA                                                           </v>
          </cell>
        </row>
        <row r="21107">
          <cell r="O21107" t="str">
            <v xml:space="preserve">SAENZ Y COMPANIA S A EN ACUERDO DE REESTRUCTURACION                                                 </v>
          </cell>
        </row>
        <row r="21108">
          <cell r="O21108" t="str">
            <v xml:space="preserve">SAETA INTERNATIONAL SPORTS WEAR LTDA.                                                               </v>
          </cell>
        </row>
        <row r="21109">
          <cell r="O21109" t="str">
            <v xml:space="preserve">SAFE COLOMBIANA S A EN ACUERDO DE RESTRUCTURACION                                                   </v>
          </cell>
        </row>
        <row r="21110">
          <cell r="O21110" t="str">
            <v xml:space="preserve">SAFENGO S.A.                                                                                        </v>
          </cell>
        </row>
        <row r="21111">
          <cell r="O21111" t="str">
            <v xml:space="preserve">SAFER AGROBIOLOGICOS LIMITADA                                                                       </v>
          </cell>
        </row>
        <row r="21112">
          <cell r="O21112" t="str">
            <v xml:space="preserve">SAFETY INSTRUMENTOS LTDA                                                                            </v>
          </cell>
        </row>
        <row r="21113">
          <cell r="O21113" t="str">
            <v xml:space="preserve">SAG DISTRIBUCIONES LTDA                                                                             </v>
          </cell>
        </row>
        <row r="21114">
          <cell r="O21114" t="str">
            <v xml:space="preserve">SAG SERVICIOS DE INGENIERIA LTDA                                                                    </v>
          </cell>
        </row>
        <row r="21115">
          <cell r="O21115" t="str">
            <v xml:space="preserve">SAGEM   SEGURIDAD SUCURSAL COLOMBIA                                                                 </v>
          </cell>
        </row>
        <row r="21116">
          <cell r="O21116" t="str">
            <v xml:space="preserve">SAGEM COMUNICACION SUCURSAL COLOMBIA                                                                </v>
          </cell>
        </row>
        <row r="21117">
          <cell r="O21117" t="str">
            <v xml:space="preserve">SAGEM SA SUCURSAL COLOMBIA                                                                          </v>
          </cell>
        </row>
        <row r="21118">
          <cell r="O21118" t="str">
            <v xml:space="preserve">SAGER S.A.                                                                                          </v>
          </cell>
        </row>
        <row r="21119">
          <cell r="O21119" t="str">
            <v xml:space="preserve">SAGRA S.A.                                                                                          </v>
          </cell>
        </row>
        <row r="21120">
          <cell r="O21120" t="str">
            <v xml:space="preserve">SAID WAKED E HIJOS  S. EN.C. S.                                                                     </v>
          </cell>
        </row>
        <row r="21121">
          <cell r="O21121" t="str">
            <v xml:space="preserve">SAIN LIMITADA                                                                                       </v>
          </cell>
        </row>
        <row r="21122">
          <cell r="O21122" t="str">
            <v xml:space="preserve">SAINC INGENIEROS CONSTRUCTORES S.A.                                                                 </v>
          </cell>
        </row>
        <row r="21123">
          <cell r="O21123" t="str">
            <v xml:space="preserve">SAINT ANDREWïS S.A.                                                                                 </v>
          </cell>
        </row>
        <row r="21124">
          <cell r="O21124" t="str">
            <v xml:space="preserve">SAINT GOBAIN DE COLOMBIA S.A.                                                                       </v>
          </cell>
        </row>
        <row r="21125">
          <cell r="O21125" t="str">
            <v xml:space="preserve">SAINT GOBAIN SEKURIT  COLOMBIA S.A.                                                                 </v>
          </cell>
        </row>
        <row r="21126">
          <cell r="O21126" t="str">
            <v xml:space="preserve">SAIT S.A.                                                                                           </v>
          </cell>
        </row>
        <row r="21127">
          <cell r="O21127" t="str">
            <v xml:space="preserve">SAIT S.A.                                                                                           </v>
          </cell>
        </row>
        <row r="21128">
          <cell r="O21128" t="str">
            <v xml:space="preserve">SAITEMP LTDA                                                                                        </v>
          </cell>
        </row>
        <row r="21129">
          <cell r="O21129" t="str">
            <v xml:space="preserve">SALA LOGISTICA DE LAS AMERICAS S.A.                                                                 </v>
          </cell>
        </row>
        <row r="21130">
          <cell r="O21130" t="str">
            <v xml:space="preserve">SALALAZAR &amp; ASOCIADOS ABOGADOS S.A                                                                  </v>
          </cell>
        </row>
        <row r="21131">
          <cell r="O21131" t="str">
            <v xml:space="preserve">SALAMANCA ALIMENTACION INDUSTRIAL S.A .                                                             </v>
          </cell>
        </row>
        <row r="21132">
          <cell r="O21132" t="str">
            <v xml:space="preserve">SALAMANCA OLEAGINOSAS S.A.                                                                          </v>
          </cell>
        </row>
        <row r="21133">
          <cell r="O21133" t="str">
            <v xml:space="preserve">SALAS DE FRANCO Y COMPAÑIA S.C.A.                                                                   </v>
          </cell>
        </row>
        <row r="21134">
          <cell r="O21134" t="str">
            <v xml:space="preserve">SALAS Y MONTOYA CONSTRUCTORES LTDA                                                                  </v>
          </cell>
        </row>
        <row r="21135">
          <cell r="O21135" t="str">
            <v xml:space="preserve">SALAZAR ANGEL &amp; CIA S C A                                                                           </v>
          </cell>
        </row>
        <row r="21136">
          <cell r="O21136" t="str">
            <v xml:space="preserve">SALAZAR CALDAS Y CIA S S.C.A.                                                                       </v>
          </cell>
        </row>
        <row r="21137">
          <cell r="O21137" t="str">
            <v xml:space="preserve">SALAZAR FERRO INGENIEROS S.A.                                                                       </v>
          </cell>
        </row>
        <row r="21138">
          <cell r="O21138" t="str">
            <v xml:space="preserve">SALAZAR REY Y COMPA¥IA S. EN C.                                                                     </v>
          </cell>
        </row>
        <row r="21139">
          <cell r="O21139" t="str">
            <v xml:space="preserve">SALAZAR SERRANO Y COMPAÑÍA LIMITADA                                                                 </v>
          </cell>
        </row>
        <row r="21140">
          <cell r="O21140" t="str">
            <v xml:space="preserve">SALAZAR Y ASOCIADOS S.A.                                                                            </v>
          </cell>
        </row>
        <row r="21141">
          <cell r="O21141" t="str">
            <v xml:space="preserve">SALCEDO &amp; CIA.SOCIEDAD AGRICOLA Y GANADERA LTDA.                                                    </v>
          </cell>
        </row>
        <row r="21142">
          <cell r="O21142" t="str">
            <v xml:space="preserve">SALCEDO PIEDRAHITA HERMANOS LIMITADA                                                                </v>
          </cell>
        </row>
        <row r="21143">
          <cell r="O21143" t="str">
            <v xml:space="preserve">SALCOLOR LTDA                                                                                       </v>
          </cell>
        </row>
        <row r="21144">
          <cell r="O21144" t="str">
            <v xml:space="preserve">SALDAÑA RUIZ Y CIA LTDA                                                                             </v>
          </cell>
        </row>
        <row r="21145">
          <cell r="O21145" t="str">
            <v xml:space="preserve">SALDARRIAGA GIL Y CIS.S.C.S.                                                                        </v>
          </cell>
        </row>
        <row r="21146">
          <cell r="O21146" t="str">
            <v xml:space="preserve">SALENTO S.A.                                                                                        </v>
          </cell>
        </row>
        <row r="21147">
          <cell r="O21147" t="str">
            <v xml:space="preserve">SALERM COLOMBIA S.A.                                                                                </v>
          </cell>
        </row>
        <row r="21148">
          <cell r="O21148" t="str">
            <v xml:space="preserve">SALEXDA S.A.                                                                                        </v>
          </cell>
        </row>
        <row r="21149">
          <cell r="O21149" t="str">
            <v xml:space="preserve">SALGADO MELENDEZ Y ASOCIADOS INGENIEROS CONSULTORES  S.A..                                          </v>
          </cell>
        </row>
        <row r="21150">
          <cell r="O21150" t="str">
            <v xml:space="preserve">SALGADO PIEDRAHITA ESCALLON LTDA                                                                    </v>
          </cell>
        </row>
        <row r="21151">
          <cell r="O21151" t="str">
            <v xml:space="preserve">SALINAS DE LA SABANA S. A.                                                                          </v>
          </cell>
        </row>
        <row r="21152">
          <cell r="O21152" t="str">
            <v xml:space="preserve">SALING LTDA.                                                                                        </v>
          </cell>
        </row>
        <row r="21153">
          <cell r="O21153" t="str">
            <v xml:space="preserve">SALITRE INMOBILIARIO S.A.                                                                           </v>
          </cell>
        </row>
        <row r="21154">
          <cell r="O21154" t="str">
            <v xml:space="preserve">SALLO CONSTRUCCIONES LIMITADA                                                                       </v>
          </cell>
        </row>
        <row r="21155">
          <cell r="O21155" t="str">
            <v xml:space="preserve">SALMOR S.A.                                                                                         </v>
          </cell>
        </row>
        <row r="21156">
          <cell r="O21156" t="str">
            <v xml:space="preserve">SALOMON MALCA Y CIA S C S                                                                           </v>
          </cell>
        </row>
        <row r="21157">
          <cell r="O21157" t="str">
            <v xml:space="preserve">SALON XX LTDA                                                                                       </v>
          </cell>
        </row>
        <row r="21158">
          <cell r="O21158" t="str">
            <v xml:space="preserve">SALSAMENTARIA CADIZ LTDA                                                                            </v>
          </cell>
        </row>
        <row r="21159">
          <cell r="O21159" t="str">
            <v xml:space="preserve">SALSAMENTARIA INDUCOLCARNES LTDA                                                                    </v>
          </cell>
        </row>
        <row r="21160">
          <cell r="O21160" t="str">
            <v xml:space="preserve">SALSAMENTARIA SABORE Y CIA LTDA                                                                     </v>
          </cell>
        </row>
        <row r="21161">
          <cell r="O21161" t="str">
            <v xml:space="preserve">SALSAMENTARIA SANTANDER LTDA                                                                        </v>
          </cell>
        </row>
        <row r="21162">
          <cell r="O21162" t="str">
            <v xml:space="preserve">SALSAMENTARIA VILASECA LTDA                                                                         </v>
          </cell>
        </row>
        <row r="21163">
          <cell r="O21163" t="str">
            <v xml:space="preserve">SALTAR Y APRENDER LTDA                                                                              </v>
          </cell>
        </row>
        <row r="21164">
          <cell r="O21164" t="str">
            <v xml:space="preserve">SALUD ATLETICA S.A.                                                                                 </v>
          </cell>
        </row>
        <row r="21165">
          <cell r="O21165" t="str">
            <v xml:space="preserve">SALVADOR BENDEK Y COMPAÑIA LIMITADA                                                                 </v>
          </cell>
        </row>
        <row r="21166">
          <cell r="O21166" t="str">
            <v xml:space="preserve">SALVADOR GIRALDO LOPEZ SUCESORES LIMITADA                                                           </v>
          </cell>
        </row>
        <row r="21167">
          <cell r="O21167" t="str">
            <v xml:space="preserve">SALVADORES DE LA ESPRIELLA Y CIA S EN C                                                             </v>
          </cell>
        </row>
        <row r="21168">
          <cell r="O21168" t="str">
            <v xml:space="preserve">SALVAGUARDAR LTDA                                                                                   </v>
          </cell>
        </row>
        <row r="21169">
          <cell r="O21169" t="str">
            <v xml:space="preserve">SAMAN AGROPECUARIA S.A.                                                                             </v>
          </cell>
        </row>
        <row r="21170">
          <cell r="O21170" t="str">
            <v xml:space="preserve">SAMAN GARCES Y CIA S C A                                                                            </v>
          </cell>
        </row>
        <row r="21171">
          <cell r="O21171" t="str">
            <v xml:space="preserve">SAMANIEGO Y NIÑO LTDA                                                                               </v>
          </cell>
        </row>
        <row r="21172">
          <cell r="O21172" t="str">
            <v xml:space="preserve">SAMATCH S.A.                                                                                        </v>
          </cell>
        </row>
        <row r="21173">
          <cell r="O21173" t="str">
            <v xml:space="preserve">SAMGUT LTDA                                                                                         </v>
          </cell>
        </row>
        <row r="21174">
          <cell r="O21174" t="str">
            <v xml:space="preserve">SAMKAS INTERNATIONAL E.U.                                                                           </v>
          </cell>
        </row>
        <row r="21175">
          <cell r="O21175" t="str">
            <v xml:space="preserve">SAMOA LTDA                                                                                          </v>
          </cell>
        </row>
        <row r="21176">
          <cell r="O21176" t="str">
            <v xml:space="preserve">SAMP COLOMBIA LTDA                                                                                  </v>
          </cell>
        </row>
        <row r="21177">
          <cell r="O21177" t="str">
            <v xml:space="preserve">SAMSONITE COLOMBIA LIMITDA                                                                          </v>
          </cell>
        </row>
        <row r="21178">
          <cell r="O21178" t="str">
            <v xml:space="preserve">SAMSUNG AMERICA INC (BOGOTA )                                                                       </v>
          </cell>
        </row>
        <row r="21179">
          <cell r="O21179" t="str">
            <v xml:space="preserve">SAMSUNG ELECTRONICS COLOMBIA S.A.                                                                   </v>
          </cell>
        </row>
        <row r="21180">
          <cell r="O21180" t="str">
            <v xml:space="preserve">SAMUEL JARAMILLO Y CIA. S. EN C.                                                                    </v>
          </cell>
        </row>
        <row r="21181">
          <cell r="O21181" t="str">
            <v xml:space="preserve">SAMUEL LIEVANO Q. &amp; CIA LTDA                                                                        </v>
          </cell>
        </row>
        <row r="21182">
          <cell r="O21182" t="str">
            <v xml:space="preserve">SAMUEL RUEDA GOMEZ Y CIA S.EN.C.                                                                    </v>
          </cell>
        </row>
        <row r="21183">
          <cell r="O21183" t="str">
            <v xml:space="preserve">SAMURAI MOTOR S A                                                                                   </v>
          </cell>
        </row>
        <row r="21184">
          <cell r="O21184" t="str">
            <v xml:space="preserve">SAN  LUCAS GOLD CORP.                                                                               </v>
          </cell>
        </row>
        <row r="21185">
          <cell r="O21185" t="str">
            <v xml:space="preserve">SAN ANDRES PORT SOCIETY S.A  SOCIEDAD PORTUARIA DE SAN ANDRES S.A.                                  </v>
          </cell>
        </row>
        <row r="21186">
          <cell r="O21186" t="str">
            <v xml:space="preserve">SAN ANDRES S.A.                                                                                     </v>
          </cell>
        </row>
        <row r="21187">
          <cell r="O21187" t="str">
            <v xml:space="preserve">SAN ANGELO LTDA.                                                                                    </v>
          </cell>
        </row>
        <row r="21188">
          <cell r="O21188" t="str">
            <v xml:space="preserve">SAN ANTONIO BOTERO Y COMPANIA LTDA                                                                  </v>
          </cell>
        </row>
        <row r="21189">
          <cell r="O21189" t="str">
            <v xml:space="preserve">SAN ANTONIO INTERNACIONAL SUCURSAL COLOMBIA                                                         </v>
          </cell>
        </row>
        <row r="21190">
          <cell r="O21190" t="str">
            <v xml:space="preserve">SAN FRANCISCO S.A.                                                                                  </v>
          </cell>
        </row>
        <row r="21191">
          <cell r="O21191" t="str">
            <v xml:space="preserve">SAN GREGORIO LIMITADA                                                                               </v>
          </cell>
        </row>
        <row r="21192">
          <cell r="O21192" t="str">
            <v xml:space="preserve">SAN IGNACIO DE LOYOLA S.A.                                                                          </v>
          </cell>
        </row>
        <row r="21193">
          <cell r="O21193" t="str">
            <v xml:space="preserve">SAN JOSE DE NIMA LIMITADA                                                                           </v>
          </cell>
        </row>
        <row r="21194">
          <cell r="O21194" t="str">
            <v xml:space="preserve">SAN JOSE SM S.A.                                                                                    </v>
          </cell>
        </row>
        <row r="21195">
          <cell r="O21195" t="str">
            <v xml:space="preserve">SAN JUAN DE LAS PALMAS LTDA                                                                         </v>
          </cell>
        </row>
        <row r="21196">
          <cell r="O21196" t="str">
            <v xml:space="preserve">SAN LORENZO SA                                                                                      </v>
          </cell>
        </row>
        <row r="21197">
          <cell r="O21197" t="str">
            <v xml:space="preserve">SAN LUIS COAL S.A.                                                                                  </v>
          </cell>
        </row>
        <row r="21198">
          <cell r="O21198" t="str">
            <v xml:space="preserve">SAN MARTIN BLOQUE B LTDA                                                                            </v>
          </cell>
        </row>
        <row r="21199">
          <cell r="O21199" t="str">
            <v xml:space="preserve">SAN MATEO BOTERO Y COMPANIA LTDA                                                                    </v>
          </cell>
        </row>
        <row r="21200">
          <cell r="O21200" t="str">
            <v xml:space="preserve">SAN MIGUEL INDUSTRIAL S. A.                                                                         </v>
          </cell>
        </row>
        <row r="21201">
          <cell r="O21201" t="str">
            <v xml:space="preserve">SAN NICOLAS PROPIEDAD RAIZ                                                                          </v>
          </cell>
        </row>
        <row r="21202">
          <cell r="O21202" t="str">
            <v xml:space="preserve">SAN PIETRO II LTDA.                                                                                 </v>
          </cell>
        </row>
        <row r="21203">
          <cell r="O21203" t="str">
            <v xml:space="preserve">SAN ULPIANO LTDA.                                                                                   </v>
          </cell>
        </row>
        <row r="21204">
          <cell r="O21204" t="str">
            <v xml:space="preserve">SANAUTOS MOTOR SA                                                                                   </v>
          </cell>
        </row>
        <row r="21205">
          <cell r="O21205" t="str">
            <v xml:space="preserve">SANAUTOS S.A.                                                                                       </v>
          </cell>
        </row>
        <row r="21206">
          <cell r="O21206" t="str">
            <v xml:space="preserve">SANAVAP S.A.                                                                                        </v>
          </cell>
        </row>
        <row r="21207">
          <cell r="O21207" t="str">
            <v xml:space="preserve">SANBA LTDA                                                                                          </v>
          </cell>
        </row>
        <row r="21208">
          <cell r="O21208" t="str">
            <v xml:space="preserve">SANCHEZ CONSTRUCCIONES LTDA                                                                         </v>
          </cell>
        </row>
        <row r="21209">
          <cell r="O21209" t="str">
            <v xml:space="preserve">SANCHEZ ECHEVERRI Y CIA S.C.A                                                                       </v>
          </cell>
        </row>
        <row r="21210">
          <cell r="O21210" t="str">
            <v xml:space="preserve">SANCHEZ GIRALDO &amp; CIA. S EN C PROCASAN                                                              </v>
          </cell>
        </row>
        <row r="21211">
          <cell r="O21211" t="str">
            <v xml:space="preserve">SANCHEZ LONDOÑO Y CIA LTDA                                                                          </v>
          </cell>
        </row>
        <row r="21212">
          <cell r="O21212" t="str">
            <v xml:space="preserve">SANCHEZ SARMIENTO Y CIA LTDA                                                                        </v>
          </cell>
        </row>
        <row r="21213">
          <cell r="O21213" t="str">
            <v xml:space="preserve">SANCHEZ VANEGAS &amp; COMPAÑIA S EN C                                                                   </v>
          </cell>
        </row>
        <row r="21214">
          <cell r="O21214" t="str">
            <v xml:space="preserve">SANCHEZ Y MENDOZA LTDA SAYME LTDA                                                                   </v>
          </cell>
        </row>
        <row r="21215">
          <cell r="O21215" t="str">
            <v xml:space="preserve">SANCHEZ ZULETA-S.A                                                                                  </v>
          </cell>
        </row>
        <row r="21216">
          <cell r="O21216" t="str">
            <v xml:space="preserve">SANCHO BBDO WORLDWIDE INC S.A.                                                                      </v>
          </cell>
        </row>
        <row r="21217">
          <cell r="O21217" t="str">
            <v xml:space="preserve">SANCLEMENTE FERNANDEZ Y HERNANDEZ ABOGADOS S.A.                                                     </v>
          </cell>
        </row>
        <row r="21218">
          <cell r="O21218" t="str">
            <v xml:space="preserve">SANCRIS LTDA INVERSIONES CRISTINA Y CIA S. C.                                                       </v>
          </cell>
        </row>
        <row r="21219">
          <cell r="O21219" t="str">
            <v xml:space="preserve">SANDBLASTING Y RECUBRIMIENTOS INDUSTRIALES Y MINEROS S.A.                                           </v>
          </cell>
        </row>
        <row r="21220">
          <cell r="O21220" t="str">
            <v xml:space="preserve">SANDHERZ INGENIERIA LTDA EN REORGANIZACION                                                          </v>
          </cell>
        </row>
        <row r="21221">
          <cell r="O21221" t="str">
            <v xml:space="preserve">SANDOVALES LTDA.                                                                                    </v>
          </cell>
        </row>
        <row r="21222">
          <cell r="O21222" t="str">
            <v xml:space="preserve">SANDOX CIENTIFICA LTDA                                                                              </v>
          </cell>
        </row>
        <row r="21223">
          <cell r="O21223" t="str">
            <v xml:space="preserve">SANDRA  TRUJILLO VELEZ &amp; CIA S. EN C.                                                               </v>
          </cell>
        </row>
        <row r="21224">
          <cell r="O21224" t="str">
            <v xml:space="preserve">SANDRA SAIEH Y CIA S. EN C.                                                                         </v>
          </cell>
        </row>
        <row r="21225">
          <cell r="O21225" t="str">
            <v xml:space="preserve">SANDRI DE COLOMBIA LTDA                                                                             </v>
          </cell>
        </row>
        <row r="21226">
          <cell r="O21226" t="str">
            <v xml:space="preserve">SANEAR S.A.                                                                                         </v>
          </cell>
        </row>
        <row r="21227">
          <cell r="O21227" t="str">
            <v xml:space="preserve">SANEC LTDA                                                                                          </v>
          </cell>
        </row>
        <row r="21228">
          <cell r="O21228" t="str">
            <v xml:space="preserve">SANER INGENIERIA LTDA                                                                               </v>
          </cell>
        </row>
        <row r="21229">
          <cell r="O21229" t="str">
            <v xml:space="preserve">SANFORD COLOMBIA  S A                                                                               </v>
          </cell>
        </row>
        <row r="21230">
          <cell r="O21230" t="str">
            <v xml:space="preserve">SANFORD MANAGEMENT SUCURSAL COLOMBIA                                                                </v>
          </cell>
        </row>
        <row r="21231">
          <cell r="O21231" t="str">
            <v xml:space="preserve">SANICOC LTDA                                                                                        </v>
          </cell>
        </row>
        <row r="21232">
          <cell r="O21232" t="str">
            <v xml:space="preserve">SANICULTIVOS DE COLOMBIA S.A                                                                        </v>
          </cell>
        </row>
        <row r="21233">
          <cell r="O21233" t="str">
            <v xml:space="preserve">SANIDAD ANIMAL INTEGRAL LTDA                                                                        </v>
          </cell>
        </row>
        <row r="21234">
          <cell r="O21234" t="str">
            <v xml:space="preserve">SANIDAD VEGETAL CRUZ VERDE LTDA                                                                     </v>
          </cell>
        </row>
        <row r="21235">
          <cell r="O21235" t="str">
            <v xml:space="preserve">SANIDAD VEGETAL S.A.                                                                                </v>
          </cell>
        </row>
        <row r="21236">
          <cell r="O21236" t="str">
            <v xml:space="preserve">SANINT ASOCIADOS LIMITADA                                                                           </v>
          </cell>
        </row>
        <row r="21237">
          <cell r="O21237" t="str">
            <v xml:space="preserve">SANITARIAS E HIDRAULICAS S.A                                                                        </v>
          </cell>
        </row>
        <row r="21238">
          <cell r="O21238" t="str">
            <v xml:space="preserve">SANITAS LTDA                                                                                        </v>
          </cell>
        </row>
        <row r="21239">
          <cell r="O21239" t="str">
            <v xml:space="preserve">SANOFI - AVENTIS PHARMA S A                                                                         </v>
          </cell>
        </row>
        <row r="21240">
          <cell r="O21240" t="str">
            <v xml:space="preserve">SANOHA LTDA. MINERIA MEDIO AMBIENTE Y FORESTAL                                                      </v>
          </cell>
        </row>
        <row r="21241">
          <cell r="O21241" t="str">
            <v xml:space="preserve">SANRASA S.A.                                                                                        </v>
          </cell>
        </row>
        <row r="21242">
          <cell r="O21242" t="str">
            <v xml:space="preserve">SANTA ANA CLAY  S.A.                                                                                </v>
          </cell>
        </row>
        <row r="21243">
          <cell r="O21243" t="str">
            <v xml:space="preserve">SANTA CAROLINA BOTERO Y COMPANIA LTDA                                                               </v>
          </cell>
        </row>
        <row r="21244">
          <cell r="O21244" t="str">
            <v xml:space="preserve">SANTA CECILIA CONSTRUCTORES LTDA                                                                    </v>
          </cell>
        </row>
        <row r="21245">
          <cell r="O21245" t="str">
            <v xml:space="preserve">SANTA JUANA INMOBILIARIA SA                                                                         </v>
          </cell>
        </row>
        <row r="21246">
          <cell r="O21246" t="str">
            <v xml:space="preserve">SANTA MARIA DEL CAMPO S.A.                                                                          </v>
          </cell>
        </row>
        <row r="21247">
          <cell r="O21247" t="str">
            <v xml:space="preserve">SANTA REYES S.A                                                                                     </v>
          </cell>
        </row>
        <row r="21248">
          <cell r="O21248" t="str">
            <v xml:space="preserve">SANTA ROSALIA S A                                                                                   </v>
          </cell>
        </row>
        <row r="21249">
          <cell r="O21249" t="str">
            <v xml:space="preserve">SANTA SOFIA DE LOS GANADEROS LTDA                                                                   </v>
          </cell>
        </row>
        <row r="21250">
          <cell r="O21250" t="str">
            <v xml:space="preserve">SANTA SOFIA S.A                                                                                     </v>
          </cell>
        </row>
        <row r="21251">
          <cell r="O21251" t="str">
            <v xml:space="preserve">SANTAFE DUTY FREE LTDA                                                                              </v>
          </cell>
        </row>
        <row r="21252">
          <cell r="O21252" t="str">
            <v xml:space="preserve">SANTAFEREÑA DE LOTERIAS LIMITADA                                                                    </v>
          </cell>
        </row>
        <row r="21253">
          <cell r="O21253" t="str">
            <v xml:space="preserve">SANTANA LIQUOR S. A                                                                                 </v>
          </cell>
        </row>
        <row r="21254">
          <cell r="O21254" t="str">
            <v xml:space="preserve">SANTANA SIERRA &amp; CIA. LTDA.                                                                         </v>
          </cell>
        </row>
        <row r="21255">
          <cell r="O21255" t="str">
            <v xml:space="preserve">SANTANA TRADING DE COLOMBIA LTDA                                                                    </v>
          </cell>
        </row>
        <row r="21256">
          <cell r="O21256" t="str">
            <v xml:space="preserve">SANTANA Y COMPAÑIA S A                                                                              </v>
          </cell>
        </row>
        <row r="21257">
          <cell r="O21257" t="str">
            <v xml:space="preserve">SANTANDER INVESTMENT COLOMBIA S.A                                                                   </v>
          </cell>
        </row>
        <row r="21258">
          <cell r="O21258" t="str">
            <v xml:space="preserve">SANTANDEREANA DE TURISMO LTDA L'ALIANXA SANTUR LTDA L'ALIANXA                                       </v>
          </cell>
        </row>
        <row r="21259">
          <cell r="O21259" t="str">
            <v xml:space="preserve">SANTANGEL   LTDA                                                                                    </v>
          </cell>
        </row>
        <row r="21260">
          <cell r="O21260" t="str">
            <v xml:space="preserve">SANTASOFIA SAS                                                                                      </v>
          </cell>
        </row>
        <row r="21261">
          <cell r="O21261" t="str">
            <v xml:space="preserve">SANTIAGO PLAZA S.A.                                                                                 </v>
          </cell>
        </row>
        <row r="21262">
          <cell r="O21262" t="str">
            <v xml:space="preserve">SANTIAGO PUERTA Y COMPA¥IA LTDA SUCESORES                                                           </v>
          </cell>
        </row>
        <row r="21263">
          <cell r="O21263" t="str">
            <v xml:space="preserve">SANTILLANA AGUILAR ALTEA TAURUS ALFAGUARA S A                                                       </v>
          </cell>
        </row>
        <row r="21264">
          <cell r="O21264" t="str">
            <v xml:space="preserve">SANTILLANA FORMACION SOCIEDAD LIMITADA                                                              </v>
          </cell>
        </row>
        <row r="21265">
          <cell r="O21265" t="str">
            <v xml:space="preserve">SANTIVENTO S.A                                                                                      </v>
          </cell>
        </row>
        <row r="21266">
          <cell r="O21266" t="str">
            <v xml:space="preserve">SANTO DOMINGO &amp; CIA. S. EN C.                                                                       </v>
          </cell>
        </row>
        <row r="21267">
          <cell r="O21267" t="str">
            <v xml:space="preserve">SANTOSCMI S A SUCURSAL COLOMBIA                                                                     </v>
          </cell>
        </row>
        <row r="21268">
          <cell r="O21268" t="str">
            <v xml:space="preserve">SANTURBAN HOTELES Y TURISMO LTDA                                                                    </v>
          </cell>
        </row>
        <row r="21269">
          <cell r="O21269" t="str">
            <v xml:space="preserve">SANZIN S.A.                                                                                         </v>
          </cell>
        </row>
        <row r="21270">
          <cell r="O21270" t="str">
            <v xml:space="preserve">SAP ANDINA Y DEL CARIBE C.A. EN COLOMBIA                                                            </v>
          </cell>
        </row>
        <row r="21271">
          <cell r="O21271" t="str">
            <v xml:space="preserve">SAPIENS LTDA                                                                                        </v>
          </cell>
        </row>
        <row r="21272">
          <cell r="O21272" t="str">
            <v xml:space="preserve">SAPRISTI LTDA                                                                                       </v>
          </cell>
        </row>
        <row r="21273">
          <cell r="O21273" t="str">
            <v xml:space="preserve">SAPUGA S.A.                                                                                         </v>
          </cell>
        </row>
        <row r="21274">
          <cell r="O21274" t="str">
            <v xml:space="preserve">SAQUIRSAL &amp; CIA. LTDA.                                                                              </v>
          </cell>
        </row>
        <row r="21275">
          <cell r="O21275" t="str">
            <v xml:space="preserve">SAR ENERGY S A                                                                                      </v>
          </cell>
        </row>
        <row r="21276">
          <cell r="O21276" t="str">
            <v xml:space="preserve">SARALUZ LIMITADA                                                                                    </v>
          </cell>
        </row>
        <row r="21277">
          <cell r="O21277" t="str">
            <v xml:space="preserve">SARASTI &amp; CIA S EN C                                                                                </v>
          </cell>
        </row>
        <row r="21278">
          <cell r="O21278" t="str">
            <v xml:space="preserve">SARAVIA BRAVO POR ACCIONES SIMPLIFICADA                                                             </v>
          </cell>
        </row>
        <row r="21279">
          <cell r="O21279" t="str">
            <v xml:space="preserve">SARDI Y CIA S C S                                                                                   </v>
          </cell>
        </row>
        <row r="21280">
          <cell r="O21280" t="str">
            <v xml:space="preserve">SAREYCO LTDA                                                                                        </v>
          </cell>
        </row>
        <row r="21281">
          <cell r="O21281" t="str">
            <v xml:space="preserve">SARGO LTDA                                                                                          </v>
          </cell>
        </row>
        <row r="21282">
          <cell r="O21282" t="str">
            <v xml:space="preserve">SARIA S A                                                                                           </v>
          </cell>
        </row>
        <row r="21283">
          <cell r="O21283" t="str">
            <v xml:space="preserve">SARMIENTO APARICIO LTDA.                                                                            </v>
          </cell>
        </row>
        <row r="21284">
          <cell r="O21284" t="str">
            <v xml:space="preserve">SARMIENTO MORA HERMANOS LTDA                                                                        </v>
          </cell>
        </row>
        <row r="21285">
          <cell r="O21285" t="str">
            <v xml:space="preserve">SAS IMPRESORES LTDA                                                                                 </v>
          </cell>
        </row>
        <row r="21286">
          <cell r="O21286" t="str">
            <v xml:space="preserve">SAS INSTITUTE COLOMBIA S.A.                                                                         </v>
          </cell>
        </row>
        <row r="21287">
          <cell r="O21287" t="str">
            <v xml:space="preserve">SATEL IMPORTADORES DE FERRETERIA S A S                                                              </v>
          </cell>
        </row>
        <row r="21288">
          <cell r="O21288" t="str">
            <v xml:space="preserve">SATELLITES SERVICES INTERNATIONAL DE COLOMBIA S.S.I COLOMBIA                                        </v>
          </cell>
        </row>
        <row r="21289">
          <cell r="O21289" t="str">
            <v xml:space="preserve">SATORA INVERSIONES Y CONSTRUCCIONES LTDA                                                            </v>
          </cell>
        </row>
        <row r="21290">
          <cell r="O21290" t="str">
            <v xml:space="preserve">SATRACK INC DE COLOMBIA SERVISAT S A                                                                </v>
          </cell>
        </row>
        <row r="21291">
          <cell r="O21291" t="str">
            <v xml:space="preserve">SATURDE S.A.                                                                                        </v>
          </cell>
        </row>
        <row r="21292">
          <cell r="O21292" t="str">
            <v xml:space="preserve">SAUL GANEDEN C.ARQUITECTOS Y CIA LTDA                                                               </v>
          </cell>
        </row>
        <row r="21293">
          <cell r="O21293" t="str">
            <v xml:space="preserve">SAUL PIEDRAHITA Y CIA S EN C                                                                        </v>
          </cell>
        </row>
        <row r="21294">
          <cell r="O21294" t="str">
            <v xml:space="preserve">SAURIOS LTDA                                                                                        </v>
          </cell>
        </row>
        <row r="21295">
          <cell r="O21295" t="str">
            <v xml:space="preserve">SAUTO S.A.                                                                                          </v>
          </cell>
        </row>
        <row r="21296">
          <cell r="O21296" t="str">
            <v xml:space="preserve">SAVEGAL INMOBILIARIA S.A.                                                                           </v>
          </cell>
        </row>
        <row r="21297">
          <cell r="O21297" t="str">
            <v xml:space="preserve">SAVEGAL INVERSIONES S C A                                                                           </v>
          </cell>
        </row>
        <row r="21298">
          <cell r="O21298" t="str">
            <v xml:space="preserve">SAVERIO MINERVINI SPACCAVENTO &amp;CIA S EN C                                                           </v>
          </cell>
        </row>
        <row r="21299">
          <cell r="O21299" t="str">
            <v xml:space="preserve">SAVICOL S A S                                                                                       </v>
          </cell>
        </row>
        <row r="21300">
          <cell r="O21300" t="str">
            <v xml:space="preserve">SAVINCE LTDA SANCHEZ VICTORIA INGENIERIA CIVIL Y ELECTRICA LTDA                                     </v>
          </cell>
        </row>
        <row r="21301">
          <cell r="O21301" t="str">
            <v xml:space="preserve">SAVIV PUBLICIDAD Y CIA LTDA                                                                         </v>
          </cell>
        </row>
        <row r="21302">
          <cell r="O21302" t="str">
            <v xml:space="preserve">SAWLER INTERNATIONAL S.A. SUCURSAL COLOMBIA                                                         </v>
          </cell>
        </row>
        <row r="21303">
          <cell r="O21303" t="str">
            <v xml:space="preserve">SAXON SERVICES DE PANAMA SA SUCURSAL COLOMBIA                                                       </v>
          </cell>
        </row>
        <row r="21304">
          <cell r="O21304" t="str">
            <v xml:space="preserve">SAYONARA EU                                                                                         </v>
          </cell>
        </row>
        <row r="21305">
          <cell r="O21305" t="str">
            <v xml:space="preserve">SB SUMINISTROS LTDA                                                                                 </v>
          </cell>
        </row>
        <row r="21306">
          <cell r="O21306" t="str">
            <v xml:space="preserve">SBT  S.A.                                                                                           </v>
          </cell>
        </row>
        <row r="21307">
          <cell r="O21307" t="str">
            <v xml:space="preserve">SC RECYCLING S.A.                                                                                   </v>
          </cell>
        </row>
        <row r="21308">
          <cell r="O21308" t="str">
            <v xml:space="preserve">SCADA Y TECNOLOGIA LTDA.                                                                            </v>
          </cell>
        </row>
        <row r="21309">
          <cell r="O21309" t="str">
            <v xml:space="preserve">SCAN IBAGUE LIMITADA                                                                                </v>
          </cell>
        </row>
        <row r="21310">
          <cell r="O21310" t="str">
            <v xml:space="preserve">SCANDINAVIA PHARMA LTDA.                                                                            </v>
          </cell>
        </row>
        <row r="21311">
          <cell r="O21311" t="str">
            <v xml:space="preserve">SCANDINAVIAN INVESTMENTS S A                                                                        </v>
          </cell>
        </row>
        <row r="21312">
          <cell r="O21312" t="str">
            <v xml:space="preserve">SCANFORM LTDA                                                                                       </v>
          </cell>
        </row>
        <row r="21313">
          <cell r="O21313" t="str">
            <v xml:space="preserve">SCAPEL LTDA                                                                                         </v>
          </cell>
        </row>
        <row r="21314">
          <cell r="O21314" t="str">
            <v xml:space="preserve">SCARLETT S FLOWERS LIMITADA                                                                         </v>
          </cell>
        </row>
        <row r="21315">
          <cell r="O21315" t="str">
            <v xml:space="preserve">SCARPINES LIMITADA                                                                                  </v>
          </cell>
        </row>
        <row r="21316">
          <cell r="O21316" t="str">
            <v xml:space="preserve">SCHADEL LTDA SCHALIN DEL VECCHIO LTDA                                                               </v>
          </cell>
        </row>
        <row r="21317">
          <cell r="O21317" t="str">
            <v xml:space="preserve">SCHENCK PROCESS AMERICAS S.A.                                                                       </v>
          </cell>
        </row>
        <row r="21318">
          <cell r="O21318" t="str">
            <v xml:space="preserve">SCHERING PLOUGH S A                                                                                 </v>
          </cell>
        </row>
        <row r="21319">
          <cell r="O21319" t="str">
            <v xml:space="preserve">SCHLAGE LOCK DE COLOMBIA S A                                                                        </v>
          </cell>
        </row>
        <row r="21320">
          <cell r="O21320" t="str">
            <v xml:space="preserve">SCHLUMBERGER - OMNES DE COLOMBIA S A                                                                </v>
          </cell>
        </row>
        <row r="21321">
          <cell r="O21321" t="str">
            <v xml:space="preserve">SCHLUMBERGER SURENCO S A                                                                            </v>
          </cell>
        </row>
        <row r="21322">
          <cell r="O21322" t="str">
            <v xml:space="preserve">SCHMID DE COLOMBIA BARNICES Y ADHESIVOS LTDA                                                        </v>
          </cell>
        </row>
        <row r="21323">
          <cell r="O21323" t="str">
            <v xml:space="preserve">SCHNEIDER ELECTRIC DE COLOMBIA S.A.                                                                 </v>
          </cell>
        </row>
        <row r="21324">
          <cell r="O21324" t="str">
            <v xml:space="preserve">SCHNEIDER GUTIERREZ E HIJOS SOC EN C.S                                                              </v>
          </cell>
        </row>
        <row r="21325">
          <cell r="O21325" t="str">
            <v xml:space="preserve">SCHOEN LTDA                                                                                         </v>
          </cell>
        </row>
        <row r="21326">
          <cell r="O21326" t="str">
            <v xml:space="preserve">SCHONTHAL C.I. LIMITADA                                                                             </v>
          </cell>
        </row>
        <row r="21327">
          <cell r="O21327" t="str">
            <v xml:space="preserve">SCHONTHAL INTERNATIONAL S.A. SUCURSAL COLOMBIA                                                      </v>
          </cell>
        </row>
        <row r="21328">
          <cell r="O21328" t="str">
            <v xml:space="preserve">SCHOTT COLOMBIANA S.A.                                                                              </v>
          </cell>
        </row>
        <row r="21329">
          <cell r="O21329" t="str">
            <v xml:space="preserve">SCHOTT ENVASES FARMACEUTICOS S.A.                                                                   </v>
          </cell>
        </row>
        <row r="21330">
          <cell r="O21330" t="str">
            <v xml:space="preserve">SCHRADER CAMARGO INGENIEROS ASOCIADOS S A                                                           </v>
          </cell>
        </row>
        <row r="21331">
          <cell r="O21331" t="str">
            <v xml:space="preserve">SCHREDER COLOMBIA S.A.                                                                              </v>
          </cell>
        </row>
        <row r="21332">
          <cell r="O21332" t="str">
            <v xml:space="preserve">SCHUMACHER Y CIA LTDA                                                                               </v>
          </cell>
        </row>
        <row r="21333">
          <cell r="O21333" t="str">
            <v xml:space="preserve">SCIENTIFIC PRODUCTS LTDA.                                                                           </v>
          </cell>
        </row>
        <row r="21334">
          <cell r="O21334" t="str">
            <v xml:space="preserve">SCORPIO INVERSIONES S.A.                                                                            </v>
          </cell>
        </row>
        <row r="21335">
          <cell r="O21335" t="str">
            <v xml:space="preserve">SCREEN PACK LTDA EN LIQUIDACION EN CONCORDATO                                                       </v>
          </cell>
        </row>
        <row r="21336">
          <cell r="O21336" t="str">
            <v xml:space="preserve">SCS ADUANERA INC                                                                                    </v>
          </cell>
        </row>
        <row r="21337">
          <cell r="O21337" t="str">
            <v xml:space="preserve">SCS ADUANERA INC.                                                                                   </v>
          </cell>
        </row>
        <row r="21338">
          <cell r="O21338" t="str">
            <v xml:space="preserve">SCS ADUANERA INC. SUCURSAL COLOMBIA                                                                 </v>
          </cell>
        </row>
        <row r="21339">
          <cell r="O21339" t="str">
            <v xml:space="preserve">SEA WAY S.A.                                                                                        </v>
          </cell>
        </row>
        <row r="21340">
          <cell r="O21340" t="str">
            <v xml:space="preserve">SEALED AIR COLOMBIA LTDA                                                                            </v>
          </cell>
        </row>
        <row r="21341">
          <cell r="O21341" t="str">
            <v xml:space="preserve">SEASON TRADE S.A.                                                                                   </v>
          </cell>
        </row>
        <row r="21342">
          <cell r="O21342" t="str">
            <v xml:space="preserve">SEATECHN INTERNATIONAL INC                                                                          </v>
          </cell>
        </row>
        <row r="21343">
          <cell r="O21343" t="str">
            <v xml:space="preserve">SEBLICO LTDA                                                                                        </v>
          </cell>
        </row>
        <row r="21344">
          <cell r="O21344" t="str">
            <v xml:space="preserve">SECAFE LTDA                                                                                         </v>
          </cell>
        </row>
        <row r="21345">
          <cell r="O21345" t="str">
            <v xml:space="preserve">SECAR INGENIEROS S.A.                                                                               </v>
          </cell>
        </row>
        <row r="21346">
          <cell r="O21346" t="str">
            <v xml:space="preserve">SECTOR RESOURCES LTD                                                                                </v>
          </cell>
        </row>
        <row r="21347">
          <cell r="O21347" t="str">
            <v xml:space="preserve">SECURITEC LTDA                                                                                      </v>
          </cell>
        </row>
        <row r="21348">
          <cell r="O21348" t="str">
            <v xml:space="preserve">SECURITY BUSINESS SOCIEDAD LIMITADA                                                                 </v>
          </cell>
        </row>
        <row r="21349">
          <cell r="O21349" t="str">
            <v xml:space="preserve">SECURITY SHOPS LTDA.                                                                                </v>
          </cell>
        </row>
        <row r="21350">
          <cell r="O21350" t="str">
            <v xml:space="preserve">SECURITY VIDEO EQUIPMENT LTDA                                                                       </v>
          </cell>
        </row>
        <row r="21351">
          <cell r="O21351" t="str">
            <v xml:space="preserve">SED INTERNATIONAL DE COLOMBIA LTDA                                                                  </v>
          </cell>
        </row>
        <row r="21352">
          <cell r="O21352" t="str">
            <v xml:space="preserve">SEDAS DEL CARIBE LTDA.                                                                              </v>
          </cell>
        </row>
        <row r="21353">
          <cell r="O21353" t="str">
            <v xml:space="preserve">SEDE RECREACIONAL LA ARABIA S.A.                                                                    </v>
          </cell>
        </row>
        <row r="21354">
          <cell r="O21354" t="str">
            <v xml:space="preserve">SEDIC S.A                                                                                           </v>
          </cell>
        </row>
        <row r="21355">
          <cell r="O21355" t="str">
            <v xml:space="preserve">SEDIKON LTDA                                                                                        </v>
          </cell>
        </row>
        <row r="21356">
          <cell r="O21356" t="str">
            <v xml:space="preserve">SEEL S.A.                                                                                           </v>
          </cell>
        </row>
        <row r="21357">
          <cell r="O21357" t="str">
            <v xml:space="preserve">SEFARCOL PRODUCTOS Y SERVICIOS LTDA                                                                 </v>
          </cell>
        </row>
        <row r="21358">
          <cell r="O21358" t="str">
            <v xml:space="preserve">SEGAR S.A.                                                                                          </v>
          </cell>
        </row>
        <row r="21359">
          <cell r="O21359" t="str">
            <v xml:space="preserve">SEGUNDA GENERACION GONZALEZ S.C.S                                                                   </v>
          </cell>
        </row>
        <row r="21360">
          <cell r="O21360" t="str">
            <v xml:space="preserve">SEGURA S.A.                                                                                         </v>
          </cell>
        </row>
        <row r="21361">
          <cell r="O21361" t="str">
            <v xml:space="preserve">SEGURIDAD ELECTRICA LTDA                                                                            </v>
          </cell>
        </row>
        <row r="21362">
          <cell r="O21362" t="str">
            <v xml:space="preserve">SEGURIDAD ESTELAR LTDA.                                                                             </v>
          </cell>
        </row>
        <row r="21363">
          <cell r="O21363" t="str">
            <v xml:space="preserve">SEGURIDAD OMEGA LTDA                                                                                </v>
          </cell>
        </row>
        <row r="21364">
          <cell r="O21364" t="str">
            <v xml:space="preserve">SEGURIDAD PRIVADA ASESORIAS Y SERVICIOS LTDA                                                        </v>
          </cell>
        </row>
        <row r="21365">
          <cell r="O21365" t="str">
            <v xml:space="preserve">SEGURIDAD PROTECCION &amp; SOLDADURA LIMITADA                                                           </v>
          </cell>
        </row>
        <row r="21366">
          <cell r="O21366" t="str">
            <v xml:space="preserve">SEGURIDAD TECNICA S.A. SETECSA                                                                      </v>
          </cell>
        </row>
        <row r="21367">
          <cell r="O21367" t="str">
            <v xml:space="preserve">SEGURIDAD Y PROTECCION JAMPIG LTDA                                                                  </v>
          </cell>
        </row>
        <row r="21368">
          <cell r="O21368" t="str">
            <v xml:space="preserve">SEI KOU S.A.                                                                                        </v>
          </cell>
        </row>
        <row r="21369">
          <cell r="O21369" t="str">
            <v xml:space="preserve">SEINGEL LIMITADA                                                                                    </v>
          </cell>
        </row>
        <row r="21370">
          <cell r="O21370" t="str">
            <v xml:space="preserve">SEIS Y PICO S.A.                                                                                    </v>
          </cell>
        </row>
        <row r="21371">
          <cell r="O21371" t="str">
            <v xml:space="preserve">SEISHER LTDA.                                                                                       </v>
          </cell>
        </row>
        <row r="21372">
          <cell r="O21372" t="str">
            <v xml:space="preserve">SEISMIC &amp; DRILLING SERVICES S.A.                                                                    </v>
          </cell>
        </row>
        <row r="21373">
          <cell r="O21373" t="str">
            <v xml:space="preserve">SEIXGAR S.A.                                                                                        </v>
          </cell>
        </row>
        <row r="21374">
          <cell r="O21374" t="str">
            <v xml:space="preserve">SEKI DE COLOMBIA SA                                                                                 </v>
          </cell>
        </row>
        <row r="21375">
          <cell r="O21375" t="str">
            <v xml:space="preserve">SELECCIONEMOS DE COLOMBIA LTDA.                                                                     </v>
          </cell>
        </row>
        <row r="21376">
          <cell r="O21376" t="str">
            <v xml:space="preserve">SELECT CONSULTORES EN SELECCION GERENCIAL S. A.                                                     </v>
          </cell>
        </row>
        <row r="21377">
          <cell r="O21377" t="str">
            <v xml:space="preserve">SELECT PETS DE COLOMBIA LTDA                                                                        </v>
          </cell>
        </row>
        <row r="21378">
          <cell r="O21378" t="str">
            <v xml:space="preserve">SELECTED TROPICAL FLOWERS C.I. S.A.                                                                 </v>
          </cell>
        </row>
        <row r="21379">
          <cell r="O21379" t="str">
            <v xml:space="preserve">SELECTIVA  SAS                                                                                      </v>
          </cell>
        </row>
        <row r="21380">
          <cell r="O21380" t="str">
            <v xml:space="preserve">SELECTO S.A                                                                                         </v>
          </cell>
        </row>
        <row r="21381">
          <cell r="O21381" t="str">
            <v xml:space="preserve">SELIG DE COLOMBIA S.A                                                                               </v>
          </cell>
        </row>
        <row r="21382">
          <cell r="O21382" t="str">
            <v xml:space="preserve">SELLARTE LTDA                                                                                       </v>
          </cell>
        </row>
        <row r="21383">
          <cell r="O21383" t="str">
            <v xml:space="preserve">SELLOPACK S.A.                                                                                      </v>
          </cell>
        </row>
        <row r="21384">
          <cell r="O21384" t="str">
            <v xml:space="preserve">SELVAMOTOR S.A                                                                                      </v>
          </cell>
        </row>
        <row r="21385">
          <cell r="O21385" t="str">
            <v xml:space="preserve">SEMAICA DE COLOMBIA S.A.                                                                            </v>
          </cell>
        </row>
        <row r="21386">
          <cell r="O21386" t="str">
            <v xml:space="preserve">SEMBREMOS LTDA.                                                                                     </v>
          </cell>
        </row>
        <row r="21387">
          <cell r="O21387" t="str">
            <v xml:space="preserve">SEMBREMOS S A                                                                                       </v>
          </cell>
        </row>
        <row r="21388">
          <cell r="O21388" t="str">
            <v xml:space="preserve">SEMEK S A EN ACUERDO DE REESTRUCTURACION                                                            </v>
          </cell>
        </row>
        <row r="21389">
          <cell r="O21389" t="str">
            <v xml:space="preserve">SEMEMNTES PRESIDENTE DE COLOMBIA LTDA                                                               </v>
          </cell>
        </row>
        <row r="21390">
          <cell r="O21390" t="str">
            <v xml:space="preserve">SEMEX COLOMBIA LTDA.                                                                                </v>
          </cell>
        </row>
        <row r="21391">
          <cell r="O21391" t="str">
            <v xml:space="preserve">SEMICOL LIMITADA SEMILLAS COLOMBIANAS LIMITADA                                                      </v>
          </cell>
        </row>
        <row r="21392">
          <cell r="O21392" t="str">
            <v xml:space="preserve">SEMICONIX LTDA                                                                                      </v>
          </cell>
        </row>
        <row r="21393">
          <cell r="O21393" t="str">
            <v xml:space="preserve">SEMILLA MUSIC LTDA                                                                                  </v>
          </cell>
        </row>
        <row r="21394">
          <cell r="O21394" t="str">
            <v xml:space="preserve">SEMILLANOS S.A                                                                                      </v>
          </cell>
        </row>
        <row r="21395">
          <cell r="O21395" t="str">
            <v xml:space="preserve">SEMILLAS ARROYAVE S.A.                                                                              </v>
          </cell>
        </row>
        <row r="21396">
          <cell r="O21396" t="str">
            <v xml:space="preserve">SEMILLAS DEL HUILA S.A.                                                                             </v>
          </cell>
        </row>
        <row r="21397">
          <cell r="O21397" t="str">
            <v xml:space="preserve">SEMILLAS DEL LLANO LTDA.                                                                            </v>
          </cell>
        </row>
        <row r="21398">
          <cell r="O21398" t="str">
            <v xml:space="preserve">SEMILLAS EL ZORRO LTDA.                                                                             </v>
          </cell>
        </row>
        <row r="21399">
          <cell r="O21399" t="str">
            <v xml:space="preserve">SEMILLAS SELECTAS DEL TOLIMA Y CIA S EN C                                                           </v>
          </cell>
        </row>
        <row r="21400">
          <cell r="O21400" t="str">
            <v xml:space="preserve">SEMILLAS VALLE S.A                                                                                  </v>
          </cell>
        </row>
        <row r="21401">
          <cell r="O21401" t="str">
            <v xml:space="preserve">SEMILLAS Y SEMILLAS LTDA                                                                            </v>
          </cell>
        </row>
        <row r="21402">
          <cell r="O21402" t="str">
            <v xml:space="preserve">SEMINARIUM COLOMBIA S.A.                                                                            </v>
          </cell>
        </row>
        <row r="21403">
          <cell r="O21403" t="str">
            <v xml:space="preserve">SEMPERTEX DE COLOMBIA S.A.                                                                          </v>
          </cell>
        </row>
        <row r="21404">
          <cell r="O21404" t="str">
            <v xml:space="preserve">SENAL  3  LIMITADA                                                                                  </v>
          </cell>
        </row>
        <row r="21405">
          <cell r="O21405" t="str">
            <v xml:space="preserve">SENCO COLOMBIANA S.A.                                                                               </v>
          </cell>
        </row>
        <row r="21406">
          <cell r="O21406" t="str">
            <v xml:space="preserve">SENCO DE COLOMBIA S.A.                                                                              </v>
          </cell>
        </row>
        <row r="21407">
          <cell r="O21407" t="str">
            <v xml:space="preserve">SENDAI DOS LTDA.                                                                                    </v>
          </cell>
        </row>
        <row r="21408">
          <cell r="O21408" t="str">
            <v xml:space="preserve">SENSNOMATIC Y CIA LTDA                                                                              </v>
          </cell>
        </row>
        <row r="21409">
          <cell r="O21409" t="str">
            <v xml:space="preserve">SENSORTEC S. A.                                                                                     </v>
          </cell>
        </row>
        <row r="21410">
          <cell r="O21410" t="str">
            <v xml:space="preserve">SEP - ELECTRICOS &amp; CIA LIMITADA                                                                     </v>
          </cell>
        </row>
        <row r="21411">
          <cell r="O21411" t="str">
            <v xml:space="preserve">SEPTIP INGENIERIA S.A                                                                               </v>
          </cell>
        </row>
        <row r="21412">
          <cell r="O21412" t="str">
            <v xml:space="preserve">SEPULVEDA LOZANO CIA LTDA                                                                           </v>
          </cell>
        </row>
        <row r="21413">
          <cell r="O21413" t="str">
            <v xml:space="preserve">SERACIS LTDA                                                                                        </v>
          </cell>
        </row>
        <row r="21414">
          <cell r="O21414" t="str">
            <v xml:space="preserve">SERANDINA S A                                                                                       </v>
          </cell>
        </row>
        <row r="21415">
          <cell r="O21415" t="str">
            <v xml:space="preserve">SERAVEZZA LIMITADA                                                                                  </v>
          </cell>
        </row>
        <row r="21416">
          <cell r="O21416" t="str">
            <v xml:space="preserve">SERBATA SERVICIOS ESPECIALES S A SERBATA S A                                                        </v>
          </cell>
        </row>
        <row r="21417">
          <cell r="O21417" t="str">
            <v xml:space="preserve">SERCAFE S.A                                                                                         </v>
          </cell>
        </row>
        <row r="21418">
          <cell r="O21418" t="str">
            <v xml:space="preserve">SERCOFUN CALDAS LIMITADA FUNERALES LOS OLIVOS                                                       </v>
          </cell>
        </row>
        <row r="21419">
          <cell r="O21419" t="str">
            <v xml:space="preserve">SERCOFUN LTDA FUNERALES LOS OLIVOS                                                                  </v>
          </cell>
        </row>
        <row r="21420">
          <cell r="O21420" t="str">
            <v xml:space="preserve">SERCOFUN TULUA LTDA. FUNERALES LOS OLIVOS                                                           </v>
          </cell>
        </row>
        <row r="21421">
          <cell r="O21421" t="str">
            <v xml:space="preserve">SERCONTEC E.U.                                                                                      </v>
          </cell>
        </row>
        <row r="21422">
          <cell r="O21422" t="str">
            <v xml:space="preserve">SERCOPAV LIMITADA                                                                                   </v>
          </cell>
        </row>
        <row r="21423">
          <cell r="O21423" t="str">
            <v xml:space="preserve">SEREX CONSULTING S.A.                                                                               </v>
          </cell>
        </row>
        <row r="21424">
          <cell r="O21424" t="str">
            <v xml:space="preserve">SERFICORP S.A                                                                                       </v>
          </cell>
        </row>
        <row r="21425">
          <cell r="O21425" t="str">
            <v xml:space="preserve">SERFIN EDUCATIVO SA.                                                                                </v>
          </cell>
        </row>
        <row r="21426">
          <cell r="O21426" t="str">
            <v xml:space="preserve">SERFUM LTDA                                                                                         </v>
          </cell>
        </row>
        <row r="21427">
          <cell r="O21427" t="str">
            <v xml:space="preserve">SERGIO GONZALEZ Y CIA LTDA.                                                                         </v>
          </cell>
        </row>
        <row r="21428">
          <cell r="O21428" t="str">
            <v xml:space="preserve">SERGIO MONTOYA REPRESENTACIONES LIMITADA                                                            </v>
          </cell>
        </row>
        <row r="21429">
          <cell r="O21429" t="str">
            <v xml:space="preserve">SERIES LTDA                                                                                         </v>
          </cell>
        </row>
        <row r="21430">
          <cell r="O21430" t="str">
            <v xml:space="preserve">SERINCO DRILLING LTDA                                                                               </v>
          </cell>
        </row>
        <row r="21431">
          <cell r="O21431" t="str">
            <v xml:space="preserve">SERINGCA LTDA SERVICIOS DE INGENIERIA DEL CASANARE LTDA                                             </v>
          </cell>
        </row>
        <row r="21432">
          <cell r="O21432" t="str">
            <v xml:space="preserve">SERINPET LTDA  REPRESENTACIONES Y SERVICIOS DE PETROLEOS                                            </v>
          </cell>
        </row>
        <row r="21433">
          <cell r="O21433" t="str">
            <v xml:space="preserve">SERLECOM LTDA.  SERVICIOS ESPECIALIZADOS                                                            </v>
          </cell>
        </row>
        <row r="21434">
          <cell r="O21434" t="str">
            <v xml:space="preserve">SERMAKO LTDA                                                                                        </v>
          </cell>
        </row>
        <row r="21435">
          <cell r="O21435" t="str">
            <v xml:space="preserve">SERMONTEC LTDA                                                                                      </v>
          </cell>
        </row>
        <row r="21436">
          <cell r="O21436" t="str">
            <v xml:space="preserve">SERO SERVICIOS OCASIONALES S.A.                                                                     </v>
          </cell>
        </row>
        <row r="21437">
          <cell r="O21437" t="str">
            <v xml:space="preserve">SERPET J.R. Y CIA S. EN C.                                                                          </v>
          </cell>
        </row>
        <row r="21438">
          <cell r="O21438" t="str">
            <v xml:space="preserve">SERPI CONSTRUCCIONES  LTDA.                                                                         </v>
          </cell>
        </row>
        <row r="21439">
          <cell r="O21439" t="str">
            <v xml:space="preserve">SERRANO &amp; CIA LTDA                                                                                  </v>
          </cell>
        </row>
        <row r="21440">
          <cell r="O21440" t="str">
            <v xml:space="preserve">SERRANO FRANCO S.A.                                                                                 </v>
          </cell>
        </row>
        <row r="21441">
          <cell r="O21441" t="str">
            <v xml:space="preserve">SERRANO GOMEZ PRETECOR LTDA.                                                                        </v>
          </cell>
        </row>
        <row r="21442">
          <cell r="O21442" t="str">
            <v xml:space="preserve">SERRANO GOMEZ Y CIA LTDA                                                                            </v>
          </cell>
        </row>
        <row r="21443">
          <cell r="O21443" t="str">
            <v xml:space="preserve">SERRANO GOMEZ Y CIA S EN C                                                                          </v>
          </cell>
        </row>
        <row r="21444">
          <cell r="O21444" t="str">
            <v xml:space="preserve">SERRANO LIEVANO &amp; CIA S EN C                                                                        </v>
          </cell>
        </row>
        <row r="21445">
          <cell r="O21445" t="str">
            <v xml:space="preserve">SERRANO MADERAS Y DISEÑO INTERIOR SERMAR LTDA                                                       </v>
          </cell>
        </row>
        <row r="21446">
          <cell r="O21446" t="str">
            <v xml:space="preserve">SERRANO OREJARENA Y CIA LTDA                                                                        </v>
          </cell>
        </row>
        <row r="21447">
          <cell r="O21447" t="str">
            <v xml:space="preserve">SERRANO VARGAS &amp; CIA S. C. S.                                                                       </v>
          </cell>
        </row>
        <row r="21448">
          <cell r="O21448" t="str">
            <v xml:space="preserve">SERRANO Y CIA LTDA                                                                                  </v>
          </cell>
        </row>
        <row r="21449">
          <cell r="O21449" t="str">
            <v xml:space="preserve">SERTEC LTDA                                                                                         </v>
          </cell>
        </row>
        <row r="21450">
          <cell r="O21450" t="str">
            <v xml:space="preserve">SERTECPET DE COLOMBIA SA                                                                            </v>
          </cell>
        </row>
        <row r="21451">
          <cell r="O21451" t="str">
            <v xml:space="preserve">SERTEMPO CALI S.A                                                                                   </v>
          </cell>
        </row>
        <row r="21452">
          <cell r="O21452" t="str">
            <v xml:space="preserve">SERTICOL S A INGENIEROS ASOCIADOS                                                                   </v>
          </cell>
        </row>
        <row r="21453">
          <cell r="O21453" t="str">
            <v xml:space="preserve">SERTINTAS LTDA                                                                                      </v>
          </cell>
        </row>
        <row r="21454">
          <cell r="O21454" t="str">
            <v xml:space="preserve">SERTISOFT SA                                                                                        </v>
          </cell>
        </row>
        <row r="21455">
          <cell r="O21455" t="str">
            <v xml:space="preserve">SERVEX INTERNATIONAL S.A.                                                                           </v>
          </cell>
        </row>
        <row r="21456">
          <cell r="O21456" t="str">
            <v xml:space="preserve">SERVI AMORTIGUADORES LTDA                                                                           </v>
          </cell>
        </row>
        <row r="21457">
          <cell r="O21457" t="str">
            <v xml:space="preserve">SERVI EXPRESS S.A                                                                                   </v>
          </cell>
        </row>
        <row r="21458">
          <cell r="O21458" t="str">
            <v xml:space="preserve">SERVI FLORES AREVALO Y CIA LTDA                                                                     </v>
          </cell>
        </row>
        <row r="21459">
          <cell r="O21459" t="str">
            <v xml:space="preserve">SERVI IMAGENES LTDA.                                                                                </v>
          </cell>
        </row>
        <row r="21460">
          <cell r="O21460" t="str">
            <v xml:space="preserve">SERVI INDUSTRIALES Y MERCADEO SAS S&amp;M SAS                                                           </v>
          </cell>
        </row>
        <row r="21461">
          <cell r="O21461" t="str">
            <v xml:space="preserve">SERVI OPTICA SOCIEDAD LTDA                                                                          </v>
          </cell>
        </row>
        <row r="21462">
          <cell r="O21462" t="str">
            <v xml:space="preserve">SERVI REPUESTOS DEL OCCIDENTE LTDA                                                                  </v>
          </cell>
        </row>
        <row r="21463">
          <cell r="O21463" t="str">
            <v xml:space="preserve">SERVIACABADOS SAN JORGE Y CIA LTDA                                                                  </v>
          </cell>
        </row>
        <row r="21464">
          <cell r="O21464" t="str">
            <v xml:space="preserve">SERVIACCESORIOS LTDA                                                                                </v>
          </cell>
        </row>
        <row r="21465">
          <cell r="O21465" t="str">
            <v xml:space="preserve">SERVIACEITES DEL HUILA LTDA                                                                         </v>
          </cell>
        </row>
        <row r="21466">
          <cell r="O21466" t="str">
            <v xml:space="preserve">SERVIACEROS LTDA                                                                                    </v>
          </cell>
        </row>
        <row r="21467">
          <cell r="O21467" t="str">
            <v xml:space="preserve">SERVIACOPLES Y MANGUERAS DEL LLANO LTDA                                                             </v>
          </cell>
        </row>
        <row r="21468">
          <cell r="O21468" t="str">
            <v xml:space="preserve">SERVIACTIVOS LTDA                                                                                   </v>
          </cell>
        </row>
        <row r="21469">
          <cell r="O21469" t="str">
            <v xml:space="preserve">SERVIAGRICOLA SALDAÑA LTDA                                                                          </v>
          </cell>
        </row>
        <row r="21470">
          <cell r="O21470" t="str">
            <v xml:space="preserve">SERVIAGRICOLAS S.A.                                                                                 </v>
          </cell>
        </row>
        <row r="21471">
          <cell r="O21471" t="str">
            <v xml:space="preserve">SERVIAGROFINCA LTDA                                                                                 </v>
          </cell>
        </row>
        <row r="21472">
          <cell r="O21472" t="str">
            <v xml:space="preserve">SERVIAIRE MATEC LTDA                                                                                </v>
          </cell>
        </row>
        <row r="21473">
          <cell r="O21473" t="str">
            <v xml:space="preserve">SERVIALCOMEX SA                                                                                     </v>
          </cell>
        </row>
        <row r="21474">
          <cell r="O21474" t="str">
            <v xml:space="preserve">SERVIASEO CARTAGENA S.A.                                                                            </v>
          </cell>
        </row>
        <row r="21475">
          <cell r="O21475" t="str">
            <v xml:space="preserve">SERVIASEO S.A.                                                                                      </v>
          </cell>
        </row>
        <row r="21476">
          <cell r="O21476" t="str">
            <v xml:space="preserve">SERVIASES LTDA                                                                                      </v>
          </cell>
        </row>
        <row r="21477">
          <cell r="O21477" t="str">
            <v xml:space="preserve">SERVIAUTO Y LLANTAS DEL SUR LTDA.                                                                   </v>
          </cell>
        </row>
        <row r="21478">
          <cell r="O21478" t="str">
            <v xml:space="preserve">SERVIAVIACION EL AEROPUERTO N1 CIA LTDA                                                             </v>
          </cell>
        </row>
        <row r="21479">
          <cell r="O21479" t="str">
            <v xml:space="preserve">SERVIAVICOLA LTDA.                                                                                  </v>
          </cell>
        </row>
        <row r="21480">
          <cell r="O21480" t="str">
            <v xml:space="preserve">SERVIBALANZAS LTDA                                                                                  </v>
          </cell>
        </row>
        <row r="21481">
          <cell r="O21481" t="str">
            <v xml:space="preserve">SERVIBARRAS LTDA                                                                                    </v>
          </cell>
        </row>
        <row r="21482">
          <cell r="O21482" t="str">
            <v xml:space="preserve">SERVIBERLINAS S.A                                                                                   </v>
          </cell>
        </row>
        <row r="21483">
          <cell r="O21483" t="str">
            <v xml:space="preserve">SERVIBRIGGS LTDA                                                                                    </v>
          </cell>
        </row>
        <row r="21484">
          <cell r="O21484" t="str">
            <v xml:space="preserve">SERVICABLES INTEGRADOS LTDA                                                                         </v>
          </cell>
        </row>
        <row r="21485">
          <cell r="O21485" t="str">
            <v xml:space="preserve">SERVICAICE LTDA                                                                                     </v>
          </cell>
        </row>
        <row r="21486">
          <cell r="O21486" t="str">
            <v xml:space="preserve">SERVICAMPESTRE LTDA                                                                                 </v>
          </cell>
        </row>
        <row r="21487">
          <cell r="O21487" t="str">
            <v xml:space="preserve">SERVICAUCA LTDA                                                                                     </v>
          </cell>
        </row>
        <row r="21488">
          <cell r="O21488" t="str">
            <v xml:space="preserve">SERVICE SOLUTION LTDA                                                                               </v>
          </cell>
        </row>
        <row r="21489">
          <cell r="O21489" t="str">
            <v xml:space="preserve">SERVICE UNA COMPAÑIA DE ASEO Y MANTENIMIENTO LTDA                                                   </v>
          </cell>
        </row>
        <row r="21490">
          <cell r="O21490" t="str">
            <v xml:space="preserve">SERVICENTRO DEL 14 LTDA                                                                             </v>
          </cell>
        </row>
        <row r="21491">
          <cell r="O21491" t="str">
            <v xml:space="preserve">SERVICENTRO EL CAMPESTRE S.A.                                                                       </v>
          </cell>
        </row>
        <row r="21492">
          <cell r="O21492" t="str">
            <v xml:space="preserve">SERVICENTRO ESSO APARTADO LTDA                                                                      </v>
          </cell>
        </row>
        <row r="21493">
          <cell r="O21493" t="str">
            <v xml:space="preserve">SERVICENTRO ESSO LAS PALMAS SOCIEDAD ANONIMA                                                        </v>
          </cell>
        </row>
        <row r="21494">
          <cell r="O21494" t="str">
            <v xml:space="preserve">SERVICENTRO ESTACION DEL OCCIDENTE LTDA                                                             </v>
          </cell>
        </row>
        <row r="21495">
          <cell r="O21495" t="str">
            <v xml:space="preserve">SERVICENTRO GUARINOCITO LIMITADA                                                                    </v>
          </cell>
        </row>
        <row r="21496">
          <cell r="O21496" t="str">
            <v xml:space="preserve">SERVICENTRO MENGA S.A.                                                                              </v>
          </cell>
        </row>
        <row r="21497">
          <cell r="O21497" t="str">
            <v xml:space="preserve">SERVICENTRO REMOLINO LTDA                                                                           </v>
          </cell>
        </row>
        <row r="21498">
          <cell r="O21498" t="str">
            <v xml:space="preserve">SERVICENTRO RIO PANCE E.U.                                                                          </v>
          </cell>
        </row>
        <row r="21499">
          <cell r="O21499" t="str">
            <v xml:space="preserve">SERVICENTRO TEXACO TOCAIMA LTDA                                                                     </v>
          </cell>
        </row>
        <row r="21500">
          <cell r="O21500" t="str">
            <v xml:space="preserve">SERVICERON LTDA                                                                                     </v>
          </cell>
        </row>
        <row r="21501">
          <cell r="O21501" t="str">
            <v xml:space="preserve">SERVICES LOGISTICS CENTER S.A                                                                       </v>
          </cell>
        </row>
        <row r="21502">
          <cell r="O21502" t="str">
            <v xml:space="preserve">SERVICEUTICOS LTDA                                                                                  </v>
          </cell>
        </row>
        <row r="21503">
          <cell r="O21503" t="str">
            <v xml:space="preserve">SERVICIAL  S A                                                                                      </v>
          </cell>
        </row>
        <row r="21504">
          <cell r="O21504" t="str">
            <v xml:space="preserve">SERVICIO  AUTOSOL  LTDA                                                                             </v>
          </cell>
        </row>
        <row r="21505">
          <cell r="O21505" t="str">
            <v xml:space="preserve">SERVICIO AUTOMOTRIZ S.A.  SERAUTO S.A.                                                              </v>
          </cell>
        </row>
        <row r="21506">
          <cell r="O21506" t="str">
            <v xml:space="preserve">SERVICIO COLOMBIANO DE EMPAQUES LIMITADA                                                            </v>
          </cell>
        </row>
        <row r="21507">
          <cell r="O21507" t="str">
            <v xml:space="preserve">SERVICIO COLOMBIANO DE INVESTIGACION E INVERSION S.A.                                               </v>
          </cell>
        </row>
        <row r="21508">
          <cell r="O21508" t="str">
            <v xml:space="preserve">SERVICIO DE ALQUILER DE EQUIPOS PARA LA CONSTRUCCION S.A.                                           </v>
          </cell>
        </row>
        <row r="21509">
          <cell r="O21509" t="str">
            <v xml:space="preserve">SERVICIO DE ASEO INDUSTRIAL LTDA                                                                    </v>
          </cell>
        </row>
        <row r="21510">
          <cell r="O21510" t="str">
            <v xml:space="preserve">SERVICIO DE EMPLEADOS SERDEMPO LTDA                                                                 </v>
          </cell>
        </row>
        <row r="21511">
          <cell r="O21511" t="str">
            <v xml:space="preserve">SERVICIO DE INGENERIA TECNICA ESPECIALIZADA LTDA                                                    </v>
          </cell>
        </row>
        <row r="21512">
          <cell r="O21512" t="str">
            <v xml:space="preserve">SERVICIO DE INGENIERIA MECANICA DE COLOMBIA SERVIMECOL LTDA                                         </v>
          </cell>
        </row>
        <row r="21513">
          <cell r="O21513" t="str">
            <v xml:space="preserve">SERVICIO DE MANTENIMIENTO INDUSTRIAL WAS LIMITADA                                                   </v>
          </cell>
        </row>
        <row r="21514">
          <cell r="O21514" t="str">
            <v xml:space="preserve">SERVICIO DE MANTENIMIENTO Y MONTAJE DEL CARIBE LTDA                                                 </v>
          </cell>
        </row>
        <row r="21515">
          <cell r="O21515" t="str">
            <v xml:space="preserve">SERVICIO DE MERCADEO TEXTIL LIMITADA                                                                </v>
          </cell>
        </row>
        <row r="21516">
          <cell r="O21516" t="str">
            <v xml:space="preserve">SERVICIO DE TRANSPORTE DE PASAJEROS FREDDY DELGADO E.U                                              </v>
          </cell>
        </row>
        <row r="21517">
          <cell r="O21517" t="str">
            <v xml:space="preserve">SERVICIO DIDACOL LTDA                                                                               </v>
          </cell>
        </row>
        <row r="21518">
          <cell r="O21518" t="str">
            <v xml:space="preserve">SERVICIO INGENIERIA ELECTRICA   EMPRESA DE SERVICIOS PUBLICOS                                       </v>
          </cell>
        </row>
        <row r="21519">
          <cell r="O21519" t="str">
            <v xml:space="preserve">SERVICIO INTEGRADO DE INGENIERIA TRANSPORTE Y TECNOLOGIA PROYECTOS CON                              </v>
          </cell>
        </row>
        <row r="21520">
          <cell r="O21520" t="str">
            <v xml:space="preserve">SERVICIO INTEGRADO DE URGENCIAS S.A.S.                                                              </v>
          </cell>
        </row>
        <row r="21521">
          <cell r="O21521" t="str">
            <v xml:space="preserve">SERVICIO INTEGRAL DE MANTENIMIENTO OUTSOURCING S.A.                                                 </v>
          </cell>
        </row>
        <row r="21522">
          <cell r="O21522" t="str">
            <v xml:space="preserve">SERVICIO INTERNACIONAL DE COMUNICACIONES LTDA                                                       </v>
          </cell>
        </row>
        <row r="21523">
          <cell r="O21523" t="str">
            <v xml:space="preserve">SERVICIO LOGISTICO GLOBAL S.A.                                                                      </v>
          </cell>
        </row>
        <row r="21524">
          <cell r="O21524" t="str">
            <v xml:space="preserve">SERVICIO PARA CLORO LTDA SERVICLORO LTDA                                                            </v>
          </cell>
        </row>
        <row r="21525">
          <cell r="O21525" t="str">
            <v xml:space="preserve">SERVICIO PREMIER SA                                                                                 </v>
          </cell>
        </row>
        <row r="21526">
          <cell r="O21526" t="str">
            <v xml:space="preserve">SERVICIO RADIAL INTEGRADO S.A.                                                                      </v>
          </cell>
        </row>
        <row r="21527">
          <cell r="O21527" t="str">
            <v xml:space="preserve">SERVICIO TECNICO GONHER FARMACEUTICA LTDA                                                           </v>
          </cell>
        </row>
        <row r="21528">
          <cell r="O21528" t="str">
            <v xml:space="preserve">SERVICIO TECNICO PALAS HIDRAULICAS S.A.                                                             </v>
          </cell>
        </row>
        <row r="21529">
          <cell r="O21529" t="str">
            <v xml:space="preserve">SERVICIOS  DE ALQUILER Y TRANSPORTE  ALVARADO Y CUESTA LTDA                                         </v>
          </cell>
        </row>
        <row r="21530">
          <cell r="O21530" t="str">
            <v xml:space="preserve">SERVICIOS &amp; INVERSIONES PRODEFENSA S A                                                              </v>
          </cell>
        </row>
        <row r="21531">
          <cell r="O21531" t="str">
            <v xml:space="preserve">SERVICIOS &amp; SOLUCIONES SEGURAS LTDA                                                                 </v>
          </cell>
        </row>
        <row r="21532">
          <cell r="O21532" t="str">
            <v xml:space="preserve">SERVICIOS ADMINISTRATIVOS BANANEROS S.A.S.                                                          </v>
          </cell>
        </row>
        <row r="21533">
          <cell r="O21533" t="str">
            <v xml:space="preserve">SERVICIOS ADMINISTRATIVOS SERRANO SERVIA S EN C                                                     </v>
          </cell>
        </row>
        <row r="21534">
          <cell r="O21534" t="str">
            <v xml:space="preserve">SERVICIOS AEREOS DE PALETIZADA SAEP LIMITADA                                                        </v>
          </cell>
        </row>
        <row r="21535">
          <cell r="O21535" t="str">
            <v xml:space="preserve">SERVICIOS AEROPORTUARIOS INTEGRADOS SAI LTDA                                                        </v>
          </cell>
        </row>
        <row r="21536">
          <cell r="O21536" t="str">
            <v xml:space="preserve">SERVICIOS AL TRANSPORTE S.A.                                                                        </v>
          </cell>
        </row>
        <row r="21537">
          <cell r="O21537" t="str">
            <v xml:space="preserve">SERVICIOS ALIMENTICIOS ALDIMARK LTDA                                                                </v>
          </cell>
        </row>
        <row r="21538">
          <cell r="O21538" t="str">
            <v xml:space="preserve">SERVICIOS AMANCO S.A.                                                                               </v>
          </cell>
        </row>
        <row r="21539">
          <cell r="O21539" t="str">
            <v xml:space="preserve">SERVICIOS ASOCIADOS LTDA                                                                            </v>
          </cell>
        </row>
        <row r="21540">
          <cell r="O21540" t="str">
            <v xml:space="preserve">SERVICIOS BIOESTRATIGRAFICOS LTDA BIOSS LTDA                                                        </v>
          </cell>
        </row>
        <row r="21541">
          <cell r="O21541" t="str">
            <v xml:space="preserve">SERVICIOS COLOMBIANOS FUNERARIOS LOS OLIVOS PEREIRA LTDA.                                           </v>
          </cell>
        </row>
        <row r="21542">
          <cell r="O21542" t="str">
            <v xml:space="preserve">SERVICIOS COMERCIALES ANDINOS LTDA                                                                  </v>
          </cell>
        </row>
        <row r="21543">
          <cell r="O21543" t="str">
            <v xml:space="preserve">SERVICIOS COMERCIALES DE REPRESENTACIONES Y AGENCIAMIENTO LTDA SERCORA                              </v>
          </cell>
        </row>
        <row r="21544">
          <cell r="O21544" t="str">
            <v xml:space="preserve">SERVICIOS COMPETENTES LTDA.                                                                         </v>
          </cell>
        </row>
        <row r="21545">
          <cell r="O21545" t="str">
            <v xml:space="preserve">SERVICIOS CORPORATIVOS PARA ASEGURADORES LTDA                                                       </v>
          </cell>
        </row>
        <row r="21546">
          <cell r="O21546" t="str">
            <v xml:space="preserve">SERVICIOS DAZA S.A EN REORGANIZACION                                                                </v>
          </cell>
        </row>
        <row r="21547">
          <cell r="O21547" t="str">
            <v xml:space="preserve">SERVICIOS DE ACUEDUCTOS Y CIA LTDA                                                                  </v>
          </cell>
        </row>
        <row r="21548">
          <cell r="O21548" t="str">
            <v xml:space="preserve">SERVICIOS DE ALIMENTACION LA VIANDA S.A                                                             </v>
          </cell>
        </row>
        <row r="21549">
          <cell r="O21549" t="str">
            <v xml:space="preserve">SERVICIOS DE AUDITORIA DE NEGOCIOS                                                                  </v>
          </cell>
        </row>
        <row r="21550">
          <cell r="O21550" t="str">
            <v xml:space="preserve">SERVICIOS DE COLOMBIA S.A.                                                                          </v>
          </cell>
        </row>
        <row r="21551">
          <cell r="O21551" t="str">
            <v xml:space="preserve">SERVICIOS DE CONFECCION SERVICONFECCION LTDA                                                        </v>
          </cell>
        </row>
        <row r="21552">
          <cell r="O21552" t="str">
            <v xml:space="preserve">SERVICIOS DE DRAGADOS Y CONSTRUCCIONES LTDA                                                         </v>
          </cell>
        </row>
        <row r="21553">
          <cell r="O21553" t="str">
            <v xml:space="preserve">SERVICIOS DE ENERGIA Y TELECOMUNICACIONES LTDA                                                      </v>
          </cell>
        </row>
        <row r="21554">
          <cell r="O21554" t="str">
            <v xml:space="preserve">SERVICIOS DE FUMIGACION AEREA GARAY S.A.                                                            </v>
          </cell>
        </row>
        <row r="21555">
          <cell r="O21555" t="str">
            <v xml:space="preserve">SERVICIOS DE INGENIERIA CIVIL S.A                                                                   </v>
          </cell>
        </row>
        <row r="21556">
          <cell r="O21556" t="str">
            <v xml:space="preserve">SERVICIOS DE INGENIERIA CIVIL S.A.                                                                  </v>
          </cell>
        </row>
        <row r="21557">
          <cell r="O21557" t="str">
            <v xml:space="preserve">SERVICIOS DE INGENIERIA S A S                                                                       </v>
          </cell>
        </row>
        <row r="21558">
          <cell r="O21558" t="str">
            <v xml:space="preserve">SERVICIOS DE INGENIERÍA Y CONSTRUCCIÓN DE COLOMBIA - SIDECOL S. A.                                  </v>
          </cell>
        </row>
        <row r="21559">
          <cell r="O21559" t="str">
            <v xml:space="preserve">SERVICIOS DE INGENIERIA Y CONSTRUCCION LIMITADA                                                     </v>
          </cell>
        </row>
        <row r="21560">
          <cell r="O21560" t="str">
            <v xml:space="preserve">SERVICIOS DE MINERIA Y DRAGADOS S.A S.M.D                                                           </v>
          </cell>
        </row>
        <row r="21561">
          <cell r="O21561" t="str">
            <v xml:space="preserve">SERVICIOS DE VEHÍCULOS SURAMERICANA S.A.                                                            </v>
          </cell>
        </row>
        <row r="21562">
          <cell r="O21562" t="str">
            <v xml:space="preserve">SERVICIOS DIVERSOS DE TRANSPORTE S.A                                                                </v>
          </cell>
        </row>
        <row r="21563">
          <cell r="O21563" t="str">
            <v xml:space="preserve">SERVICIOS EDUCATIVOS SIMON BOLIVAR EL LIBERTADOR LIMITADA                                           </v>
          </cell>
        </row>
        <row r="21564">
          <cell r="O21564" t="str">
            <v xml:space="preserve">SERVICIOS ELECTRICOS LTDA                                                                           </v>
          </cell>
        </row>
        <row r="21565">
          <cell r="O21565" t="str">
            <v xml:space="preserve">SERVICIOS ELECTROHIDRAULICOS LTDA.                                                                  </v>
          </cell>
        </row>
        <row r="21566">
          <cell r="O21566" t="str">
            <v xml:space="preserve">SERVICIOS ELECTROINDUSTRIALES RAMIREZ E HIJOS LTDA                                                  </v>
          </cell>
        </row>
        <row r="21567">
          <cell r="O21567" t="str">
            <v xml:space="preserve">SERVICIOS ELECTRONICOS PARA LA INDUSTRIA SEI LIMITADA                                               </v>
          </cell>
        </row>
        <row r="21568">
          <cell r="O21568" t="str">
            <v xml:space="preserve">SERVICIOS ELECTROTECNICOS S.A.                                                                      </v>
          </cell>
        </row>
        <row r="21569">
          <cell r="O21569" t="str">
            <v xml:space="preserve">SERVICIOS EMPRESARIALES DE VIGILANCIA LTDA                                                          </v>
          </cell>
        </row>
        <row r="21570">
          <cell r="O21570" t="str">
            <v xml:space="preserve">SERVICIOS EMPRESARIALES S.A.                                                                        </v>
          </cell>
        </row>
        <row r="21571">
          <cell r="O21571" t="str">
            <v xml:space="preserve">SERVICIOS EN TELECOMUNICACIONES TELEMATICA Y SISTEMAS LTDA                                          </v>
          </cell>
        </row>
        <row r="21572">
          <cell r="O21572" t="str">
            <v xml:space="preserve">SERVICIOS ESPECIALES GAMA LTDA SERVIGAMA LTDA                                                       </v>
          </cell>
        </row>
        <row r="21573">
          <cell r="O21573" t="str">
            <v xml:space="preserve">SERVICIOS ESPECIALES PARA EMPRESAS Y CIA LTDA                                                       </v>
          </cell>
        </row>
        <row r="21574">
          <cell r="O21574" t="str">
            <v xml:space="preserve">SERVICIOS ESPECIALES SAN ANTONIO S A                                                                </v>
          </cell>
        </row>
        <row r="21575">
          <cell r="O21575" t="str">
            <v xml:space="preserve">SERVICIOS ESPECIALIZADOS DE REVISORIA FISCAL Y AUDITORIA LTD                                        </v>
          </cell>
        </row>
        <row r="21576">
          <cell r="O21576" t="str">
            <v xml:space="preserve">SERVICIOS ESPECIALIZADOS DE TECNOLOGIA E INFORMATICA SETI S A                                       </v>
          </cell>
        </row>
        <row r="21577">
          <cell r="O21577" t="str">
            <v xml:space="preserve">SERVICIOS ESPECIALIZADOS INTEGRADOS DE MANTENIMIENTO LTDA                                           </v>
          </cell>
        </row>
        <row r="21578">
          <cell r="O21578" t="str">
            <v xml:space="preserve">SERVICIOS EVENTUALES DE LA COSTA LTDA                                                               </v>
          </cell>
        </row>
        <row r="21579">
          <cell r="O21579" t="str">
            <v xml:space="preserve">SERVICIOS FINANCIEROS UNO LTDA                                                                      </v>
          </cell>
        </row>
        <row r="21580">
          <cell r="O21580" t="str">
            <v xml:space="preserve">SERVICIOS FUNEBRES SAN PEDRO - LTDA.                                                                </v>
          </cell>
        </row>
        <row r="21581">
          <cell r="O21581" t="str">
            <v xml:space="preserve">SERVICIOS GALVANICOS LTDA                                                                           </v>
          </cell>
        </row>
        <row r="21582">
          <cell r="O21582" t="str">
            <v xml:space="preserve">SERVICIOS GENERALES DE FERRETERIA LTDA. SEGEFER LTDA.                                               </v>
          </cell>
        </row>
        <row r="21583">
          <cell r="O21583" t="str">
            <v xml:space="preserve">SERVICIOS GENERALES DEL ECUADOR SERIVARSA S.A.                                                      </v>
          </cell>
        </row>
        <row r="21584">
          <cell r="O21584" t="str">
            <v xml:space="preserve">SERVICIOS GENERALES SURAMERICANA S.A.                                                               </v>
          </cell>
        </row>
        <row r="21585">
          <cell r="O21585" t="str">
            <v xml:space="preserve">SERVICIOS GEOFISICOS GLOBALES COLOMBIA                                                              </v>
          </cell>
        </row>
        <row r="21586">
          <cell r="O21586" t="str">
            <v xml:space="preserve">SERVICIOS GRAFICOS INTEGRALES LTDA                                                                  </v>
          </cell>
        </row>
        <row r="21587">
          <cell r="O21587" t="str">
            <v xml:space="preserve">SERVICIOS INDUSTRIALES DE LAVADO SIL LTDA                                                           </v>
          </cell>
        </row>
        <row r="21588">
          <cell r="O21588" t="str">
            <v xml:space="preserve">SERVICIOS INDUSTRIALES DE PERSONAL S.A.                                                             </v>
          </cell>
        </row>
        <row r="21589">
          <cell r="O21589" t="str">
            <v xml:space="preserve">SERVICIOS INDUSTRIALES E INGENIERIA DE COLOMBIA LTDA SIDECO                                         </v>
          </cell>
        </row>
        <row r="21590">
          <cell r="O21590" t="str">
            <v xml:space="preserve">SERVICIOS INDUSTRIALES METALMECANICOS TABARES &amp; CIA. S. EN C.                                       </v>
          </cell>
        </row>
        <row r="21591">
          <cell r="O21591" t="str">
            <v xml:space="preserve">SERVICIOS INDUSTRIALES TECNICOS S.A.                                                                </v>
          </cell>
        </row>
        <row r="21592">
          <cell r="O21592" t="str">
            <v xml:space="preserve">SERVICIOS INDUSTRIALES Y TECNICOS GAMA S.A.                                                         </v>
          </cell>
        </row>
        <row r="21593">
          <cell r="O21593" t="str">
            <v xml:space="preserve">SERVICIOS INSTITUCIONALES DE COLOMBIA SINCO LTDA                                                    </v>
          </cell>
        </row>
        <row r="21594">
          <cell r="O21594" t="str">
            <v xml:space="preserve">SERVICIOS INTEGRADOS SERTEMPO S.A                                                                   </v>
          </cell>
        </row>
        <row r="21595">
          <cell r="O21595" t="str">
            <v xml:space="preserve">SERVICIOS INTEGRALES DE LA COSTA  S.A.S.                                                            </v>
          </cell>
        </row>
        <row r="21596">
          <cell r="O21596" t="str">
            <v xml:space="preserve">SERVICIOS INTEGRALES DEL ATLANTICO LTDA.                                                            </v>
          </cell>
        </row>
        <row r="21597">
          <cell r="O21597" t="str">
            <v xml:space="preserve">SERVICIOS INTEGRALES EN INGENIERIA DE CONSULTA Y CONSTRUCCION LTDA                                  </v>
          </cell>
        </row>
        <row r="21598">
          <cell r="O21598" t="str">
            <v xml:space="preserve">SERVICIOS INTERNACIONALES SPEED TRANSPORT DE COLOMBIA S.A                                           </v>
          </cell>
        </row>
        <row r="21599">
          <cell r="O21599" t="str">
            <v xml:space="preserve">SERVICIOS LOGISTICOS JAIRO OSORIO Y CIA LTDA                                                        </v>
          </cell>
        </row>
        <row r="21600">
          <cell r="O21600" t="str">
            <v xml:space="preserve">SERVICIOS MAXIMOS LTDA                                                                              </v>
          </cell>
        </row>
        <row r="21601">
          <cell r="O21601" t="str">
            <v xml:space="preserve">SERVICIOS MEDICOS AVIA LTDA                                                                         </v>
          </cell>
        </row>
        <row r="21602">
          <cell r="O21602" t="str">
            <v xml:space="preserve">SERVICIOS METALMECANICOS LTDA                                                                       </v>
          </cell>
        </row>
        <row r="21603">
          <cell r="O21603" t="str">
            <v xml:space="preserve">SERVICIOS NACIONAL DE CHOCOLATES S.A.S                                                              </v>
          </cell>
        </row>
        <row r="21604">
          <cell r="O21604" t="str">
            <v xml:space="preserve">SERVICIOS OPERACIONALES SURAMERICANOS SA  SOS                                                       </v>
          </cell>
        </row>
        <row r="21605">
          <cell r="O21605" t="str">
            <v xml:space="preserve">SERVICIOS PARA EL CAMPO SERCA S.A.                                                                  </v>
          </cell>
        </row>
        <row r="21606">
          <cell r="O21606" t="str">
            <v xml:space="preserve">SERVICIOS PARA VEHICULOS DE TRANSPORTE S.A.                                                         </v>
          </cell>
        </row>
        <row r="21607">
          <cell r="O21607" t="str">
            <v xml:space="preserve">SERVICIOS PARRA Y HERNANDEZ ASOCIADOS LIMITADA                                                      </v>
          </cell>
        </row>
        <row r="21608">
          <cell r="O21608" t="str">
            <v xml:space="preserve">SERVICIOS PETROLEROS INTEGRALES LTDA                                                                </v>
          </cell>
        </row>
        <row r="21609">
          <cell r="O21609" t="str">
            <v xml:space="preserve">SERVICIOS PETROLEROS MORA BERMUDEZ ASOCIADOS LTDA                                                   </v>
          </cell>
        </row>
        <row r="21610">
          <cell r="O21610" t="str">
            <v xml:space="preserve">SERVICIOS PETTOLEROS SERPEL LTDA.                                                                   </v>
          </cell>
        </row>
        <row r="21611">
          <cell r="O21611" t="str">
            <v xml:space="preserve">SERVICIOS PORTUARIOS S.A.                                                                           </v>
          </cell>
        </row>
        <row r="21612">
          <cell r="O21612" t="str">
            <v xml:space="preserve">SERVICIOS POSTALES ESPECIALIZADOS S.A                                                               </v>
          </cell>
        </row>
        <row r="21613">
          <cell r="O21613" t="str">
            <v xml:space="preserve">SERVICIOS PREPAGO S. A.                                                                             </v>
          </cell>
        </row>
        <row r="21614">
          <cell r="O21614" t="str">
            <v xml:space="preserve">SERVICIOS PROFESIO E INVERS AGROP Y REFOREST HERNANDEZ DE LA CUESTA E HIJOS S                       </v>
          </cell>
        </row>
        <row r="21615">
          <cell r="O21615" t="str">
            <v xml:space="preserve">SERVICIOS PSIQUIATRICOS SA                                                                          </v>
          </cell>
        </row>
        <row r="21616">
          <cell r="O21616" t="str">
            <v xml:space="preserve">SERVICIOS PUBLICITARIOS Y COMERCIALES LTDA.                                                         </v>
          </cell>
        </row>
        <row r="21617">
          <cell r="O21617" t="str">
            <v xml:space="preserve">SERVICIOS SAN JOSE LTDA                                                                             </v>
          </cell>
        </row>
        <row r="21618">
          <cell r="O21618" t="str">
            <v xml:space="preserve">SERVICIOS SANITARIOS PORTATILES LTDA.                                                               </v>
          </cell>
        </row>
        <row r="21619">
          <cell r="O21619" t="str">
            <v xml:space="preserve">SERVICIOS SISTEMATIZADOS DE PERSONALIZACION  SS P   SA                                              </v>
          </cell>
        </row>
        <row r="21620">
          <cell r="O21620" t="str">
            <v xml:space="preserve">SERVICIOS SUMINISTROS Y TRANSPORTE LTDA                                                             </v>
          </cell>
        </row>
        <row r="21621">
          <cell r="O21621" t="str">
            <v xml:space="preserve">SERVICIOS TECNICOS BANANEROS LTDA                                                                   </v>
          </cell>
        </row>
        <row r="21622">
          <cell r="O21622" t="str">
            <v xml:space="preserve">SERVICIOS TECNICOS CIVILES LTDA SERTEC LTDA                                                         </v>
          </cell>
        </row>
        <row r="21623">
          <cell r="O21623" t="str">
            <v xml:space="preserve">SERVICIOS TECNICOS E INGENIERIA                                                                     </v>
          </cell>
        </row>
        <row r="21624">
          <cell r="O21624" t="str">
            <v xml:space="preserve">SERVICIOS TECNICOS INDUSTRIALES PETROLEROS LIMITADA                                                 </v>
          </cell>
        </row>
        <row r="21625">
          <cell r="O21625" t="str">
            <v xml:space="preserve">SERVICIOS TECNICOS MARITIMOS LTDA                                                                   </v>
          </cell>
        </row>
        <row r="21626">
          <cell r="O21626" t="str">
            <v xml:space="preserve">SERVICIOS TECNICOS OMICRON LTDA.                                                                    </v>
          </cell>
        </row>
        <row r="21627">
          <cell r="O21627" t="str">
            <v xml:space="preserve">SERVICIOS TECNICOS PARA EL DESARROLLO ECONOMICO Y SOCIAL Y CIA LTDA                                 </v>
          </cell>
        </row>
        <row r="21628">
          <cell r="O21628" t="str">
            <v xml:space="preserve">SERVICIOS TECNICOS Y AGROINDUSTRIALES DEL FONDO GANADERO DE SANTANDER S.A.                          </v>
          </cell>
        </row>
        <row r="21629">
          <cell r="O21629" t="str">
            <v xml:space="preserve">SERVICIOS TECNICOS Y COMERCIALES                                                                    </v>
          </cell>
        </row>
        <row r="21630">
          <cell r="O21630" t="str">
            <v xml:space="preserve">SERVICIOS TECNICOS Y PROFESIONALES DE COLOMBIA LTDA                                                 </v>
          </cell>
        </row>
        <row r="21631">
          <cell r="O21631" t="str">
            <v xml:space="preserve">SERVICIOS TECNOLOGICOS INDUSTRIALES LTDA                                                            </v>
          </cell>
        </row>
        <row r="21632">
          <cell r="O21632" t="str">
            <v xml:space="preserve">SERVICIOS TECNOLOGICOS Y DE INGENIERIA PARA LA INDUSTRIA S.A.                                       </v>
          </cell>
        </row>
        <row r="21633">
          <cell r="O21633" t="str">
            <v xml:space="preserve">SERVICIOS TELEFONICOS PREPAGADOS SA                                                                 </v>
          </cell>
        </row>
        <row r="21634">
          <cell r="O21634" t="str">
            <v xml:space="preserve">SERVICIOS TEMPORALES ASOCIADOS Y CIA LTDA                                                           </v>
          </cell>
        </row>
        <row r="21635">
          <cell r="O21635" t="str">
            <v xml:space="preserve">SERVICIOS TEMPORALES DE CARTAGENA S.A                                                               </v>
          </cell>
        </row>
        <row r="21636">
          <cell r="O21636" t="str">
            <v xml:space="preserve">SERVICIOS TEMPORALES PRESENCIA INTELIGENTE LTDA                                                     </v>
          </cell>
        </row>
        <row r="21637">
          <cell r="O21637" t="str">
            <v xml:space="preserve">SERVICIOS TEMPORALES UBICANDO S.A.                                                                  </v>
          </cell>
        </row>
        <row r="21638">
          <cell r="O21638" t="str">
            <v xml:space="preserve">SERVICIOS TEMPORALES Y PROFESIONALES BOGOTA S.A.                                                    </v>
          </cell>
        </row>
        <row r="21639">
          <cell r="O21639" t="str">
            <v xml:space="preserve">SERVICIOS Y ASESORIAS DEL LITORAL LIMITADA                                                          </v>
          </cell>
        </row>
        <row r="21640">
          <cell r="O21640" t="str">
            <v xml:space="preserve">SERVICIOS Y COBRANZAS FALABELLA DE COLOMBIA S A                                                     </v>
          </cell>
        </row>
        <row r="21641">
          <cell r="O21641" t="str">
            <v xml:space="preserve">SERVICIOS Y COMBUSTIBLES LTDA SERVYCOM                                                              </v>
          </cell>
        </row>
        <row r="21642">
          <cell r="O21642" t="str">
            <v xml:space="preserve">SERVICIOS Y COMUNICACIONES LTDA                                                                     </v>
          </cell>
        </row>
        <row r="21643">
          <cell r="O21643" t="str">
            <v xml:space="preserve">SERVICIOS Y CONSTRUCCIONES DEL ORIENTE LIMITADA                                                     </v>
          </cell>
        </row>
        <row r="21644">
          <cell r="O21644" t="str">
            <v xml:space="preserve">SERVICIOS Y CONSTRUCCIONES PROCESAR LTDA.                                                           </v>
          </cell>
        </row>
        <row r="21645">
          <cell r="O21645" t="str">
            <v xml:space="preserve">SERVICIOS Y CREDITOS COMERCIALES DEL CARIBE E. U.                                                   </v>
          </cell>
        </row>
        <row r="21646">
          <cell r="O21646" t="str">
            <v xml:space="preserve">SERVICIOS Y MANO DE OBRA SUPLEMENTRIA SERVIMOS LTDA                                                 </v>
          </cell>
        </row>
        <row r="21647">
          <cell r="O21647" t="str">
            <v xml:space="preserve">SERVICIOS Y MERCADEO PARA EL AGRO LIMITADA                                                          </v>
          </cell>
        </row>
        <row r="21648">
          <cell r="O21648" t="str">
            <v xml:space="preserve">SERVICIOS Y MONTAJES INDUSTRIALES ASTAIZA LTDA                                                      </v>
          </cell>
        </row>
        <row r="21649">
          <cell r="O21649" t="str">
            <v xml:space="preserve">SERVICIOS Y PROCESOS SERPRO  S A S                                                                  </v>
          </cell>
        </row>
        <row r="21650">
          <cell r="O21650" t="str">
            <v xml:space="preserve">SERVICIOS Y REPRESENTACIONES SERESA S.A.  EN ACUERDO DE REESTRUCTURACION                            </v>
          </cell>
        </row>
        <row r="21651">
          <cell r="O21651" t="str">
            <v xml:space="preserve">SERVICIOS Y SOLUCIONES EN TECNOLOGIA LTDA                                                           </v>
          </cell>
        </row>
        <row r="21652">
          <cell r="O21652" t="str">
            <v xml:space="preserve">SERVICIOS Y SUMINISTROS LTDA                                                                        </v>
          </cell>
        </row>
        <row r="21653">
          <cell r="O21653" t="str">
            <v xml:space="preserve">SERVICIOS Y TRANSPORTE DE CARGA DEL CARIBE LTDA. EN REORGANIZACION                                  </v>
          </cell>
        </row>
        <row r="21654">
          <cell r="O21654" t="str">
            <v xml:space="preserve">SERVICIOS Y TRANSPORTES LIMITADA                                                                    </v>
          </cell>
        </row>
        <row r="21655">
          <cell r="O21655" t="str">
            <v xml:space="preserve">SERVICIOS Y VALOR AGREGADO S.V.A S.A                                                                </v>
          </cell>
        </row>
        <row r="21656">
          <cell r="O21656" t="str">
            <v xml:space="preserve">SERVI-CLAVE Y CIA LTDA SERVICIO Y MANTENIMIENTO                                                     </v>
          </cell>
        </row>
        <row r="21657">
          <cell r="O21657" t="str">
            <v xml:space="preserve">SERVICOLLS INGENIERIA &amp; ARQUITECTURA LTDA                                                           </v>
          </cell>
        </row>
        <row r="21658">
          <cell r="O21658" t="str">
            <v xml:space="preserve">SERVICOLOR LTDA.                                                                                    </v>
          </cell>
        </row>
        <row r="21659">
          <cell r="O21659" t="str">
            <v xml:space="preserve">SERVICOL-SERVICIO INDUSTRIAL COLOMBIANO LIMITADA                                                    </v>
          </cell>
        </row>
        <row r="21660">
          <cell r="O21660" t="str">
            <v xml:space="preserve">SERVICOMERCIO S.A.                                                                                  </v>
          </cell>
        </row>
        <row r="21661">
          <cell r="O21661" t="str">
            <v xml:space="preserve">SERVICONFORT COLOMBIA S.A.                                                                          </v>
          </cell>
        </row>
        <row r="21662">
          <cell r="O21662" t="str">
            <v xml:space="preserve">SERVICONSTRUCCIONES G&amp;C LTDA                                                                        </v>
          </cell>
        </row>
        <row r="21663">
          <cell r="O21663" t="str">
            <v xml:space="preserve">SERVICREDITO S A                                                                                    </v>
          </cell>
        </row>
        <row r="21664">
          <cell r="O21664" t="str">
            <v xml:space="preserve">SERVICULTIVOS S.A.                                                                                  </v>
          </cell>
        </row>
        <row r="21665">
          <cell r="O21665" t="str">
            <v xml:space="preserve">SERVIDESARROLLO LTDA.                                                                               </v>
          </cell>
        </row>
        <row r="21666">
          <cell r="O21666" t="str">
            <v xml:space="preserve">SERVIEFECTIVO SOCIEDAD ANONIMA                                                                      </v>
          </cell>
        </row>
        <row r="21667">
          <cell r="O21667" t="str">
            <v xml:space="preserve">SERVIENTREGA INTERNACIONAL S.A.                                                                     </v>
          </cell>
        </row>
        <row r="21668">
          <cell r="O21668" t="str">
            <v xml:space="preserve">SERVIESPECIALES S.A.                                                                                </v>
          </cell>
        </row>
        <row r="21669">
          <cell r="O21669" t="str">
            <v xml:space="preserve">SERVIFABRIL LTDA                                                                                    </v>
          </cell>
        </row>
        <row r="21670">
          <cell r="O21670" t="str">
            <v xml:space="preserve">SERVIFARMA DEL CARIBE LTDA                                                                          </v>
          </cell>
        </row>
        <row r="21671">
          <cell r="O21671" t="str">
            <v xml:space="preserve">SERVIFRANCA INTERNACIONAL S.A. SUCURSAL COLOMBIA                                                    </v>
          </cell>
        </row>
        <row r="21672">
          <cell r="O21672" t="str">
            <v xml:space="preserve">SERVIGAS OXIGENAR LTDA                                                                              </v>
          </cell>
        </row>
        <row r="21673">
          <cell r="O21673" t="str">
            <v xml:space="preserve">SERVIGRAFIC Y CIA. LIMITADA                                                                         </v>
          </cell>
        </row>
        <row r="21674">
          <cell r="O21674" t="str">
            <v xml:space="preserve">SERVIHOSP LTDA                                                                                      </v>
          </cell>
        </row>
        <row r="21675">
          <cell r="O21675" t="str">
            <v xml:space="preserve">SERVIJOB S.A.                                                                                       </v>
          </cell>
        </row>
        <row r="21676">
          <cell r="O21676" t="str">
            <v xml:space="preserve">SERVIKOM LTDA                                                                                       </v>
          </cell>
        </row>
        <row r="21677">
          <cell r="O21677" t="str">
            <v xml:space="preserve">SERVILABOR EMPRESA DE SERVICIOS CORPORATIVOS LTDA.                                                  </v>
          </cell>
        </row>
        <row r="21678">
          <cell r="O21678" t="str">
            <v xml:space="preserve">SERVILENTES LTDA.                                                                                   </v>
          </cell>
        </row>
        <row r="21679">
          <cell r="O21679" t="str">
            <v xml:space="preserve">SERVILIMPIA LTDA                                                                                    </v>
          </cell>
        </row>
        <row r="21680">
          <cell r="O21680" t="str">
            <v xml:space="preserve">SERVILIMPIEZA S A                                                                                   </v>
          </cell>
        </row>
        <row r="21681">
          <cell r="O21681" t="str">
            <v xml:space="preserve">SERVILLA S.A                                                                                        </v>
          </cell>
        </row>
        <row r="21682">
          <cell r="O21682" t="str">
            <v xml:space="preserve">SERVILLANTAS EL DORADO LIMITADA                                                                     </v>
          </cell>
        </row>
        <row r="21683">
          <cell r="O21683" t="str">
            <v xml:space="preserve">SERVILLANTAS GUADALAJARA CORREDOR ABRIL LTDA                                                        </v>
          </cell>
        </row>
        <row r="21684">
          <cell r="O21684" t="str">
            <v xml:space="preserve">SERVILLANTAS VILLAVICENCIO LTDA                                                                     </v>
          </cell>
        </row>
        <row r="21685">
          <cell r="O21685" t="str">
            <v xml:space="preserve">SERVIMAR S.A.                                                                                       </v>
          </cell>
        </row>
        <row r="21686">
          <cell r="O21686" t="str">
            <v xml:space="preserve">SERVIMAX Y COMPAÑIA S.A.                                                                            </v>
          </cell>
        </row>
        <row r="21687">
          <cell r="O21687" t="str">
            <v xml:space="preserve">SERVIMINAS S.A.S.                                                                                   </v>
          </cell>
        </row>
        <row r="21688">
          <cell r="O21688" t="str">
            <v xml:space="preserve">SERVIMOS DE MEDELLIN S.A.S                                                                          </v>
          </cell>
        </row>
        <row r="21689">
          <cell r="O21689" t="str">
            <v xml:space="preserve">SERVINCLUIDOS LTDA                                                                                  </v>
          </cell>
        </row>
        <row r="21690">
          <cell r="O21690" t="str">
            <v xml:space="preserve">SERVINFORMACION S.A.                                                                                </v>
          </cell>
        </row>
        <row r="21691">
          <cell r="O21691" t="str">
            <v xml:space="preserve">SERVINGESEG LTDA                                                                                    </v>
          </cell>
        </row>
        <row r="21692">
          <cell r="O21692" t="str">
            <v xml:space="preserve">SERVINIZA LTDA                                                                                      </v>
          </cell>
        </row>
        <row r="21693">
          <cell r="O21693" t="str">
            <v xml:space="preserve">SERVINSA OAL S.A.                                                                                   </v>
          </cell>
        </row>
        <row r="21694">
          <cell r="O21694" t="str">
            <v xml:space="preserve">SERVINTE S.A.                                                                                       </v>
          </cell>
        </row>
        <row r="21695">
          <cell r="O21695" t="str">
            <v xml:space="preserve">SERVINUTRIR LTDA                                                                                    </v>
          </cell>
        </row>
        <row r="21696">
          <cell r="O21696" t="str">
            <v xml:space="preserve">SERVIOLA S.A.                                                                                       </v>
          </cell>
        </row>
        <row r="21697">
          <cell r="O21697" t="str">
            <v xml:space="preserve">SERVIPARAMO S.A.                                                                                    </v>
          </cell>
        </row>
        <row r="21698">
          <cell r="O21698" t="str">
            <v xml:space="preserve">SERVIPARK S.A.                                                                                      </v>
          </cell>
        </row>
        <row r="21699">
          <cell r="O21699" t="str">
            <v xml:space="preserve">SERVIPERFILES LTDA                                                                                  </v>
          </cell>
        </row>
        <row r="21700">
          <cell r="O21700" t="str">
            <v xml:space="preserve">SERVIPETROL LIMITADA                                                                                </v>
          </cell>
        </row>
        <row r="21701">
          <cell r="O21701" t="str">
            <v xml:space="preserve">SERVIPOZOS LTDA                                                                                     </v>
          </cell>
        </row>
        <row r="21702">
          <cell r="O21702" t="str">
            <v xml:space="preserve">SERVIPRINT &amp; CTP DIGITAL LTDA                                                                       </v>
          </cell>
        </row>
        <row r="21703">
          <cell r="O21703" t="str">
            <v xml:space="preserve">SERVIPROCESOS INDUSTRIALES LTDA                                                                     </v>
          </cell>
        </row>
        <row r="21704">
          <cell r="O21704" t="str">
            <v xml:space="preserve">SERVIPUERTOS LTDA                                                                                   </v>
          </cell>
        </row>
        <row r="21705">
          <cell r="O21705" t="str">
            <v xml:space="preserve">SERVIR ATLANTICO S. A.                                                                              </v>
          </cell>
        </row>
        <row r="21706">
          <cell r="O21706" t="str">
            <v xml:space="preserve">SERVIREENCAUCHE DE COLOMBIA S. A.                                                                   </v>
          </cell>
        </row>
        <row r="21707">
          <cell r="O21707" t="str">
            <v xml:space="preserve">SERVIS OUTSOURCING INFORMATICO S.A.                                                                 </v>
          </cell>
        </row>
        <row r="21708">
          <cell r="O21708" t="str">
            <v xml:space="preserve">SERVISANTANDER LTDA                                                                                 </v>
          </cell>
        </row>
        <row r="21709">
          <cell r="O21709" t="str">
            <v xml:space="preserve">SERVISATELITE S.A.                                                                                  </v>
          </cell>
        </row>
        <row r="21710">
          <cell r="O21710" t="str">
            <v xml:space="preserve">SERVI-SUMINISTROS G.S. LTDA                                                                         </v>
          </cell>
        </row>
        <row r="21711">
          <cell r="O21711" t="str">
            <v xml:space="preserve">SERVISUR LTDA                                                                                       </v>
          </cell>
        </row>
        <row r="21712">
          <cell r="O21712" t="str">
            <v xml:space="preserve">SERVISURCO S.A.                                                                                     </v>
          </cell>
        </row>
        <row r="21713">
          <cell r="O21713" t="str">
            <v xml:space="preserve">SERVITA ASOCIADOS LTDA                                                                              </v>
          </cell>
        </row>
        <row r="21714">
          <cell r="O21714" t="str">
            <v xml:space="preserve">SERVITEC MARUYAMA LTDA                                                                              </v>
          </cell>
        </row>
        <row r="21715">
          <cell r="O21715" t="str">
            <v xml:space="preserve">SERVITECA CHIA LTDA                                                                                 </v>
          </cell>
        </row>
        <row r="21716">
          <cell r="O21716" t="str">
            <v xml:space="preserve">SERVITELAS LTDA.                                                                                    </v>
          </cell>
        </row>
        <row r="21717">
          <cell r="O21717" t="str">
            <v xml:space="preserve">SERVITELECOMUNICACIONES LTDA                                                                        </v>
          </cell>
        </row>
        <row r="21718">
          <cell r="O21718" t="str">
            <v xml:space="preserve">SERVITOOL LTDA.                                                                                     </v>
          </cell>
        </row>
        <row r="21719">
          <cell r="O21719" t="str">
            <v xml:space="preserve">SERVITRACTOR S.A.                                                                                   </v>
          </cell>
        </row>
        <row r="21720">
          <cell r="O21720" t="str">
            <v xml:space="preserve">SERVITRADE LTDA                                                                                     </v>
          </cell>
        </row>
        <row r="21721">
          <cell r="O21721" t="str">
            <v xml:space="preserve">SERVIUNIFORMES DE COLOMBIA LIMITADA                                                                 </v>
          </cell>
        </row>
        <row r="21722">
          <cell r="O21722" t="str">
            <v xml:space="preserve">SERVIVEGAS LTDA                                                                                     </v>
          </cell>
        </row>
        <row r="21723">
          <cell r="O21723" t="str">
            <v xml:space="preserve">SERVIVIENTAS LTDA                                                                                   </v>
          </cell>
        </row>
        <row r="21724">
          <cell r="O21724" t="str">
            <v xml:space="preserve">SERVIYARIMA LTDA                                                                                    </v>
          </cell>
        </row>
        <row r="21725">
          <cell r="O21725" t="str">
            <v xml:space="preserve">SERVYTRADING  INTERNACIONAL  LTDA                                                                   </v>
          </cell>
        </row>
        <row r="21726">
          <cell r="O21726" t="str">
            <v xml:space="preserve">SESAC  S.A                                                                                          </v>
          </cell>
        </row>
        <row r="21727">
          <cell r="O21727" t="str">
            <v xml:space="preserve">SESCOL S.A.                                                                                         </v>
          </cell>
        </row>
        <row r="21728">
          <cell r="O21728" t="str">
            <v xml:space="preserve">SESGOS Y PRETINAS LIMITADA                                                                          </v>
          </cell>
        </row>
        <row r="21729">
          <cell r="O21729" t="str">
            <v xml:space="preserve">SESSER PROPERTIES CORP  SUCURSAL COLOMBIA                                                           </v>
          </cell>
        </row>
        <row r="21730">
          <cell r="O21730" t="str">
            <v xml:space="preserve">SETAI S.A.                                                                                          </v>
          </cell>
        </row>
        <row r="21731">
          <cell r="O21731" t="str">
            <v xml:space="preserve">SETAS COLOMBIANAS S.A. SETAS S. A.                                                                  </v>
          </cell>
        </row>
        <row r="21732">
          <cell r="O21732" t="str">
            <v xml:space="preserve">SETELCOM LTDA - SERVICIOS TELEMATICOS Y DE COMUNICACIONES                                           </v>
          </cell>
        </row>
        <row r="21733">
          <cell r="O21733" t="str">
            <v xml:space="preserve">SETIP S.A.                                                                                          </v>
          </cell>
        </row>
        <row r="21734">
          <cell r="O21734" t="str">
            <v xml:space="preserve">SETTE ARQUITECTURA Y URBANISMO LTDA                                                                 </v>
          </cell>
        </row>
        <row r="21735">
          <cell r="O21735" t="str">
            <v xml:space="preserve">SEUL MOTORS SA                                                                                      </v>
          </cell>
        </row>
        <row r="21736">
          <cell r="O21736" t="str">
            <v xml:space="preserve">SEVERO TENORIO Y CIA. S.C.S.                                                                        </v>
          </cell>
        </row>
        <row r="21737">
          <cell r="O21737" t="str">
            <v xml:space="preserve">SEVITEMPORE LTDA                                                                                    </v>
          </cell>
        </row>
        <row r="21738">
          <cell r="O21738" t="str">
            <v xml:space="preserve">SEW EURODRIVE COLOMBIA LTDA.                                                                        </v>
          </cell>
        </row>
        <row r="21739">
          <cell r="O21739" t="str">
            <v xml:space="preserve">SEWING PARTS LTDA - SINPAR LTDA                                                                     </v>
          </cell>
        </row>
        <row r="21740">
          <cell r="O21740" t="str">
            <v xml:space="preserve">SEYCO LIMITADA                                                                                      </v>
          </cell>
        </row>
        <row r="21741">
          <cell r="O21741" t="str">
            <v xml:space="preserve">SEYMA S.A.                                                                                          </v>
          </cell>
        </row>
        <row r="21742">
          <cell r="O21742" t="str">
            <v xml:space="preserve">SF INTERNATIONAL LTDA                                                                               </v>
          </cell>
        </row>
        <row r="21743">
          <cell r="O21743" t="str">
            <v xml:space="preserve">SG INGENIERIA DE CALIDAD LIMITADA EN CONCORDATO                                                     </v>
          </cell>
        </row>
        <row r="21744">
          <cell r="O21744" t="str">
            <v xml:space="preserve">SHAMBHALA S. A.                                                                                     </v>
          </cell>
        </row>
        <row r="21745">
          <cell r="O21745" t="str">
            <v xml:space="preserve">SHANGHAI AUTOMOTRIZ S.A.                                                                            </v>
          </cell>
        </row>
        <row r="21746">
          <cell r="O21746" t="str">
            <v xml:space="preserve">SHARMOR Y CIA S. EN C.                                                                              </v>
          </cell>
        </row>
        <row r="21747">
          <cell r="O21747" t="str">
            <v xml:space="preserve">SHELL COLOMBIA S A                                                                                  </v>
          </cell>
        </row>
        <row r="21748">
          <cell r="O21748" t="str">
            <v xml:space="preserve">SHELL EXPLORATION AND PRODUCTION COLOMBIA CAÑO SUR GMBH - SUCURSAL COLOMBIA                         </v>
          </cell>
        </row>
        <row r="21749">
          <cell r="O21749" t="str">
            <v xml:space="preserve">SHENYKA ASOCIADOS &amp; CIA LTDA                                                                        </v>
          </cell>
        </row>
        <row r="21750">
          <cell r="O21750" t="str">
            <v xml:space="preserve">SHER S.A.                                                                                           </v>
          </cell>
        </row>
        <row r="21751">
          <cell r="O21751" t="str">
            <v xml:space="preserve">SHERLEG LABORATORIES S.A.                                                                           </v>
          </cell>
        </row>
        <row r="21752">
          <cell r="O21752" t="str">
            <v xml:space="preserve">SHIWA HERMANOS LIMITADA                                                                             </v>
          </cell>
        </row>
        <row r="21753">
          <cell r="O21753" t="str">
            <v xml:space="preserve">SHOES CLASS LTDA                                                                                    </v>
          </cell>
        </row>
        <row r="21754">
          <cell r="O21754" t="str">
            <v xml:space="preserve">SHOES LINE S.A.                                                                                     </v>
          </cell>
        </row>
        <row r="21755">
          <cell r="O21755" t="str">
            <v xml:space="preserve">SHONA ENERGY  (COLOMBIA) LIMITED                                                                    </v>
          </cell>
        </row>
        <row r="21756">
          <cell r="O21756" t="str">
            <v xml:space="preserve">SHOPPING COMPUTERS LTDA                                                                             </v>
          </cell>
        </row>
        <row r="21757">
          <cell r="O21757" t="str">
            <v xml:space="preserve">SHOPS MARKETING S.A.                                                                                </v>
          </cell>
        </row>
        <row r="21758">
          <cell r="O21758" t="str">
            <v xml:space="preserve">SI AGRO LTDA                                                                                        </v>
          </cell>
        </row>
        <row r="21759">
          <cell r="O21759" t="str">
            <v xml:space="preserve">SI S.A.                                                                                             </v>
          </cell>
        </row>
        <row r="21760">
          <cell r="O21760" t="str">
            <v xml:space="preserve">SI SISTEMA INTEGRAL INMOBILIARIO S.A.                                                               </v>
          </cell>
        </row>
        <row r="21761">
          <cell r="O21761" t="str">
            <v xml:space="preserve">SIA DHL EXPRESS COLOMBIA LTDA                                                                       </v>
          </cell>
        </row>
        <row r="21762">
          <cell r="O21762" t="str">
            <v xml:space="preserve">SIA INTERNACIONAL S.A.                                                                              </v>
          </cell>
        </row>
        <row r="21763">
          <cell r="O21763" t="str">
            <v xml:space="preserve">SIACO SIA LTDA                                                                                      </v>
          </cell>
        </row>
        <row r="21764">
          <cell r="O21764" t="str">
            <v xml:space="preserve">SIAE MICROELETTRONICA LTDA                                                                          </v>
          </cell>
        </row>
        <row r="21765">
          <cell r="O21765" t="str">
            <v xml:space="preserve">SIAGRO S.A                                                                                          </v>
          </cell>
        </row>
        <row r="21766">
          <cell r="O21766" t="str">
            <v xml:space="preserve">SIAN LTDA SERVICIOS INTEGRADOS DE ALIMENTACION Y NUTRICION LTDA                                     </v>
          </cell>
        </row>
        <row r="21767">
          <cell r="O21767" t="str">
            <v xml:space="preserve">SIBONE S A EN REESTRUCTURACION                                                                      </v>
          </cell>
        </row>
        <row r="21768">
          <cell r="O21768" t="str">
            <v xml:space="preserve">SICARTON LTDA                                                                                       </v>
          </cell>
        </row>
        <row r="21769">
          <cell r="O21769" t="str">
            <v xml:space="preserve">SICO COLOMBIA                                                                                       </v>
          </cell>
        </row>
        <row r="21770">
          <cell r="O21770" t="str">
            <v xml:space="preserve">SICON LIMITADA                                                                                      </v>
          </cell>
        </row>
        <row r="21771">
          <cell r="O21771" t="str">
            <v xml:space="preserve">SIDA S.A.                                                                                           </v>
          </cell>
        </row>
        <row r="21772">
          <cell r="O21772" t="str">
            <v xml:space="preserve">SIDECO AMERICANA S.A. SUCURSAL COLOMBIA                                                             </v>
          </cell>
        </row>
        <row r="21773">
          <cell r="O21773" t="str">
            <v xml:space="preserve">SIDERURGICA DE CALDAS S.A.S                                                                         </v>
          </cell>
        </row>
        <row r="21774">
          <cell r="O21774" t="str">
            <v xml:space="preserve">SIDERURGICA DE LOS ANDES SIDELAN S A                                                                </v>
          </cell>
        </row>
        <row r="21775">
          <cell r="O21775" t="str">
            <v xml:space="preserve">SIDERURGICA DEL NORTE SIDUNOR S.A.                                                                  </v>
          </cell>
        </row>
        <row r="21776">
          <cell r="O21776" t="str">
            <v xml:space="preserve">SIDERURGICA DEL OCCIDENTE S.A.                                                                      </v>
          </cell>
        </row>
        <row r="21777">
          <cell r="O21777" t="str">
            <v xml:space="preserve">SIDERURGICA DEL TURBIO DE COLOMBIA LTDA.                                                            </v>
          </cell>
        </row>
        <row r="21778">
          <cell r="O21778" t="str">
            <v xml:space="preserve">SIDERURGICA NACIONAL SIDENAL S.A.                                                                   </v>
          </cell>
        </row>
        <row r="21779">
          <cell r="O21779" t="str">
            <v xml:space="preserve">SIDHARTA INTERNATIONAL LIMITADA                                                                     </v>
          </cell>
        </row>
        <row r="21780">
          <cell r="O21780" t="str">
            <v xml:space="preserve">SIEGWERK COLOMBIA LTDA                                                                              </v>
          </cell>
        </row>
        <row r="21781">
          <cell r="O21781" t="str">
            <v xml:space="preserve">SIEMBRAS DE LA DESPENSA LIMITADA                                                                    </v>
          </cell>
        </row>
        <row r="21782">
          <cell r="O21782" t="str">
            <v xml:space="preserve">SIEMENS  HEALTHCARE DIAGNOSTICS LTDA                                                                </v>
          </cell>
        </row>
        <row r="21783">
          <cell r="O21783" t="str">
            <v xml:space="preserve">SIEMENS ENTERPRISE COMMUNICATIONS LTDA.                                                             </v>
          </cell>
        </row>
        <row r="21784">
          <cell r="O21784" t="str">
            <v xml:space="preserve">SIEMENS MANUFACTURING S.A.                                                                          </v>
          </cell>
        </row>
        <row r="21785">
          <cell r="O21785" t="str">
            <v xml:space="preserve">SIEMENS S.A.                                                                                        </v>
          </cell>
        </row>
        <row r="21786">
          <cell r="O21786" t="str">
            <v xml:space="preserve">SIEMPRE S A                                                                                         </v>
          </cell>
        </row>
        <row r="21787">
          <cell r="O21787" t="str">
            <v xml:space="preserve">SIENA S.A.                                                                                          </v>
          </cell>
        </row>
        <row r="21788">
          <cell r="O21788" t="str">
            <v xml:space="preserve">SIERRA BERNAL Y CIA S EN C                                                                          </v>
          </cell>
        </row>
        <row r="21789">
          <cell r="O21789" t="str">
            <v xml:space="preserve">SIERRA GOMEZ DE OCCIDENTE Y CIA S. C. A.                                                            </v>
          </cell>
        </row>
        <row r="21790">
          <cell r="O21790" t="str">
            <v xml:space="preserve">SIERRA PEREZ Y CIA S EN C                                                                           </v>
          </cell>
        </row>
        <row r="21791">
          <cell r="O21791" t="str">
            <v xml:space="preserve">SIERRA PINEDA Y CIA S EN C                                                                          </v>
          </cell>
        </row>
        <row r="21792">
          <cell r="O21792" t="str">
            <v xml:space="preserve">SIERRAMORENA LTDA.                                                                                  </v>
          </cell>
        </row>
        <row r="21793">
          <cell r="O21793" t="str">
            <v xml:space="preserve">SIERRAS Y VALLES S.A                                                                                </v>
          </cell>
        </row>
        <row r="21794">
          <cell r="O21794" t="str">
            <v xml:space="preserve">SIERRASO S.A. SIERRA SOCIEDAD ANONIMA                                                               </v>
          </cell>
        </row>
        <row r="21795">
          <cell r="O21795" t="str">
            <v xml:space="preserve">SIERVO SARMIENTO B Y CIA S EN C                                                                     </v>
          </cell>
        </row>
        <row r="21796">
          <cell r="O21796" t="str">
            <v xml:space="preserve">SIESA HITECH S.A                                                                                    </v>
          </cell>
        </row>
        <row r="21797">
          <cell r="O21797" t="str">
            <v xml:space="preserve">SIETE DIECISIETE S.A.                                                                               </v>
          </cell>
        </row>
        <row r="21798">
          <cell r="O21798" t="str">
            <v xml:space="preserve">SIETE MARES S A                                                                                     </v>
          </cell>
        </row>
        <row r="21799">
          <cell r="O21799" t="str">
            <v xml:space="preserve">SIEX SOLUCIONES  S . A                                                                              </v>
          </cell>
        </row>
        <row r="21800">
          <cell r="O21800" t="str">
            <v xml:space="preserve">SIFAP TECNOLOGIA LIMITADA                                                                           </v>
          </cell>
        </row>
        <row r="21801">
          <cell r="O21801" t="str">
            <v xml:space="preserve">SIFER LTDA                                                                                          </v>
          </cell>
        </row>
        <row r="21802">
          <cell r="O21802" t="str">
            <v xml:space="preserve">SIGHINOLFI &amp; ASOCIADOS LTDA                                                                         </v>
          </cell>
        </row>
        <row r="21803">
          <cell r="O21803" t="str">
            <v xml:space="preserve">SIGILFREDO JANNA &amp; CIA S. C. A.                                                                     </v>
          </cell>
        </row>
        <row r="21804">
          <cell r="O21804" t="str">
            <v xml:space="preserve">SIGLO DEL HOMBRE EDITORES S.A.                                                                      </v>
          </cell>
        </row>
        <row r="21805">
          <cell r="O21805" t="str">
            <v xml:space="preserve">SIGMA COATINGS COLOMBIA LTDA                                                                        </v>
          </cell>
        </row>
        <row r="21806">
          <cell r="O21806" t="str">
            <v xml:space="preserve">SIGMA ELECTRONICA LIMITADA                                                                          </v>
          </cell>
        </row>
        <row r="21807">
          <cell r="O21807" t="str">
            <v xml:space="preserve">SIGMA GAMING S.A.                                                                                   </v>
          </cell>
        </row>
        <row r="21808">
          <cell r="O21808" t="str">
            <v xml:space="preserve">SIGMA INGENIERIA S.A.S                                                                              </v>
          </cell>
        </row>
        <row r="21809">
          <cell r="O21809" t="str">
            <v xml:space="preserve">SIGMA LTDA                                                                                          </v>
          </cell>
        </row>
        <row r="21810">
          <cell r="O21810" t="str">
            <v xml:space="preserve">SIGMA LTDA - INGENIERIA Y GESTION AMBIENTAL                                                         </v>
          </cell>
        </row>
        <row r="21811">
          <cell r="O21811" t="str">
            <v xml:space="preserve">SIGMAPLAS S.A.                                                                                      </v>
          </cell>
        </row>
        <row r="21812">
          <cell r="O21812" t="str">
            <v xml:space="preserve">SIGMASTEEL S.A. SIGLA SIGMASTEEL                                                                    </v>
          </cell>
        </row>
        <row r="21813">
          <cell r="O21813" t="str">
            <v xml:space="preserve">SIGN SUPPLY  S A                                                                                    </v>
          </cell>
        </row>
        <row r="21814">
          <cell r="O21814" t="str">
            <v xml:space="preserve">SIGNA GRAIN S . A .                                                                                 </v>
          </cell>
        </row>
        <row r="21815">
          <cell r="O21815" t="str">
            <v xml:space="preserve">SIGNAL MARKETING LTDA                                                                               </v>
          </cell>
        </row>
        <row r="21816">
          <cell r="O21816" t="str">
            <v xml:space="preserve">SIGNET ARMORLITE COLOMBIA S.A.                                                                      </v>
          </cell>
        </row>
        <row r="21817">
          <cell r="O21817" t="str">
            <v xml:space="preserve">SIGNOS ARQUITECTURA LIMITADA                                                                        </v>
          </cell>
        </row>
        <row r="21818">
          <cell r="O21818" t="str">
            <v xml:space="preserve">SIGNPRO S A                                                                                         </v>
          </cell>
        </row>
        <row r="21819">
          <cell r="O21819" t="str">
            <v xml:space="preserve">SIGNUM IMAGEN LTDA                                                                                  </v>
          </cell>
        </row>
        <row r="21820">
          <cell r="O21820" t="str">
            <v xml:space="preserve">SIGNUM INGENIERIA LIMITADA                                                                          </v>
          </cell>
        </row>
        <row r="21821">
          <cell r="O21821" t="str">
            <v xml:space="preserve">SIGRAF LTDA                                                                                         </v>
          </cell>
        </row>
        <row r="21822">
          <cell r="O21822" t="str">
            <v xml:space="preserve">SIKA COLOMBIA S A                                                                                   </v>
          </cell>
        </row>
        <row r="21823">
          <cell r="O21823" t="str">
            <v xml:space="preserve">SIKGLASS LTDA                                                                                       </v>
          </cell>
        </row>
        <row r="21824">
          <cell r="O21824" t="str">
            <v xml:space="preserve">SILBER Y CIA LTDA S EN C                                                                            </v>
          </cell>
        </row>
        <row r="21825">
          <cell r="O21825" t="str">
            <v xml:space="preserve">SILFIDES S A                                                                                        </v>
          </cell>
        </row>
        <row r="21826">
          <cell r="O21826" t="str">
            <v xml:space="preserve">SILICATOS PARA LA INDUSTRIA S.A.                                                                    </v>
          </cell>
        </row>
        <row r="21827">
          <cell r="O21827" t="str">
            <v xml:space="preserve">SILICAUCHO S.A.                                                                                     </v>
          </cell>
        </row>
        <row r="21828">
          <cell r="O21828" t="str">
            <v xml:space="preserve">SILICOLOMBIA LTDA                                                                                   </v>
          </cell>
        </row>
        <row r="21829">
          <cell r="O21829" t="str">
            <v xml:space="preserve">SILICONAS INDUSTRIALES S . A                                                                        </v>
          </cell>
        </row>
        <row r="21830">
          <cell r="O21830" t="str">
            <v xml:space="preserve">SILICONAS Y QUIMICOS LTDA                                                                           </v>
          </cell>
        </row>
        <row r="21831">
          <cell r="O21831" t="str">
            <v xml:space="preserve">SILO LTDA                                                                                           </v>
          </cell>
        </row>
        <row r="21832">
          <cell r="O21832" t="str">
            <v xml:space="preserve">SILPA LTDA                                                                                          </v>
          </cell>
        </row>
        <row r="21833">
          <cell r="O21833" t="str">
            <v xml:space="preserve">SILPLAS PLASTICOS INDUSTRIALES S.A.                                                                 </v>
          </cell>
        </row>
        <row r="21834">
          <cell r="O21834" t="str">
            <v xml:space="preserve">SILVA ARIZA SOCIEDAD ANONIMA                                                                        </v>
          </cell>
        </row>
        <row r="21835">
          <cell r="O21835" t="str">
            <v xml:space="preserve">SILVA CARRE¥O &amp; ASOCIADOS S.A.                                                                      </v>
          </cell>
        </row>
        <row r="21836">
          <cell r="O21836" t="str">
            <v xml:space="preserve">SILVA PUBLICIDAD COMPA€IA Y CIA SA                                                                  </v>
          </cell>
        </row>
        <row r="21837">
          <cell r="O21837" t="str">
            <v xml:space="preserve">SILVA URDANETA ASOCIADOS PUBLICIDAD LTDA                                                            </v>
          </cell>
        </row>
        <row r="21838">
          <cell r="O21838" t="str">
            <v xml:space="preserve">SILVA Y CIA S EN C                                                                                  </v>
          </cell>
        </row>
        <row r="21839">
          <cell r="O21839" t="str">
            <v xml:space="preserve">SILVATEAM COLOMBIA LTDA.                                                                            </v>
          </cell>
        </row>
        <row r="21840">
          <cell r="O21840" t="str">
            <v xml:space="preserve">SILVER LTDA.                                                                                        </v>
          </cell>
        </row>
        <row r="21841">
          <cell r="O21841" t="str">
            <v xml:space="preserve">SILVERAGRO LTDA.                                                                                    </v>
          </cell>
        </row>
        <row r="21842">
          <cell r="O21842" t="str">
            <v xml:space="preserve">SILVESTRE ARIAS RICO Y CIA. LTDA                                                                    </v>
          </cell>
        </row>
        <row r="21843">
          <cell r="O21843" t="str">
            <v xml:space="preserve">SILVESTRE CORTES RANCHO SILVER Y CIA. S. EN C.                                                      </v>
          </cell>
        </row>
        <row r="21844">
          <cell r="O21844" t="str">
            <v xml:space="preserve">SIM  CONSULTORES  S.A.                                                                              </v>
          </cell>
        </row>
        <row r="21845">
          <cell r="O21845" t="str">
            <v xml:space="preserve">SIMA INGENIEROS LTDA                                                                                </v>
          </cell>
        </row>
        <row r="21846">
          <cell r="O21846" t="str">
            <v xml:space="preserve">SIMA LIMITADA                                                                                       </v>
          </cell>
        </row>
        <row r="21847">
          <cell r="O21847" t="str">
            <v xml:space="preserve">SIMA QUIMICA COLOMBIA S.A.                                                                          </v>
          </cell>
        </row>
        <row r="21848">
          <cell r="O21848" t="str">
            <v xml:space="preserve">SIMBA LTDA                                                                                          </v>
          </cell>
        </row>
        <row r="21849">
          <cell r="O21849" t="str">
            <v xml:space="preserve">SIMBLA LTDA                                                                                         </v>
          </cell>
        </row>
        <row r="21850">
          <cell r="O21850" t="str">
            <v xml:space="preserve">SIMCO S.R. LTDA                                                                                     </v>
          </cell>
        </row>
        <row r="21851">
          <cell r="O21851" t="str">
            <v xml:space="preserve">SIMETRIA S.A                                                                                        </v>
          </cell>
        </row>
        <row r="21852">
          <cell r="O21852" t="str">
            <v xml:space="preserve">SIMEX SOCIEDAD POR ACCIONES SIMPLIFICADA                                                            </v>
          </cell>
        </row>
        <row r="21853">
          <cell r="O21853" t="str">
            <v xml:space="preserve">SIMIT OCCIDENTE S.A.                                                                                </v>
          </cell>
        </row>
        <row r="21854">
          <cell r="O21854" t="str">
            <v xml:space="preserve">SIMLA S.A.                                                                                          </v>
          </cell>
        </row>
        <row r="21855">
          <cell r="O21855" t="str">
            <v xml:space="preserve">SIMONIZ S.A.                                                                                        </v>
          </cell>
        </row>
        <row r="21856">
          <cell r="O21856" t="str">
            <v xml:space="preserve">SIMSON B.R.O. LTDA                                                                                  </v>
          </cell>
        </row>
        <row r="21857">
          <cell r="O21857" t="str">
            <v xml:space="preserve">SIMTEC COMUNICACIONES S.A.                                                                          </v>
          </cell>
        </row>
        <row r="21858">
          <cell r="O21858" t="str">
            <v xml:space="preserve">SIMULADORES RECREACIONALES INTEGRADOS LTDA                                                          </v>
          </cell>
        </row>
        <row r="21859">
          <cell r="O21859" t="str">
            <v xml:space="preserve">SINCLAIR S.A.                                                                                       </v>
          </cell>
        </row>
        <row r="21860">
          <cell r="O21860" t="str">
            <v xml:space="preserve">SINCO COMUNICACIONES S.A.                                                                           </v>
          </cell>
        </row>
        <row r="21861">
          <cell r="O21861" t="str">
            <v xml:space="preserve">SINCROMOTORS S.A                                                                                    </v>
          </cell>
        </row>
        <row r="21862">
          <cell r="O21862" t="str">
            <v xml:space="preserve">SINCSA CIA. LTDA                                                                                    </v>
          </cell>
        </row>
        <row r="21863">
          <cell r="O21863" t="str">
            <v xml:space="preserve">SINERGIA TRABAJO TEMPORAL LTDA                                                                      </v>
          </cell>
        </row>
        <row r="21864">
          <cell r="O21864" t="str">
            <v xml:space="preserve">SINFOROSO ROBLEDO O Y COMPAÑIA LIMITADA                                                             </v>
          </cell>
        </row>
        <row r="21865">
          <cell r="O21865" t="str">
            <v xml:space="preserve">SINGETEL LTDA. SOCIEDAD DE INGENIEROS EN TELECOMUNICACIONES OBRAS CIVI                              </v>
          </cell>
        </row>
        <row r="21866">
          <cell r="O21866" t="str">
            <v xml:space="preserve">SINGHA LTDA C.I                                                                                     </v>
          </cell>
        </row>
        <row r="21867">
          <cell r="O21867" t="str">
            <v xml:space="preserve">SINGULAR COMUNICACIONES SA                                                                          </v>
          </cell>
        </row>
        <row r="21868">
          <cell r="O21868" t="str">
            <v xml:space="preserve">SINOPEC INTERNATIONAL PETROLEUM EXPORATION AND PRODUCTION CORPORATION                               </v>
          </cell>
        </row>
        <row r="21869">
          <cell r="O21869" t="str">
            <v xml:space="preserve">SINOPEC INTERNATIONAL PETROLEUM SERVICE COLOMBIA LIMITADA                                           </v>
          </cell>
        </row>
        <row r="21870">
          <cell r="O21870" t="str">
            <v xml:space="preserve">SINTEPOX LTDA                                                                                       </v>
          </cell>
        </row>
        <row r="21871">
          <cell r="O21871" t="str">
            <v xml:space="preserve">SINTOFARM CARIBE CARIBE LTDA                                                                        </v>
          </cell>
        </row>
        <row r="21872">
          <cell r="O21872" t="str">
            <v xml:space="preserve">SINTONIZAR MEDIOS LIMITADA                                                                          </v>
          </cell>
        </row>
        <row r="21873">
          <cell r="O21873" t="str">
            <v xml:space="preserve">SION COMPANY INTERNATIONAL S.A.                                                                     </v>
          </cell>
        </row>
        <row r="21874">
          <cell r="O21874" t="str">
            <v xml:space="preserve">SIPOTE BURRITO S.A.                                                                                 </v>
          </cell>
        </row>
        <row r="21875">
          <cell r="O21875" t="str">
            <v xml:space="preserve">SIPROM LTDA                                                                                         </v>
          </cell>
        </row>
        <row r="21876">
          <cell r="O21876" t="str">
            <v xml:space="preserve">SIROCO LTDA.                                                                                        </v>
          </cell>
        </row>
        <row r="21877">
          <cell r="O21877" t="str">
            <v xml:space="preserve">SISCORP DE COLOMBIA LTDA                                                                            </v>
          </cell>
        </row>
        <row r="21878">
          <cell r="O21878" t="str">
            <v xml:space="preserve">SISKI LTDA.                                                                                         </v>
          </cell>
        </row>
        <row r="21879">
          <cell r="O21879" t="str">
            <v xml:space="preserve">SISMA DISTRIBUCIONES LTDA                                                                           </v>
          </cell>
        </row>
        <row r="21880">
          <cell r="O21880" t="str">
            <v xml:space="preserve">SISMEDICA LTDA                                                                                      </v>
          </cell>
        </row>
        <row r="21881">
          <cell r="O21881" t="str">
            <v xml:space="preserve">SISMOGRAFIA Y PETROLEOS DE COLOMBIA S A SISMOPETROL DE COLOM                                        </v>
          </cell>
        </row>
        <row r="21882">
          <cell r="O21882" t="str">
            <v xml:space="preserve">SISTECONTROL LTDA                                                                                   </v>
          </cell>
        </row>
        <row r="21883">
          <cell r="O21883" t="str">
            <v xml:space="preserve">SISTELECTRO LTDA                                                                                    </v>
          </cell>
        </row>
        <row r="21884">
          <cell r="O21884" t="str">
            <v xml:space="preserve">SISTEMA 32 LTDA.                                                                                    </v>
          </cell>
        </row>
        <row r="21885">
          <cell r="O21885" t="str">
            <v xml:space="preserve">SISTEMA DE INFORMACION  LTDA SIDEIN LYDA                                                            </v>
          </cell>
        </row>
        <row r="21886">
          <cell r="O21886" t="str">
            <v xml:space="preserve">SISTEMA DIGITAL DE TELECOMUNICACIONES SIDITEL S.A.                                                  </v>
          </cell>
        </row>
        <row r="21887">
          <cell r="O21887" t="str">
            <v xml:space="preserve">SISTEMA INTEGRADO MULTIPLE DE PAGOS ELECTRONICOS S.A.                                               </v>
          </cell>
        </row>
        <row r="21888">
          <cell r="O21888" t="str">
            <v xml:space="preserve">SISTEMA SATELITAL ANDINO SIMON BOLIVAR S.A. E.M.A.                                                  </v>
          </cell>
        </row>
        <row r="21889">
          <cell r="O21889" t="str">
            <v xml:space="preserve">SISTEMA SUPER DE COLOMBIA S.A                                                                       </v>
          </cell>
        </row>
        <row r="21890">
          <cell r="O21890" t="str">
            <v xml:space="preserve">SISTEMA VIDA COLOMBIA                                                                               </v>
          </cell>
        </row>
        <row r="21891">
          <cell r="O21891" t="str">
            <v xml:space="preserve">SISTEMAS CENTRALES NORTE LTDA.                                                                      </v>
          </cell>
        </row>
        <row r="21892">
          <cell r="O21892" t="str">
            <v xml:space="preserve">SISTEMAS CONSTRUCTIVOS AVANZADOS S.A                                                                </v>
          </cell>
        </row>
        <row r="21893">
          <cell r="O21893" t="str">
            <v xml:space="preserve">SISTEMAS CORPORATIVOS S.A.                                                                          </v>
          </cell>
        </row>
        <row r="21894">
          <cell r="O21894" t="str">
            <v xml:space="preserve">SISTEMAS DE INFORMACION EMPRESARIAL S.A.                                                            </v>
          </cell>
        </row>
        <row r="21895">
          <cell r="O21895" t="str">
            <v xml:space="preserve">SISTEMAS DE INFORMACION GEOGRAFICA LTDA GEOSCAPE COLOMBIA                                           </v>
          </cell>
        </row>
        <row r="21896">
          <cell r="O21896" t="str">
            <v xml:space="preserve">SISTEMAS DE INFORMACION VARIABLE S.A                                                                </v>
          </cell>
        </row>
        <row r="21897">
          <cell r="O21897" t="str">
            <v xml:space="preserve">SISTEMAS ELECTRONICOS INDUSTRIALES SEIN LTDA                                                        </v>
          </cell>
        </row>
        <row r="21898">
          <cell r="O21898" t="str">
            <v xml:space="preserve">SISTEMAS ELECTRONICOS LIMITADA                                                                      </v>
          </cell>
        </row>
        <row r="21899">
          <cell r="O21899" t="str">
            <v xml:space="preserve">SISTEMAS ESPECIALES DE CONSTRUCCION SAS                                                             </v>
          </cell>
        </row>
        <row r="21900">
          <cell r="O21900" t="str">
            <v xml:space="preserve">SISTEMAS ESPECIALIZADOS DE INFORMACIÓN                                                              </v>
          </cell>
        </row>
        <row r="21901">
          <cell r="O21901" t="str">
            <v xml:space="preserve">SISTEMAS ESPECIFICOS SIES LTDA                                                                      </v>
          </cell>
        </row>
        <row r="21902">
          <cell r="O21902" t="str">
            <v xml:space="preserve">SISTEMAS FOURGEN S.A                                                                                </v>
          </cell>
        </row>
        <row r="21903">
          <cell r="O21903" t="str">
            <v xml:space="preserve">SISTEMAS G &amp; G S.A.                                                                                 </v>
          </cell>
        </row>
        <row r="21904">
          <cell r="O21904" t="str">
            <v xml:space="preserve">SISTEMAS GESTION Y CONSULTORIA ALFA GL S.A.                                                         </v>
          </cell>
        </row>
        <row r="21905">
          <cell r="O21905" t="str">
            <v xml:space="preserve">SISTEMAS HIDRONEUMATICOS ELECTROMECANICOS Y AUTOMATIZACIONES DE COLOMBIA LTDA                       </v>
          </cell>
        </row>
        <row r="21906">
          <cell r="O21906" t="str">
            <v xml:space="preserve">SISTEMAS IMPRESOS LTDA.                                                                             </v>
          </cell>
        </row>
        <row r="21907">
          <cell r="O21907" t="str">
            <v xml:space="preserve">SISTEMAS INDUSTRIALES Y TECNICOS S. A.                                                              </v>
          </cell>
        </row>
        <row r="21908">
          <cell r="O21908" t="str">
            <v xml:space="preserve">SISTEMAS INSEPET CIA LTDA                                                                           </v>
          </cell>
        </row>
        <row r="21909">
          <cell r="O21909" t="str">
            <v xml:space="preserve">SISTEMAS INTEGRALES DE INFORMATICA S.A. SISA S.A.                                                   </v>
          </cell>
        </row>
        <row r="21910">
          <cell r="O21910" t="str">
            <v xml:space="preserve">SISTEMAS INTEGRALES DE MANEJO AMBIENTAL SIMA LTDA                                                   </v>
          </cell>
        </row>
        <row r="21911">
          <cell r="O21911" t="str">
            <v xml:space="preserve">SISTEMAS MEDICOS LTDA                                                                               </v>
          </cell>
        </row>
        <row r="21912">
          <cell r="O21912" t="str">
            <v xml:space="preserve">SISTEMAS PRODUCTIVOS LTDA.                                                                          </v>
          </cell>
        </row>
        <row r="21913">
          <cell r="O21913" t="str">
            <v xml:space="preserve">SISTEMAS SERNA LIRA LIMITADA                                                                        </v>
          </cell>
        </row>
        <row r="21914">
          <cell r="O21914" t="str">
            <v xml:space="preserve">SISTEMAS TGR S.A.                                                                                   </v>
          </cell>
        </row>
        <row r="21915">
          <cell r="O21915" t="str">
            <v xml:space="preserve">SISTEMAS Y ACCESORIOS LIMITADA                                                                      </v>
          </cell>
        </row>
        <row r="21916">
          <cell r="O21916" t="str">
            <v xml:space="preserve">SISTEMAS Y ASESORIAS DE COLOMBIA LTDA                                                               </v>
          </cell>
        </row>
        <row r="21917">
          <cell r="O21917" t="str">
            <v xml:space="preserve">SISTEMAS Y ASESORIAS DE CONSTRUCCION S.A.INGENIEROS ARQUITECTOS                                     </v>
          </cell>
        </row>
        <row r="21918">
          <cell r="O21918" t="str">
            <v xml:space="preserve">SISTEMAS Y COMPUTADORES S.A.                                                                        </v>
          </cell>
        </row>
        <row r="21919">
          <cell r="O21919" t="str">
            <v xml:space="preserve">SISTEMAS Y ELECTRONICA DE COMPUTADORES INGENIERIA LTDA                                              </v>
          </cell>
        </row>
        <row r="21920">
          <cell r="O21920" t="str">
            <v xml:space="preserve">SISTEMAS Y FORMACION S.A.S.                                                                         </v>
          </cell>
        </row>
        <row r="21921">
          <cell r="O21921" t="str">
            <v xml:space="preserve">SISTEMAS Y PROCESOS AVANZADOS DE ENSENANZA S.A.                                                     </v>
          </cell>
        </row>
        <row r="21922">
          <cell r="O21922" t="str">
            <v xml:space="preserve">SISTEMAS Y PROGRAMAS DE HIGIENE INDUSTRIAL GOVI LTDA.                                               </v>
          </cell>
        </row>
        <row r="21923">
          <cell r="O21923" t="str">
            <v xml:space="preserve">SISTEMAS Y SOFTWARE LTDA                                                                            </v>
          </cell>
        </row>
        <row r="21924">
          <cell r="O21924" t="str">
            <v xml:space="preserve">SISTEMAS Y SUMINITROS LTDA                                                                          </v>
          </cell>
        </row>
        <row r="21925">
          <cell r="O21925" t="str">
            <v xml:space="preserve">SISTEMCOBRO LTDA                                                                                    </v>
          </cell>
        </row>
        <row r="21926">
          <cell r="O21926" t="str">
            <v xml:space="preserve">SISTETRONICS LTDA                                                                                   </v>
          </cell>
        </row>
        <row r="21927">
          <cell r="O21927" t="str">
            <v xml:space="preserve">SISTOLE S.A.                                                                                        </v>
          </cell>
        </row>
        <row r="21928">
          <cell r="O21928" t="str">
            <v xml:space="preserve">SISTRAN ANDINA SISTRANDI CIA S A                                                                    </v>
          </cell>
        </row>
        <row r="21929">
          <cell r="O21929" t="str">
            <v xml:space="preserve">SITAEL LTDA                                                                                         </v>
          </cell>
        </row>
        <row r="21930">
          <cell r="O21930" t="str">
            <v xml:space="preserve">SITCOL GOMA LIMITADA                                                                                </v>
          </cell>
        </row>
        <row r="21931">
          <cell r="O21931" t="str">
            <v xml:space="preserve">SITECHCOL LTDA                                                                                      </v>
          </cell>
        </row>
        <row r="21932">
          <cell r="O21932" t="str">
            <v xml:space="preserve">SITECNIOS S.A                                                                                       </v>
          </cell>
        </row>
        <row r="21933">
          <cell r="O21933" t="str">
            <v xml:space="preserve">SITECO LTDA.                                                                                        </v>
          </cell>
        </row>
        <row r="21934">
          <cell r="O21934" t="str">
            <v xml:space="preserve">SITEL DE COLOMBIA S.A                                                                               </v>
          </cell>
        </row>
        <row r="21935">
          <cell r="O21935" t="str">
            <v xml:space="preserve">SITO COMERCIAL LTDA                                                                                 </v>
          </cell>
        </row>
        <row r="21936">
          <cell r="O21936" t="str">
            <v xml:space="preserve">SIVE LTDA.                                                                                          </v>
          </cell>
        </row>
        <row r="21937">
          <cell r="O21937" t="str">
            <v xml:space="preserve">SIX CONTINENTS HOTELS DE COLOMBIA S.A.                                                              </v>
          </cell>
        </row>
        <row r="21938">
          <cell r="O21938" t="str">
            <v xml:space="preserve">SIXTA PAZ DE ALJURE Y CIA S. C. A.                                                                  </v>
          </cell>
        </row>
        <row r="21939">
          <cell r="O21939" t="str">
            <v xml:space="preserve">SKANDIA CONSULTING SERVICES S A                                                                     </v>
          </cell>
        </row>
        <row r="21940">
          <cell r="O21940" t="str">
            <v xml:space="preserve">SKANDIA HOLDING DE COLOMBIA S.A.                                                                    </v>
          </cell>
        </row>
        <row r="21941">
          <cell r="O21941" t="str">
            <v xml:space="preserve">SKF LATINOAMERICA LTDA                                                                              </v>
          </cell>
        </row>
        <row r="21942">
          <cell r="O21942" t="str">
            <v xml:space="preserve">SKIN MASTER LTDA                                                                                    </v>
          </cell>
        </row>
        <row r="21943">
          <cell r="O21943" t="str">
            <v xml:space="preserve">SKIN STORE S A S                                                                                    </v>
          </cell>
        </row>
        <row r="21944">
          <cell r="O21944" t="str">
            <v xml:space="preserve">SKIPA S.A.                                                                                          </v>
          </cell>
        </row>
        <row r="21945">
          <cell r="O21945" t="str">
            <v xml:space="preserve">SKY ELECTRONICS ZONA FRANCA LTDA                                                                    </v>
          </cell>
        </row>
        <row r="21946">
          <cell r="O21946" t="str">
            <v xml:space="preserve">SKY LINE CONSTRUCTORA INMOBILIARIA S.A.                                                             </v>
          </cell>
        </row>
        <row r="21947">
          <cell r="O21947" t="str">
            <v xml:space="preserve">SKY S.A.                                                                                            </v>
          </cell>
        </row>
        <row r="21948">
          <cell r="O21948" t="str">
            <v xml:space="preserve">SKYNET DE COLOMBIA S.A                                                                              </v>
          </cell>
        </row>
        <row r="21949">
          <cell r="O21949" t="str">
            <v xml:space="preserve">SKYONLINE LATINOAMERICA  COLOMBIA S.A.S. EN ACUERDO DE REESTRUCTURACION                             </v>
          </cell>
        </row>
        <row r="21950">
          <cell r="O21950" t="str">
            <v xml:space="preserve">SLIDE DEPOT LTDA                                                                                    </v>
          </cell>
        </row>
        <row r="21951">
          <cell r="O21951" t="str">
            <v xml:space="preserve">SLOTS GAMES S.A                                                                                     </v>
          </cell>
        </row>
        <row r="21952">
          <cell r="O21952" t="str">
            <v xml:space="preserve">SLS LTDA SLICK LINE SERVICES AND SUPPLY LTDA                                                        </v>
          </cell>
        </row>
        <row r="21953">
          <cell r="O21953" t="str">
            <v xml:space="preserve">SMART COMPUTER LTDA                                                                                 </v>
          </cell>
        </row>
        <row r="21954">
          <cell r="O21954" t="str">
            <v xml:space="preserve">SMART DEVELOPMENT SYSTEMS CORP SUCURSAL COLOMBIA                                                    </v>
          </cell>
        </row>
        <row r="21955">
          <cell r="O21955" t="str">
            <v xml:space="preserve">SMARTCELL DE COLOMBIA LTDA                                                                          </v>
          </cell>
        </row>
        <row r="21956">
          <cell r="O21956" t="str">
            <v xml:space="preserve">SMITH INTERNATIONAL SOUTH AMERICA INC                                                               </v>
          </cell>
        </row>
        <row r="21957">
          <cell r="O21957" t="str">
            <v xml:space="preserve">SMMAL S.A.                                                                                          </v>
          </cell>
        </row>
        <row r="21958">
          <cell r="O21958" t="str">
            <v xml:space="preserve">SNC LAVALIN INTERNATIONAL INC SUCURSAL COLOMBIA                                                     </v>
          </cell>
        </row>
        <row r="21959">
          <cell r="O21959" t="str">
            <v xml:space="preserve">SNGELEC LTDA INGENIEROS ELECTRICISTAS CIVILES                                                       </v>
          </cell>
        </row>
        <row r="21960">
          <cell r="O21960" t="str">
            <v xml:space="preserve">SNIDER &amp; CIA S.A.                                                                                   </v>
          </cell>
        </row>
        <row r="21961">
          <cell r="O21961" t="str">
            <v xml:space="preserve">SNMOBILIARIA LA INTEGRACION LIMITADA                                                                </v>
          </cell>
        </row>
        <row r="21962">
          <cell r="O21962" t="str">
            <v xml:space="preserve">SOAC 2 S.A.S                                                                                        </v>
          </cell>
        </row>
        <row r="21963">
          <cell r="O21963" t="str">
            <v xml:space="preserve">SOALJO LTDA                                                                                         </v>
          </cell>
        </row>
        <row r="21964">
          <cell r="O21964" t="str">
            <v xml:space="preserve">SOANZEL Y CIA EN COMANDITA SIMPLE                                                                   </v>
          </cell>
        </row>
        <row r="21965">
          <cell r="O21965" t="str">
            <v xml:space="preserve">SOBERANA S.A.S.                                                                                     </v>
          </cell>
        </row>
        <row r="21966">
          <cell r="O21966" t="str">
            <v xml:space="preserve">SOBREMETALES S.A.                                                                                   </v>
          </cell>
        </row>
        <row r="21967">
          <cell r="O21967" t="str">
            <v xml:space="preserve">SOBRES OLES DE COLOMBIA LTDA                                                                        </v>
          </cell>
        </row>
        <row r="21968">
          <cell r="O21968" t="str">
            <v xml:space="preserve">SOC ACADEMIA MILITAR GENERAL TOMAS CIPRIANO DE MOSQUERA EN ACUERDO DE REESTRUCTURACIO               </v>
          </cell>
        </row>
        <row r="21969">
          <cell r="O21969" t="str">
            <v xml:space="preserve">SOC. DE COMERC. INTERNAC. DE LANGOSTINOS DEL PACIFICO S.A.                                          </v>
          </cell>
        </row>
        <row r="21970">
          <cell r="O21970" t="str">
            <v xml:space="preserve">SOCAR INGENIERIA LTDA                                                                               </v>
          </cell>
        </row>
        <row r="21971">
          <cell r="O21971" t="str">
            <v xml:space="preserve">SOCIEDAD ADMINISTRADORA DE ESTACIONES DE SERVICIO LIMITADA                                          </v>
          </cell>
        </row>
        <row r="21972">
          <cell r="O21972" t="str">
            <v xml:space="preserve">SOCIEDAD ADMINISTRADORA DE PLANES DE AUTOFINANCIAMIENTO COMERCIAL COFINAUTO S A                     </v>
          </cell>
        </row>
        <row r="21973">
          <cell r="O21973" t="str">
            <v xml:space="preserve">SOCIEDAD ADMINISTRADORA HYNTIBA S.A.                                                                </v>
          </cell>
        </row>
        <row r="21974">
          <cell r="O21974" t="str">
            <v xml:space="preserve">SOCIEDAD ADMINISTRADORA INMOBILIARIA S.A                                                            </v>
          </cell>
        </row>
        <row r="21975">
          <cell r="O21975" t="str">
            <v xml:space="preserve">SOCIEDAD AGRICOLA DE PALMEROS S.A.                                                                  </v>
          </cell>
        </row>
        <row r="21976">
          <cell r="O21976" t="str">
            <v xml:space="preserve">SOCIEDAD AGRICOLA DEL SINU S.A.                                                                     </v>
          </cell>
        </row>
        <row r="21977">
          <cell r="O21977" t="str">
            <v xml:space="preserve">SOCIEDAD AGRICOLA DEL TORIBIO S.A.                                                                  </v>
          </cell>
        </row>
        <row r="21978">
          <cell r="O21978" t="str">
            <v xml:space="preserve">SOCIEDAD AGRICOLA DONAMA S.A.                                                                       </v>
          </cell>
        </row>
        <row r="21979">
          <cell r="O21979" t="str">
            <v xml:space="preserve">SOCIEDAD AGRICOLA EL COROZO LTDA                                                                    </v>
          </cell>
        </row>
        <row r="21980">
          <cell r="O21980" t="str">
            <v xml:space="preserve">SOCIEDAD AGRICOLA TIERRA PROMETIDA LTDA                                                             </v>
          </cell>
        </row>
        <row r="21981">
          <cell r="O21981" t="str">
            <v xml:space="preserve">SOCIEDAD AGRICOLA Y GANADERA PAJO LTDA                                                              </v>
          </cell>
        </row>
        <row r="21982">
          <cell r="O21982" t="str">
            <v xml:space="preserve">SOCIEDAD AGROPECUARIA BANANAL S.A.                                                                  </v>
          </cell>
        </row>
        <row r="21983">
          <cell r="O21983" t="str">
            <v xml:space="preserve">SOCIEDAD AGROPECUARIA DE BELTRAN SAGROTRAN LTDA                                                     </v>
          </cell>
        </row>
        <row r="21984">
          <cell r="O21984" t="str">
            <v xml:space="preserve">SOCIEDAD AGROPECUARIA DE OCCIDENTE S.A. EN CONCORDATO                                               </v>
          </cell>
        </row>
        <row r="21985">
          <cell r="O21985" t="str">
            <v xml:space="preserve">SOCIEDAD AGROPECUARIA DEL ORIENTE COLOMBIANO S.A                                                    </v>
          </cell>
        </row>
        <row r="21986">
          <cell r="O21986" t="str">
            <v xml:space="preserve">SOCIEDAD AGROPECUARIA GUAMITOS LTDA                                                                 </v>
          </cell>
        </row>
        <row r="21987">
          <cell r="O21987" t="str">
            <v xml:space="preserve">SOCIEDAD AGROPECUARIA LA FLORIDA LTDA                                                               </v>
          </cell>
        </row>
        <row r="21988">
          <cell r="O21988" t="str">
            <v xml:space="preserve">SOCIEDAD AGROPECUARIA LA UNION S.A.                                                                 </v>
          </cell>
        </row>
        <row r="21989">
          <cell r="O21989" t="str">
            <v xml:space="preserve">SOCIEDAD AGROPECUARIA MAQUINARIA Y EQUIPO DE COLOMBIA LTDA.                                         </v>
          </cell>
        </row>
        <row r="21990">
          <cell r="O21990" t="str">
            <v xml:space="preserve">SOCIEDAD AGROPECUARIA MARAVELEZ LTDA                                                                </v>
          </cell>
        </row>
        <row r="21991">
          <cell r="O21991" t="str">
            <v xml:space="preserve">SOCIEDAD AMADEUS AVIANCA DE RESERVACIONES DE SERVICIOS TURISTICOS SAVIA LTDA                        </v>
          </cell>
        </row>
        <row r="21992">
          <cell r="O21992" t="str">
            <v xml:space="preserve">SOCIEDAD AMIGOS DE GINEBRA S.A. SAGI S.A.                                                           </v>
          </cell>
        </row>
        <row r="21993">
          <cell r="O21993" t="str">
            <v xml:space="preserve">SOCIEDAD AMIGOS DE LA EDUCACION Y EL TRABAJO LIMITADA                                               </v>
          </cell>
        </row>
        <row r="21994">
          <cell r="O21994" t="str">
            <v xml:space="preserve">SOCIEDAD ANDINA LTDA                                                                                </v>
          </cell>
        </row>
        <row r="21995">
          <cell r="O21995" t="str">
            <v xml:space="preserve">SOCIEDAD ANONIMA DE GESTION HOTELERA DE COLOMBIA SOGECOL S.A.                                       </v>
          </cell>
        </row>
        <row r="21996">
          <cell r="O21996" t="str">
            <v xml:space="preserve">SOCIEDAD ANONIMA DE INSTALACIONES DE CONTROL SAINCO SUCURSAL COLOMBIA                               </v>
          </cell>
        </row>
        <row r="21997">
          <cell r="O21997" t="str">
            <v xml:space="preserve">SOCIEDAD ANONIMA DE TELECOMUNICACIONES S.A.                                                         </v>
          </cell>
        </row>
        <row r="21998">
          <cell r="O21998" t="str">
            <v xml:space="preserve">SOCIEDAD ARROCERA LTDA                                                                              </v>
          </cell>
        </row>
        <row r="21999">
          <cell r="O21999" t="str">
            <v xml:space="preserve">SOCIEDAD ASESORES Y AJUSTADORES JURIDICOS Y CIA LTDA                                                </v>
          </cell>
        </row>
        <row r="22000">
          <cell r="O22000" t="str">
            <v xml:space="preserve">SOCIEDAD AUTOMOTRIZ DE REPARACIONES S.A.                                                            </v>
          </cell>
        </row>
        <row r="22001">
          <cell r="O22001" t="str">
            <v xml:space="preserve">SOCIEDAD AVICOLA TOSCANA LTDA                                                                       </v>
          </cell>
        </row>
        <row r="22002">
          <cell r="O22002" t="str">
            <v xml:space="preserve">SOCIEDAD AVILA WAGNER CIA LTDA                                                                      </v>
          </cell>
        </row>
        <row r="22003">
          <cell r="O22003" t="str">
            <v xml:space="preserve">SOCIEDAD AZCARATE Y CIA S. EN C.                                                                    </v>
          </cell>
        </row>
        <row r="22004">
          <cell r="O22004" t="str">
            <v xml:space="preserve">SOCIEDAD BEAMONTE S.A.                                                                              </v>
          </cell>
        </row>
        <row r="22005">
          <cell r="O22005" t="str">
            <v xml:space="preserve">SOCIEDAD CAFETERA LTDA                                                                              </v>
          </cell>
        </row>
        <row r="22006">
          <cell r="O22006" t="str">
            <v xml:space="preserve">SOCIEDAD CAMERAL DE CERTIFICACION DIGITAL CERTICAMARA S.A.                                          </v>
          </cell>
        </row>
        <row r="22007">
          <cell r="O22007" t="str">
            <v xml:space="preserve">SOCIEDAD CENTRAL GANADERA S A                                                                       </v>
          </cell>
        </row>
        <row r="22008">
          <cell r="O22008" t="str">
            <v xml:space="preserve">SOCIEDAD COLOMBIANA DE CONSTRUCCIONES SOCOCO LTDA.                                                  </v>
          </cell>
        </row>
        <row r="22009">
          <cell r="O22009" t="str">
            <v xml:space="preserve">SOCIEDAD COLOMBIANA DE ESTUDIOS INVESTIGACION Y DESARROLLO LIMITADA                                 </v>
          </cell>
        </row>
        <row r="22010">
          <cell r="O22010" t="str">
            <v xml:space="preserve">SOCIEDAD COLOMBIANA DE EXPANSION AGROPECUARIA S.A.                                                  </v>
          </cell>
        </row>
        <row r="22011">
          <cell r="O22011" t="str">
            <v xml:space="preserve">SOCIEDAD COLOMBIANA DE FABRICACIONES MECANICAS S.A. SOCOFAM S.A.                                    </v>
          </cell>
        </row>
        <row r="22012">
          <cell r="O22012" t="str">
            <v xml:space="preserve">SOCIEDAD COLOMBIANA DE INVERSIONES COMERCIALES S.A.                                                 </v>
          </cell>
        </row>
        <row r="22013">
          <cell r="O22013" t="str">
            <v xml:space="preserve">SOCIEDAD COMERC INTER Y DE FABRICA DE ACEITES Y MARGARI DEL MAGDALENA S A                           </v>
          </cell>
        </row>
        <row r="22014">
          <cell r="O22014" t="str">
            <v xml:space="preserve">SOCIEDAD COMERCIAL DISTRIBUIDORA DE COMBUSTIBLES S.A.                                               </v>
          </cell>
        </row>
        <row r="22015">
          <cell r="O22015" t="str">
            <v xml:space="preserve">SOCIEDAD COMERCIAL LA BUGUEÑA  S  A                                                                 </v>
          </cell>
        </row>
        <row r="22016">
          <cell r="O22016" t="str">
            <v xml:space="preserve">SOCIEDAD COMERCIAL REAL ESTILO LIMITADA                                                             </v>
          </cell>
        </row>
        <row r="22017">
          <cell r="O22017" t="str">
            <v xml:space="preserve">SOCIEDAD COMERCIALIZADORA INTERNACIONAL CASA FLOR LTDA                                              </v>
          </cell>
        </row>
        <row r="22018">
          <cell r="O22018" t="str">
            <v xml:space="preserve">SOCIEDAD COMERCIALIZADORA INTERNACIONAL INDUCORSET LTDA                                             </v>
          </cell>
        </row>
        <row r="22019">
          <cell r="O22019" t="str">
            <v xml:space="preserve">SOCIEDAD COMERCIALIZADORA INTERNACIONAL TRAYECTO INTIMO S.A.                                        </v>
          </cell>
        </row>
        <row r="22020">
          <cell r="O22020" t="str">
            <v xml:space="preserve">SOCIEDAD COMERCIALIZADORA MERCURIO S.A.                                                             </v>
          </cell>
        </row>
        <row r="22021">
          <cell r="O22021" t="str">
            <v xml:space="preserve">SOCIEDAD COMERCIALIZADORA Y DISTRIBUIDORA ESTRENA LTDA                                              </v>
          </cell>
        </row>
        <row r="22022">
          <cell r="O22022" t="str">
            <v xml:space="preserve">SOCIEDAD CONCESIONARIA METRODISTRITO S A                                                            </v>
          </cell>
        </row>
        <row r="22023">
          <cell r="O22023" t="str">
            <v xml:space="preserve">SOCIEDAD CONCESIONARIA OBRAS Y PROYECTOS DEL CARIBE S.A.                                            </v>
          </cell>
        </row>
        <row r="22024">
          <cell r="O22024" t="str">
            <v xml:space="preserve">SOCIEDAD CONCESIONARIA Y OPERADORA DE VIAS Y PEAJES 2004 S.A.                                       </v>
          </cell>
        </row>
        <row r="22025">
          <cell r="O22025" t="str">
            <v xml:space="preserve">SOCIEDAD CONCESIONARIA Y OPERADORA DE VIAS Y PEAJES S A                                             </v>
          </cell>
        </row>
        <row r="22026">
          <cell r="O22026" t="str">
            <v xml:space="preserve">SOCIEDAD CONSORCIO PRETHELL GONZALEZ S.A . EN ACUERDO DE REEST                                      </v>
          </cell>
        </row>
        <row r="22027">
          <cell r="O22027" t="str">
            <v xml:space="preserve">SOCIEDAD CONSTRUCTORA BOGOTA S A                                                                    </v>
          </cell>
        </row>
        <row r="22028">
          <cell r="O22028" t="str">
            <v xml:space="preserve">SOCIEDAD CONSTRUCTORA CONSTRUINTEC S A                                                              </v>
          </cell>
        </row>
        <row r="22029">
          <cell r="O22029" t="str">
            <v xml:space="preserve">SOCIEDAD CONSTRUCTORA DE ARQUITECTURA Y RENOVACION LTDA                                             </v>
          </cell>
        </row>
        <row r="22030">
          <cell r="O22030" t="str">
            <v xml:space="preserve">SOCIEDAD CONSTRUCTORA DE PROYECTOS LTDA SCP INGENIERIA LTDA                                         </v>
          </cell>
        </row>
        <row r="22031">
          <cell r="O22031" t="str">
            <v xml:space="preserve">SOCIEDAD CONSTRUCTORA DEL PACIFICO LTDA                                                             </v>
          </cell>
        </row>
        <row r="22032">
          <cell r="O22032" t="str">
            <v xml:space="preserve">SOCIEDAD CONTRERAS CAJIAO Y CIA S.A.                                                                </v>
          </cell>
        </row>
        <row r="22033">
          <cell r="O22033" t="str">
            <v xml:space="preserve">SOCIEDAD CREATIVA BOYACµ LTDA                                                                       </v>
          </cell>
        </row>
        <row r="22034">
          <cell r="O22034" t="str">
            <v xml:space="preserve">SOCIEDAD DAMARISCOS  LTDA                                                                           </v>
          </cell>
        </row>
        <row r="22035">
          <cell r="O22035" t="str">
            <v xml:space="preserve">SOCIEDAD DE ADMINISTRACION DE INMUEBLES E INVERSIONES S.A.                                          </v>
          </cell>
        </row>
        <row r="22036">
          <cell r="O22036" t="str">
            <v xml:space="preserve">SOCIEDAD DE AGRICULTURA S.A.                                                                        </v>
          </cell>
        </row>
        <row r="22037">
          <cell r="O22037" t="str">
            <v xml:space="preserve">SOCIEDAD DE AMIGOS DEL COMERCIO  SODELCO S.A.                                                       </v>
          </cell>
        </row>
        <row r="22038">
          <cell r="O22038" t="str">
            <v xml:space="preserve">SOCIEDAD DE ANESTESIÓLOGOS LAS AMÉRICAS S. A.                                                       </v>
          </cell>
        </row>
        <row r="22039">
          <cell r="O22039" t="str">
            <v xml:space="preserve">SOCIEDAD DE COMERCIALIZACION  INTERNACIONAL DE MATERIALES E INSUMOS S.A.                            </v>
          </cell>
        </row>
        <row r="22040">
          <cell r="O22040" t="str">
            <v xml:space="preserve">SOCIEDAD DE COMERCIALIZACION INTERNACIAL OMEGA LEATHER LIMITADA EN REORGANIZACION                   </v>
          </cell>
        </row>
        <row r="22041">
          <cell r="O22041" t="str">
            <v xml:space="preserve">SOCIEDAD DE COMERCIALIZACION INTERNACIO. CONSULTORIA Y SERV. BANANEROS S.A.                         </v>
          </cell>
        </row>
        <row r="22042">
          <cell r="O22042" t="str">
            <v xml:space="preserve">SOCIEDAD DE COMERCIALIZACION INTERNACIONAL  AMANCAY SA                                              </v>
          </cell>
        </row>
        <row r="22043">
          <cell r="O22043" t="str">
            <v xml:space="preserve">SOCIEDAD DE COMERCIALIZACION INTERNACIONAL ALHAMBRA FARMS S.A.                                      </v>
          </cell>
        </row>
        <row r="22044">
          <cell r="O22044" t="str">
            <v xml:space="preserve">SOCIEDAD DE COMERCIALIZACION INTERNACIONAL ALIANZA COLOMBIANA S.A.                                  </v>
          </cell>
        </row>
        <row r="22045">
          <cell r="O22045" t="str">
            <v xml:space="preserve">SOCIEDAD DE COMERCIALIZACION INTERNACIONAL ALTAMIZAL S.A.                                           </v>
          </cell>
        </row>
        <row r="22046">
          <cell r="O22046" t="str">
            <v xml:space="preserve">SOCIEDAD DE COMERCIALIZACION INTERNACIONAL ATLANTEX LTDA                                            </v>
          </cell>
        </row>
        <row r="22047">
          <cell r="O22047" t="str">
            <v xml:space="preserve">SOCIEDAD DE COMERCIALIZACION INTERNACIONAL BANAFRUT S.A                                             </v>
          </cell>
        </row>
        <row r="22048">
          <cell r="O22048" t="str">
            <v xml:space="preserve">SOCIEDAD DE COMERCIALIZACION INTERNACIONAL BLANCO GOMEZ Y CIA LTDA                                  </v>
          </cell>
        </row>
        <row r="22049">
          <cell r="O22049" t="str">
            <v xml:space="preserve">SOCIEDAD DE COMERCIALIZACION INTERNACIONAL CAMAGUEY LIMITADA                                        </v>
          </cell>
        </row>
        <row r="22050">
          <cell r="O22050" t="str">
            <v xml:space="preserve">SOCIEDAD DE COMERCIALIZACION INTERNACIONAL CARBONES Y MINERALES S.A.                                </v>
          </cell>
        </row>
        <row r="22051">
          <cell r="O22051" t="str">
            <v xml:space="preserve">SOCIEDAD DE COMERCIALIZACION INTERNACIONAL CEIBA LTDA                                               </v>
          </cell>
        </row>
        <row r="22052">
          <cell r="O22052" t="str">
            <v xml:space="preserve">SOCIEDAD DE COMERCIALIZACION INTERNACIONAL COLTEJER S.A.S                                           </v>
          </cell>
        </row>
        <row r="22053">
          <cell r="O22053" t="str">
            <v xml:space="preserve">SOCIEDAD DE COMERCIALIZACION INTERNACIONAL CONDADO S.A.                                             </v>
          </cell>
        </row>
        <row r="22054">
          <cell r="O22054" t="str">
            <v xml:space="preserve">SOCIEDAD DE COMERCIALIZACION INTERNACIONAL CONFECCIONES ADOR S.A.                                   </v>
          </cell>
        </row>
        <row r="22055">
          <cell r="O22055" t="str">
            <v xml:space="preserve">SOCIEDAD DE COMERCIALIZACION INTERNACIONAL COSMETICA CMF LTDA.                                      </v>
          </cell>
        </row>
        <row r="22056">
          <cell r="O22056" t="str">
            <v xml:space="preserve">SOCIEDAD DE COMERCIALIZACION INTERNACIONAL DE LA SIERRA S.A.                                        </v>
          </cell>
        </row>
        <row r="22057">
          <cell r="O22057" t="str">
            <v xml:space="preserve">SOCIEDAD DE COMERCIALIZACION INTERNACIONAL DE PRODUCTORES COLOMBIANOS DEL SECTOR AGROPECUARIO S.A.  </v>
          </cell>
        </row>
        <row r="22058">
          <cell r="O22058" t="str">
            <v xml:space="preserve">SOCIEDAD DE COMERCIALIZACION INTERNACIONAL DIRECT MARKETING                                         </v>
          </cell>
        </row>
        <row r="22059">
          <cell r="O22059" t="str">
            <v xml:space="preserve">SOCIEDAD DE COMERCIALIZACION INTERNACIONAL EDIFICIOS INDUSTRIALES   INTELIGENTES TOT S.A            </v>
          </cell>
        </row>
        <row r="22060">
          <cell r="O22060" t="str">
            <v xml:space="preserve">SOCIEDAD DE COMERCIALIZACION INTERNACIONAL EL CALAFATE S.A.                                         </v>
          </cell>
        </row>
        <row r="22061">
          <cell r="O22061" t="str">
            <v xml:space="preserve">SOCIEDAD DE COMERCIALIZACION INTERNACIONAL EL GRAN LANGOSTINO E.U.                                  </v>
          </cell>
        </row>
        <row r="22062">
          <cell r="O22062" t="str">
            <v xml:space="preserve">SOCIEDAD DE COMERCIALIZACION INTERNACIONAL EXCOMIN LTDA.                                            </v>
          </cell>
        </row>
        <row r="22063">
          <cell r="O22063" t="str">
            <v xml:space="preserve">SOCIEDAD DE COMERCIALIZACION INTERNACIONAL FLORES ALBORADA S.A.                                     </v>
          </cell>
        </row>
        <row r="22064">
          <cell r="O22064" t="str">
            <v xml:space="preserve">SOCIEDAD DE COMERCIALIZACION INTERNACIONAL FLORES COLON LTDA.                                       </v>
          </cell>
        </row>
        <row r="22065">
          <cell r="O22065" t="str">
            <v xml:space="preserve">SOCIEDAD DE COMERCIALIZACION INTERNACIONAL FLORES DE FUNZA S.A.                                     </v>
          </cell>
        </row>
        <row r="22066">
          <cell r="O22066" t="str">
            <v xml:space="preserve">SOCIEDAD DE COMERCIALIZACION INTERNACIONAL FLORES PRISMA S.A.                                       </v>
          </cell>
        </row>
        <row r="22067">
          <cell r="O22067" t="str">
            <v xml:space="preserve">SOCIEDAD DE COMERCIALIZACION INTERNACIONAL FORMAS INTIMAS S.A.                                      </v>
          </cell>
        </row>
        <row r="22068">
          <cell r="O22068" t="str">
            <v xml:space="preserve">SOCIEDAD DE COMERCIALIZACION INTERNACIONAL FRUTAS COMERCIALES S.A. EN REORGANIZACION                </v>
          </cell>
        </row>
        <row r="22069">
          <cell r="O22069" t="str">
            <v xml:space="preserve">SOCIEDAD DE COMERCIALIZACION INTERNACIONAL INDUAGRICOLA S A                                         </v>
          </cell>
        </row>
        <row r="22070">
          <cell r="O22070" t="str">
            <v xml:space="preserve">SOCIEDAD DE COMERCIALIZACION INTERNACIONAL INDUSTRIAS FH SA                                         </v>
          </cell>
        </row>
        <row r="22071">
          <cell r="O22071" t="str">
            <v xml:space="preserve">SOCIEDAD DE COMERCIALIZACION INTERNACIONAL INVERPALMAS LTDA.                                        </v>
          </cell>
        </row>
        <row r="22072">
          <cell r="O22072" t="str">
            <v xml:space="preserve">SOCIEDAD DE COMERCIALIZACION INTERNACIONAL JARDINES DE LOS ANDES S.A.                               </v>
          </cell>
        </row>
        <row r="22073">
          <cell r="O22073" t="str">
            <v xml:space="preserve">SOCIEDAD DE COMERCIALIZACION INTERNACIONAL K M  LTDA                                                </v>
          </cell>
        </row>
        <row r="22074">
          <cell r="O22074" t="str">
            <v xml:space="preserve">SOCIEDAD DE COMERCIALIZACION INTERNACIONAL KERACOL S.A.                                             </v>
          </cell>
        </row>
        <row r="22075">
          <cell r="O22075" t="str">
            <v xml:space="preserve">SOCIEDAD DE COMERCIALIZACION INTERNACIONAL LIDER EXPORT LTDA                                        </v>
          </cell>
        </row>
        <row r="22076">
          <cell r="O22076" t="str">
            <v xml:space="preserve">SOCIEDAD DE COMERCIALIZACION INTERNACIONAL MIRA LTDA                                                </v>
          </cell>
        </row>
        <row r="22077">
          <cell r="O22077" t="str">
            <v xml:space="preserve">SOCIEDAD DE COMERCIALIZACION INTERNACIONAL NEPTUNO CAPITAL S.A.                                     </v>
          </cell>
        </row>
        <row r="22078">
          <cell r="O22078" t="str">
            <v xml:space="preserve">SOCIEDAD DE COMERCIALIZACION INTERNACIONAL NORIA S A                                                </v>
          </cell>
        </row>
        <row r="22079">
          <cell r="O22079" t="str">
            <v xml:space="preserve">SOCIEDAD DE COMERCIALIZACION INTERNACIONAL OCEANOS S.A.                                             </v>
          </cell>
        </row>
        <row r="22080">
          <cell r="O22080" t="str">
            <v xml:space="preserve">SOCIEDAD DE COMERCIALIZACION INTERNACIONAL PANSELL S.A.                                             </v>
          </cell>
        </row>
        <row r="22081">
          <cell r="O22081" t="str">
            <v xml:space="preserve">SOCIEDAD DE COMERCIALIZACION INTERNACIONAL PARA MICROEMPRESARIOS DE CO                              </v>
          </cell>
        </row>
        <row r="22082">
          <cell r="O22082" t="str">
            <v xml:space="preserve">SOCIEDAD DE COMERCIALIZACION INTERNACIONAL PEZ A MAR LIMITADA                                       </v>
          </cell>
        </row>
        <row r="22083">
          <cell r="O22083" t="str">
            <v xml:space="preserve">SOCIEDAD DE COMERCIALIZACION INTERNACIONAL PRODUCTOS EL CARTUCHO S.A.                               </v>
          </cell>
        </row>
        <row r="22084">
          <cell r="O22084" t="str">
            <v xml:space="preserve">SOCIEDAD DE COMERCIALIZACION INTERNACIONAL PROMUEBLEX S.A                                           </v>
          </cell>
        </row>
        <row r="22085">
          <cell r="O22085" t="str">
            <v xml:space="preserve">SOCIEDAD DE COMERCIALIZACION INTERNACIONAL REFORESTADORA DE SANTA ROSALIA DE PAL                    </v>
          </cell>
        </row>
        <row r="22086">
          <cell r="O22086" t="str">
            <v xml:space="preserve">SOCIEDAD DE COMERCIALIZACION INTERNACIONAL SNF LIMITADA                                             </v>
          </cell>
        </row>
        <row r="22087">
          <cell r="O22087" t="str">
            <v xml:space="preserve">SOCIEDAD DE COMERCIALIZACION INTERNACIONAL SPB SA                                                   </v>
          </cell>
        </row>
        <row r="22088">
          <cell r="O22088" t="str">
            <v xml:space="preserve">SOCIEDAD DE COMERCIALIZACION INTERNACIONAL SPRING FARMS S.A.                                        </v>
          </cell>
        </row>
        <row r="22089">
          <cell r="O22089" t="str">
            <v xml:space="preserve">SOCIEDAD DE COMERCIALIZACION INTERNACIONAL STAR MUNDO C I LTDA.                                     </v>
          </cell>
        </row>
        <row r="22090">
          <cell r="O22090" t="str">
            <v xml:space="preserve">SOCIEDAD DE COMERCIALIZACION INTERNACIONAL SURAMERICANA DE TEXTILES SA                              </v>
          </cell>
        </row>
        <row r="22091">
          <cell r="O22091" t="str">
            <v xml:space="preserve">SOCIEDAD DE COMERCIALIZACION INTERNACIONAL TEKNIEXPORT LTDA                                         </v>
          </cell>
        </row>
        <row r="22092">
          <cell r="O22092" t="str">
            <v xml:space="preserve">SOCIEDAD DE COMERCIALIZACION INTERNACIONAL VALMAR Y CIA S.A.                                        </v>
          </cell>
        </row>
        <row r="22093">
          <cell r="O22093" t="str">
            <v xml:space="preserve">SOCIEDAD DE COMERCIALIZACION INTERNACIONAL VERDELUZ LTDA                                            </v>
          </cell>
        </row>
        <row r="22094">
          <cell r="O22094" t="str">
            <v xml:space="preserve">SOCIEDAD DE COMERCIO AGROPECUARIO S.A.                                                              </v>
          </cell>
        </row>
        <row r="22095">
          <cell r="O22095" t="str">
            <v xml:space="preserve">SOCIEDAD DE CONCESIONARIOS S A                                                                      </v>
          </cell>
        </row>
        <row r="22096">
          <cell r="O22096" t="str">
            <v xml:space="preserve">SOCIEDAD DE EMPRESARIOS DEL TRANSPORTE LTDA.                                                        </v>
          </cell>
        </row>
        <row r="22097">
          <cell r="O22097" t="str">
            <v xml:space="preserve">SOCIEDAD DE FABRICACION DE AUTOMOTORES S A SOFASA                                                   </v>
          </cell>
        </row>
        <row r="22098">
          <cell r="O22098" t="str">
            <v xml:space="preserve">SOCIEDAD DE INFORMATICA Y TELECOMUNICACIONES ESPARZA SANTINI OUTSOURCING LTDA                       </v>
          </cell>
        </row>
        <row r="22099">
          <cell r="O22099" t="str">
            <v xml:space="preserve">SOCIEDAD DE INGENIERIA CAICEDO LIMITADA                                                             </v>
          </cell>
        </row>
        <row r="22100">
          <cell r="O22100" t="str">
            <v xml:space="preserve">SOCIEDAD DE INGENIERIA CIVIL MECANICA ELECTRICA Y SISTEMAS SICMES LTDA                              </v>
          </cell>
        </row>
        <row r="22101">
          <cell r="O22101" t="str">
            <v xml:space="preserve">SOCIEDAD DE INGENIERIA CIVIL,TELECOMUNICACIONES Y ELECTRICA SICTE LTDA                              </v>
          </cell>
        </row>
        <row r="22102">
          <cell r="O22102" t="str">
            <v xml:space="preserve">SOCIEDAD DE INTERMEDIACION ADUANERA A GRANEL S.A. S.I.A. A GRANEL S.A.                              </v>
          </cell>
        </row>
        <row r="22103">
          <cell r="O22103" t="str">
            <v xml:space="preserve">SOCIEDAD DE INTERMEDIACION ADUANERA INTERLOGISTICA S A                                              </v>
          </cell>
        </row>
        <row r="22104">
          <cell r="O22104" t="str">
            <v xml:space="preserve">SOCIEDAD DE INTERMEDIACION ADUANERA MIRCANA  S . A                                                  </v>
          </cell>
        </row>
        <row r="22105">
          <cell r="O22105" t="str">
            <v xml:space="preserve">SOCIEDAD DE INTERMEDIACION ADUANERA S.A.                                                            </v>
          </cell>
        </row>
        <row r="22106">
          <cell r="O22106" t="str">
            <v xml:space="preserve">SOCIEDAD DE INVERSIONES DE LA COSTA PACIFICA S.A.                                                   </v>
          </cell>
        </row>
        <row r="22107">
          <cell r="O22107" t="str">
            <v xml:space="preserve">SOCIEDAD DE INVERSIONES EN ENERGIA S A                                                              </v>
          </cell>
        </row>
        <row r="22108">
          <cell r="O22108" t="str">
            <v xml:space="preserve">SOCIEDAD DE INVERSIONES INDUSTRIALES Y COMERCIALES LIMITADA                                         </v>
          </cell>
        </row>
        <row r="22109">
          <cell r="O22109" t="str">
            <v xml:space="preserve">SOCIEDAD DE INVERSIONES LOS ANDES LTDA.                                                             </v>
          </cell>
        </row>
        <row r="22110">
          <cell r="O22110" t="str">
            <v xml:space="preserve">SOCIEDAD DE INVERSIONES MUNDO NUEVO S.A.                                                            </v>
          </cell>
        </row>
        <row r="22111">
          <cell r="O22111" t="str">
            <v xml:space="preserve">SOCIEDAD DE INVERSIONES VIVES Y CIA LTDA                                                            </v>
          </cell>
        </row>
        <row r="22112">
          <cell r="O22112" t="str">
            <v xml:space="preserve">SOCIEDAD DE INVERSIONISTAS Y PROVEEDORES SODEINPRO LTDA                                             </v>
          </cell>
        </row>
        <row r="22113">
          <cell r="O22113" t="str">
            <v xml:space="preserve">SOCIEDAD DE PROPIETARIOS DE VEHICULOS AFILIADOS A  SOTRACOR S.A.                                    </v>
          </cell>
        </row>
        <row r="22114">
          <cell r="O22114" t="str">
            <v xml:space="preserve">SOCIEDAD DE PROVEEDORES DE MEDICAMENTOS INSUMOS Y SERVICIOS DE SALUD, MEDINSER LTDA                 </v>
          </cell>
        </row>
        <row r="22115">
          <cell r="O22115" t="str">
            <v xml:space="preserve">SOCIEDAD DE PROYECTOS TECNICOS LTDA                                                                 </v>
          </cell>
        </row>
        <row r="22116">
          <cell r="O22116" t="str">
            <v xml:space="preserve">SOCIEDAD DE SERVICIOS Y CONTRATISTAS INDEPENDIENTES LTDA.                                           </v>
          </cell>
        </row>
        <row r="22117">
          <cell r="O22117" t="str">
            <v xml:space="preserve">SOCIEDAD DE TRABAJADORES EXTRABAJADORES Y PENSIONADOS S A                                           </v>
          </cell>
        </row>
        <row r="22118">
          <cell r="O22118" t="str">
            <v xml:space="preserve">SOCIEDAD DE TRANSPORTADORES URBANOS DEL ATLANTICO S.A.                                              </v>
          </cell>
        </row>
        <row r="22119">
          <cell r="O22119" t="str">
            <v xml:space="preserve">SOCIEDAD DE YESOS PRADA LIMITADA                                                                    </v>
          </cell>
        </row>
        <row r="22120">
          <cell r="O22120" t="str">
            <v xml:space="preserve">SOCIEDAD DIST. DE COMBUSTIBLES Y SERVICIOS AUTOMOTRICES S.A.                                        </v>
          </cell>
        </row>
        <row r="22121">
          <cell r="O22121" t="str">
            <v xml:space="preserve">SOCIEDAD DISTRIBUIDORA DE MODA Y CONFECCION INTERNACIONAL S.A.                                      </v>
          </cell>
        </row>
        <row r="22122">
          <cell r="O22122" t="str">
            <v xml:space="preserve">SOCIEDAD DOBLADORA PRADERA LTDA                                                                     </v>
          </cell>
        </row>
        <row r="22123">
          <cell r="O22123" t="str">
            <v xml:space="preserve">SOCIEDAD EBANO LTDA                                                                                 </v>
          </cell>
        </row>
        <row r="22124">
          <cell r="O22124" t="str">
            <v xml:space="preserve">SOCIEDAD EDUCACIONAL ANDINA S.A.                                                                    </v>
          </cell>
        </row>
        <row r="22125">
          <cell r="O22125" t="str">
            <v xml:space="preserve">SOCIEDAD EDUCACIONAL GIMNASIO INGLES LTDA                                                           </v>
          </cell>
        </row>
        <row r="22126">
          <cell r="O22126" t="str">
            <v xml:space="preserve">SOCIEDAD EDUCACIONAL SAINT  ANDREWS S.A.                                                            </v>
          </cell>
        </row>
        <row r="22127">
          <cell r="O22127" t="str">
            <v xml:space="preserve">SOCIEDAD EDUCATIVA HORIZONTES LTDA                                                                  </v>
          </cell>
        </row>
        <row r="22128">
          <cell r="O22128" t="str">
            <v xml:space="preserve">SOCIEDAD EDUCATIVA SAN FERNANDO LTDA                                                                </v>
          </cell>
        </row>
        <row r="22129">
          <cell r="O22129" t="str">
            <v xml:space="preserve">SOCIEDAD EL RANCHITO S.A.                                                                           </v>
          </cell>
        </row>
        <row r="22130">
          <cell r="O22130" t="str">
            <v xml:space="preserve">SOCIEDAD EXPORTADORA DE CAFE DE LAS COOPERATIVAS DE CAFICULTORES S.A.                               </v>
          </cell>
        </row>
        <row r="22131">
          <cell r="O22131" t="str">
            <v xml:space="preserve">SOCIEDAD EXPORTADORA FINANCIERA VNEZOLANA SOEXVE C.A.                                               </v>
          </cell>
        </row>
        <row r="22132">
          <cell r="O22132" t="str">
            <v xml:space="preserve">SOCIEDAD F&amp;M S.A.                                                                                   </v>
          </cell>
        </row>
        <row r="22133">
          <cell r="O22133" t="str">
            <v xml:space="preserve">SOCIEDAD FERRETERA DE COMERCIO S A                                                                  </v>
          </cell>
        </row>
        <row r="22134">
          <cell r="O22134" t="str">
            <v xml:space="preserve">SOCIEDAD FONDO INMOBILIARIO S A                                                                     </v>
          </cell>
        </row>
        <row r="22135">
          <cell r="O22135" t="str">
            <v xml:space="preserve">SOCIEDAD FORESTAL CAFETERA DEL VALLE S.A.                                                           </v>
          </cell>
        </row>
        <row r="22136">
          <cell r="O22136" t="str">
            <v xml:space="preserve">SOCIEDAD FOTOGRAFICA COLOMBIANA S.A.                                                                </v>
          </cell>
        </row>
        <row r="22137">
          <cell r="O22137" t="str">
            <v xml:space="preserve">SOCIEDAD GILBERTO ROCHA E HIJO LTDA                                                                 </v>
          </cell>
        </row>
        <row r="22138">
          <cell r="O22138" t="str">
            <v xml:space="preserve">SOCIEDAD GRANJA  AVICOLA  DEL  NORTE S.A.                                                           </v>
          </cell>
        </row>
        <row r="22139">
          <cell r="O22139" t="str">
            <v xml:space="preserve">SOCIEDAD HERRERA Y CIA S. EN C.A.                                                                   </v>
          </cell>
        </row>
        <row r="22140">
          <cell r="O22140" t="str">
            <v xml:space="preserve">SOCIEDAD HOTEL CARTAGENA BOCACANOA DEL SOL S.A.                                                     </v>
          </cell>
        </row>
        <row r="22141">
          <cell r="O22141" t="str">
            <v xml:space="preserve">SOCIEDAD HOTEL TIUNA LIMITADA                                                                       </v>
          </cell>
        </row>
        <row r="22142">
          <cell r="O22142" t="str">
            <v xml:space="preserve">SOCIEDAD HOTELERA CALLE 74 LIMITADA                                                                 </v>
          </cell>
        </row>
        <row r="22143">
          <cell r="O22143" t="str">
            <v xml:space="preserve">SOCIEDAD HOTELERA CIEN INTERNACIONAL S A                                                            </v>
          </cell>
        </row>
        <row r="22144">
          <cell r="O22144" t="str">
            <v xml:space="preserve">SOCIEDAD HOTELERA DE CALDAS S A                                                                     </v>
          </cell>
        </row>
        <row r="22145">
          <cell r="O22145" t="str">
            <v xml:space="preserve">SOCIEDAD HOTELERA DEL TOLIMA S.A.                                                                   </v>
          </cell>
        </row>
        <row r="22146">
          <cell r="O22146" t="str">
            <v xml:space="preserve">SOCIEDAD HOTELERA LAS ACACIAS S A                                                                   </v>
          </cell>
        </row>
        <row r="22147">
          <cell r="O22147" t="str">
            <v xml:space="preserve">SOCIEDAD IMPERMEABILIZADORA ATA LTDA                                                                </v>
          </cell>
        </row>
        <row r="22148">
          <cell r="O22148" t="str">
            <v xml:space="preserve">SOCIEDAD IMPORTADORA Y EXOPORTADORA MARCO Y ELIECER SREDNI                                          </v>
          </cell>
        </row>
        <row r="22149">
          <cell r="O22149" t="str">
            <v xml:space="preserve">SOCIEDAD INDUSTRIAL METAL ELECTRICA S.A.S.                                                          </v>
          </cell>
        </row>
        <row r="22150">
          <cell r="O22150" t="str">
            <v xml:space="preserve">SOCIEDAD INDUSTRIAL TECNICA COLOMBIANA S.A.                                                         </v>
          </cell>
        </row>
        <row r="22151">
          <cell r="O22151" t="str">
            <v xml:space="preserve">SOCIEDAD INMOBILIARIA CALLE SETENTA LTDA                                                            </v>
          </cell>
        </row>
        <row r="22152">
          <cell r="O22152" t="str">
            <v xml:space="preserve">SOCIEDAD INTERAMERICANA DE AGUAS Y SERVICIOS S.A                                                    </v>
          </cell>
        </row>
        <row r="22153">
          <cell r="O22153" t="str">
            <v xml:space="preserve">SOCIEDAD INVERSION COOPSOCIAL LTDA                                                                  </v>
          </cell>
        </row>
        <row r="22154">
          <cell r="O22154" t="str">
            <v xml:space="preserve">SOCIEDAD JIMENEZ ZULUAGA S.A. EN ACUERDO DE REESTRUCTURACION                                        </v>
          </cell>
        </row>
        <row r="22155">
          <cell r="O22155" t="str">
            <v xml:space="preserve">SOCIEDAD JOYERIA CARIBE SA                                                                          </v>
          </cell>
        </row>
        <row r="22156">
          <cell r="O22156" t="str">
            <v xml:space="preserve">SOCIEDAD LAFLOR S.A                                                                                 </v>
          </cell>
        </row>
        <row r="22157">
          <cell r="O22157" t="str">
            <v xml:space="preserve">SOCIEDAD LAS PALMAS LTDA.                                                                           </v>
          </cell>
        </row>
        <row r="22158">
          <cell r="O22158" t="str">
            <v xml:space="preserve">SOCIEDAD MASILURES LTDA                                                                             </v>
          </cell>
        </row>
        <row r="22159">
          <cell r="O22159" t="str">
            <v xml:space="preserve">SOCIEDAD MELO Y ALVAREZ PROYECTISTAS Y CONSTRUCTORES ASOCIADOS LIMITAD                              </v>
          </cell>
        </row>
        <row r="22160">
          <cell r="O22160" t="str">
            <v xml:space="preserve">SOCIEDAD MERCANTIL DE AUTOMOTORES S A                                                               </v>
          </cell>
        </row>
        <row r="22161">
          <cell r="O22161" t="str">
            <v xml:space="preserve">SOCIEDAD MINERA CARJESH LIMITADA                                                                    </v>
          </cell>
        </row>
        <row r="22162">
          <cell r="O22162" t="str">
            <v xml:space="preserve">SOCIEDAD MINERA LA BODEGA LIMITADA                                                                  </v>
          </cell>
        </row>
        <row r="22163">
          <cell r="O22163" t="str">
            <v xml:space="preserve">SOCIEDAD N.S.D.R. S.A.                                                                              </v>
          </cell>
        </row>
        <row r="22164">
          <cell r="O22164" t="str">
            <v xml:space="preserve">SOCIEDAD NAVIA MONTOYA LTDA                                                                         </v>
          </cell>
        </row>
        <row r="22165">
          <cell r="O22165" t="str">
            <v xml:space="preserve">SOCIEDAD OPERADORA DE AEROPUERTOS CENTRO NORTE S.A.                                                 </v>
          </cell>
        </row>
        <row r="22166">
          <cell r="O22166" t="str">
            <v xml:space="preserve">SOCIEDAD OPERADORA DE VIAS S A                                                                      </v>
          </cell>
        </row>
        <row r="22167">
          <cell r="O22167" t="str">
            <v xml:space="preserve">SOCIEDAD PARQUES CUCUTA LTDA. EN LIQUIDACION                                                        </v>
          </cell>
        </row>
        <row r="22168">
          <cell r="O22168" t="str">
            <v xml:space="preserve">SOCIEDAD PEDAGOGICA CERROMAR LIMITADA                                                               </v>
          </cell>
        </row>
        <row r="22169">
          <cell r="O22169" t="str">
            <v xml:space="preserve">SOCIEDAD PORTUARIA ATLANTIC COAL DE COLOMBIA S.A.                                                   </v>
          </cell>
        </row>
        <row r="22170">
          <cell r="O22170" t="str">
            <v xml:space="preserve">SOCIEDAD PORTUARIA BOCAS DE CENIZAS S A                                                             </v>
          </cell>
        </row>
        <row r="22171">
          <cell r="O22171" t="str">
            <v xml:space="preserve">SOCIEDAD PORTUARIA DE CEMENTERAS ASOCIADAS S.A. CEMAS S.A.                                          </v>
          </cell>
        </row>
        <row r="22172">
          <cell r="O22172" t="str">
            <v xml:space="preserve">SOCIEDAD PORTURIA RIVER PORT S A                                                                    </v>
          </cell>
        </row>
        <row r="22173">
          <cell r="O22173" t="str">
            <v xml:space="preserve">SOCIEDAD PROAZUCAR LTDA                                                                             </v>
          </cell>
        </row>
        <row r="22174">
          <cell r="O22174" t="str">
            <v xml:space="preserve">SOCIEDAD PRODUCTORA DE MINERALES LTDA                                                               </v>
          </cell>
        </row>
        <row r="22175">
          <cell r="O22175" t="str">
            <v xml:space="preserve">SOCIEDAD PRODUCTOS LACTEOS DE CALDAS LTDA                                                           </v>
          </cell>
        </row>
        <row r="22176">
          <cell r="O22176" t="str">
            <v xml:space="preserve">SOCIEDAD PROMOTORA AGROINDUSTRIAL CAFETERA LTDA                                                     </v>
          </cell>
        </row>
        <row r="22177">
          <cell r="O22177" t="str">
            <v xml:space="preserve">SOCIEDAD PROMOTORA DE EDUCACION CON ENFASIS EN IDIOMAS EXTRANJEROS Y ADMINIST. PROEDUC              </v>
          </cell>
        </row>
        <row r="22178">
          <cell r="O22178" t="str">
            <v xml:space="preserve">SOCIEDAD PROMOTORA TURISTICA DE MEDELLIN S.A.                                                       </v>
          </cell>
        </row>
        <row r="22179">
          <cell r="O22179" t="str">
            <v xml:space="preserve">SOCIEDAD RENANIA S.A                                                                                </v>
          </cell>
        </row>
        <row r="22180">
          <cell r="O22180" t="str">
            <v xml:space="preserve">SOCIEDAD RESTAURANTES ITALIANOS LTDA SORITAL                                                        </v>
          </cell>
        </row>
        <row r="22181">
          <cell r="O22181" t="str">
            <v xml:space="preserve">SOCIEDAD ROZO &amp; ROZO LTDA                                                                           </v>
          </cell>
        </row>
        <row r="22182">
          <cell r="O22182" t="str">
            <v xml:space="preserve">SOCIEDAD SANTA HELENA LTDA                                                                          </v>
          </cell>
        </row>
        <row r="22183">
          <cell r="O22183" t="str">
            <v xml:space="preserve">SOCIEDAD TECNICA COLOMBIANA S A                                                                     </v>
          </cell>
        </row>
        <row r="22184">
          <cell r="O22184" t="str">
            <v xml:space="preserve">SOCIEDAD TECNICA CONSTRUCTORA S.A.                                                                  </v>
          </cell>
        </row>
        <row r="22185">
          <cell r="O22185" t="str">
            <v xml:space="preserve">SOCIEDAD TECNICA MINERA LIMITADA                                                                    </v>
          </cell>
        </row>
        <row r="22186">
          <cell r="O22186" t="str">
            <v xml:space="preserve">SOCIEDAD TECNICA PARA LA UTILIZACION DE PRETENSADO DE COLOMBIA LIMITAD                              </v>
          </cell>
        </row>
        <row r="22187">
          <cell r="O22187" t="str">
            <v xml:space="preserve">SOCIEDAD TELEVISION DE ANTIOQUIA LTDA.                                                              </v>
          </cell>
        </row>
        <row r="22188">
          <cell r="O22188" t="str">
            <v xml:space="preserve">SOCIEDAD TURISTICA DE GIRARDOT LTDA                                                                 </v>
          </cell>
        </row>
        <row r="22189">
          <cell r="O22189" t="str">
            <v xml:space="preserve">SOCIEDAD UNIDA DE ELECTRODOMESTICOS S.A.                                                            </v>
          </cell>
        </row>
        <row r="22190">
          <cell r="O22190" t="str">
            <v xml:space="preserve">SOCIEDAD VEMO CONSTRUCCIONES Y MANTENIMIENTO LIMITDA                                                </v>
          </cell>
        </row>
        <row r="22191">
          <cell r="O22191" t="str">
            <v xml:space="preserve">SOCIEDADES BOLIVAR S.A.                                                                             </v>
          </cell>
        </row>
        <row r="22192">
          <cell r="O22192" t="str">
            <v xml:space="preserve">SOCINEG S.A.                                                                                        </v>
          </cell>
        </row>
        <row r="22193">
          <cell r="O22193" t="str">
            <v xml:space="preserve">SOCIOS CLUB MEDELLIN S.A                                                                            </v>
          </cell>
        </row>
        <row r="22194">
          <cell r="O22194" t="str">
            <v xml:space="preserve">SOCKS Y TEXTILES INDUSTRIALES SOTINSA S.A.                                                          </v>
          </cell>
        </row>
        <row r="22195">
          <cell r="O22195" t="str">
            <v xml:space="preserve">SOCO S.A.                                                                                           </v>
          </cell>
        </row>
        <row r="22196">
          <cell r="O22196" t="str">
            <v xml:space="preserve">SOCODA S.A.                                                                                         </v>
          </cell>
        </row>
        <row r="22197">
          <cell r="O22197" t="str">
            <v xml:space="preserve">SOCOL S.A                                                                                           </v>
          </cell>
        </row>
        <row r="22198">
          <cell r="O22198" t="str">
            <v xml:space="preserve">SOCOPARTES LTDA                                                                                     </v>
          </cell>
        </row>
        <row r="22199">
          <cell r="O22199" t="str">
            <v xml:space="preserve">SOCOREPUESTOS LIMITADA                                                                              </v>
          </cell>
        </row>
        <row r="22200">
          <cell r="O22200" t="str">
            <v xml:space="preserve">SOCORRO BETANCOURT &amp; CIA SCA                                                                        </v>
          </cell>
        </row>
        <row r="22201">
          <cell r="O22201" t="str">
            <v xml:space="preserve">SOCORRO GARCES DE VALLEJO Y CIA S. EN C.                                                            </v>
          </cell>
        </row>
        <row r="22202">
          <cell r="O22202" t="str">
            <v xml:space="preserve">SOCOTEL LTDA.                                                                                       </v>
          </cell>
        </row>
        <row r="22203">
          <cell r="O22203" t="str">
            <v xml:space="preserve">SODEXHO  S.A.                                                                                       </v>
          </cell>
        </row>
        <row r="22204">
          <cell r="O22204" t="str">
            <v xml:space="preserve">SODEXHO PASS DE COLOMBIA SA                                                                         </v>
          </cell>
        </row>
        <row r="22205">
          <cell r="O22205" t="str">
            <v xml:space="preserve">SODIMAC COLOMBIA S A                                                                                </v>
          </cell>
        </row>
        <row r="22206">
          <cell r="O22206" t="str">
            <v xml:space="preserve">SODIS LIMITADA                                                                                      </v>
          </cell>
        </row>
        <row r="22207">
          <cell r="O22207" t="str">
            <v xml:space="preserve">SOFAS MUEBLES S.A                                                                                   </v>
          </cell>
        </row>
        <row r="22208">
          <cell r="O22208" t="str">
            <v xml:space="preserve">SOFORESTA LTDA                                                                                      </v>
          </cell>
        </row>
        <row r="22209">
          <cell r="O22209" t="str">
            <v xml:space="preserve">SOFT BOLIVAR S A                                                                                    </v>
          </cell>
        </row>
        <row r="22210">
          <cell r="O22210" t="str">
            <v xml:space="preserve">SOFTMANAGEMENT S.A.                                                                                 </v>
          </cell>
        </row>
        <row r="22211">
          <cell r="O22211" t="str">
            <v xml:space="preserve">SOFTSECURITY LTDA                                                                                   </v>
          </cell>
        </row>
        <row r="22212">
          <cell r="O22212" t="str">
            <v xml:space="preserve">SOFTTEK RENOVATION LIMITADA                                                                         </v>
          </cell>
        </row>
        <row r="22213">
          <cell r="O22213" t="str">
            <v xml:space="preserve">SOFTWARE CHANNEL.NET LTDA                                                                           </v>
          </cell>
        </row>
        <row r="22214">
          <cell r="O22214" t="str">
            <v xml:space="preserve">SOFTWARE HOUSE LTDA                                                                                 </v>
          </cell>
        </row>
        <row r="22215">
          <cell r="O22215" t="str">
            <v xml:space="preserve">SOFTWARE Y ALGORITMOS S.A                                                                           </v>
          </cell>
        </row>
        <row r="22216">
          <cell r="O22216" t="str">
            <v xml:space="preserve">SOFTWEB ASESORES LTDA                                                                               </v>
          </cell>
        </row>
        <row r="22217">
          <cell r="O22217" t="str">
            <v xml:space="preserve">SOFWARE ANALISIS Y CONSULTORIA S.A.                                                                 </v>
          </cell>
        </row>
        <row r="22218">
          <cell r="O22218" t="str">
            <v xml:space="preserve">SOHINCO CONSTRUCTORA S.A.                                                                           </v>
          </cell>
        </row>
        <row r="22219">
          <cell r="O22219" t="str">
            <v xml:space="preserve">SOHO ARTE Y PRESTIGIO LTDA                                                                          </v>
          </cell>
        </row>
        <row r="22220">
          <cell r="O22220" t="str">
            <v xml:space="preserve">SOIEDAD BOGOTANA DE COMBUSTIBLE S.A                                                                 </v>
          </cell>
        </row>
        <row r="22221">
          <cell r="O22221" t="str">
            <v xml:space="preserve">SOINCO PROYECTOS LTDA                                                                               </v>
          </cell>
        </row>
        <row r="22222">
          <cell r="O22222" t="str">
            <v xml:space="preserve">SOINCO S.A.                                                                                         </v>
          </cell>
        </row>
        <row r="22223">
          <cell r="O22223" t="str">
            <v xml:space="preserve">SOISAN S.A.                                                                                         </v>
          </cell>
        </row>
        <row r="22224">
          <cell r="O22224" t="str">
            <v xml:space="preserve">SOKO  INDUSTRIAL S.A                                                                                </v>
          </cell>
        </row>
        <row r="22225">
          <cell r="O22225" t="str">
            <v xml:space="preserve">SOL ARTE LTDA                                                                                       </v>
          </cell>
        </row>
        <row r="22226">
          <cell r="O22226" t="str">
            <v xml:space="preserve">SOL Y DEPORTE CIA LTDA                                                                              </v>
          </cell>
        </row>
        <row r="22227">
          <cell r="O22227" t="str">
            <v xml:space="preserve">SOL Y SON LOS VIAJES LTDA                                                                           </v>
          </cell>
        </row>
        <row r="22228">
          <cell r="O22228" t="str">
            <v xml:space="preserve">SOLANA PETROLEUM EXPLORATION COLOMBIA LIMITED                                                       </v>
          </cell>
        </row>
        <row r="22229">
          <cell r="O22229" t="str">
            <v xml:space="preserve">SOLANAS LTDA                                                                                        </v>
          </cell>
        </row>
        <row r="22230">
          <cell r="O22230" t="str">
            <v xml:space="preserve">SOLANDINA S A                                                                                       </v>
          </cell>
        </row>
        <row r="22231">
          <cell r="O22231" t="str">
            <v xml:space="preserve">SOLANO MUÑOZ Y CIA S. EN C.                                                                         </v>
          </cell>
        </row>
        <row r="22232">
          <cell r="O22232" t="str">
            <v xml:space="preserve">SOLAR CONSTRUCTORES S.A.                                                                            </v>
          </cell>
        </row>
        <row r="22233">
          <cell r="O22233" t="str">
            <v xml:space="preserve">SOLAR GLASS LTDA                                                                                    </v>
          </cell>
        </row>
        <row r="22234">
          <cell r="O22234" t="str">
            <v xml:space="preserve">SOLARTE NACIONAL DE COSTRUCCIONES S A                                                               </v>
          </cell>
        </row>
        <row r="22235">
          <cell r="O22235" t="str">
            <v xml:space="preserve">SOLARTE Y CIA INGENIEROS CALCULISTAS S.A.                                                           </v>
          </cell>
        </row>
        <row r="22236">
          <cell r="O22236" t="str">
            <v xml:space="preserve">SOLDA EQUIPOS LTDA                                                                                  </v>
          </cell>
        </row>
        <row r="22237">
          <cell r="O22237" t="str">
            <v xml:space="preserve">SOLDADURA FERRETERIA EQUIPOS SOLFEQUIPOS DE SANTANDER LIMITADA                                      </v>
          </cell>
        </row>
        <row r="22238">
          <cell r="O22238" t="str">
            <v xml:space="preserve">SOLDADURAS INDUSTRIALES LTDA                                                                        </v>
          </cell>
        </row>
        <row r="22239">
          <cell r="O22239" t="str">
            <v xml:space="preserve">SOLDADURAS MEGRIWELD S A                                                                            </v>
          </cell>
        </row>
        <row r="22240">
          <cell r="O22240" t="str">
            <v xml:space="preserve">SOLDADURAS WEST ARCO LIMITADA                                                                       </v>
          </cell>
        </row>
        <row r="22241">
          <cell r="O22241" t="str">
            <v xml:space="preserve">SOLDARCO LTDA                                                                                       </v>
          </cell>
        </row>
        <row r="22242">
          <cell r="O22242" t="str">
            <v xml:space="preserve">SOLDOGAS DE ORIENTE LTDA.                                                                           </v>
          </cell>
        </row>
        <row r="22243">
          <cell r="O22243" t="str">
            <v xml:space="preserve">SOLEARES LIMITADA                                                                                   </v>
          </cell>
        </row>
        <row r="22244">
          <cell r="O22244" t="str">
            <v xml:space="preserve">SOLETANCHE BACHY CIMAS S A                                                                          </v>
          </cell>
        </row>
        <row r="22245">
          <cell r="O22245" t="str">
            <v xml:space="preserve">SOLETANCHE BACHY FRANCE SUCURSAL COLOMBIA                                                           </v>
          </cell>
        </row>
        <row r="22246">
          <cell r="O22246" t="str">
            <v xml:space="preserve">SOLEVENTO S.A                                                                                       </v>
          </cell>
        </row>
        <row r="22247">
          <cell r="O22247" t="str">
            <v xml:space="preserve">SOLIDDA GROUP S A                                                                                   </v>
          </cell>
        </row>
        <row r="22248">
          <cell r="O22248" t="str">
            <v xml:space="preserve">SOLINOFF CORPORATION S A                                                                            </v>
          </cell>
        </row>
        <row r="22249">
          <cell r="O22249" t="str">
            <v xml:space="preserve">SOLISA LIMITADA                                                                                     </v>
          </cell>
        </row>
        <row r="22250">
          <cell r="O22250" t="str">
            <v xml:space="preserve">SOLLA S.A.                                                                                          </v>
          </cell>
        </row>
        <row r="22251">
          <cell r="O22251" t="str">
            <v xml:space="preserve">SOLMEDICAL S.A. C.I.                                                                                </v>
          </cell>
        </row>
        <row r="22252">
          <cell r="O22252" t="str">
            <v xml:space="preserve">SOLMEX DEL CARIBE LTDA                                                                              </v>
          </cell>
        </row>
        <row r="22253">
          <cell r="O22253" t="str">
            <v xml:space="preserve">SOLO CUCHILLAS LIMITADA                                                                             </v>
          </cell>
        </row>
        <row r="22254">
          <cell r="O22254" t="str">
            <v xml:space="preserve">SOLO MANGUERAS LTDA                                                                                 </v>
          </cell>
        </row>
        <row r="22255">
          <cell r="O22255" t="str">
            <v xml:space="preserve">SOLO MOLDES LTDA EN ACUERDO DE REESTRUCTURACION                                                     </v>
          </cell>
        </row>
        <row r="22256">
          <cell r="O22256" t="str">
            <v xml:space="preserve">SOLO REDES INGENIERIA LTDA                                                                          </v>
          </cell>
        </row>
        <row r="22257">
          <cell r="O22257" t="str">
            <v xml:space="preserve">SOLOBIENES INTERNACIONAL S EN C                                                                     </v>
          </cell>
        </row>
        <row r="22258">
          <cell r="O22258" t="str">
            <v xml:space="preserve">SOLOCAUCHOS LTDA                                                                                    </v>
          </cell>
        </row>
        <row r="22259">
          <cell r="O22259" t="str">
            <v xml:space="preserve">SOLOPARTES  S.A.S.                                                                                  </v>
          </cell>
        </row>
        <row r="22260">
          <cell r="O22260" t="str">
            <v xml:space="preserve">SOLOPLAST LTDA                                                                                      </v>
          </cell>
        </row>
        <row r="22261">
          <cell r="O22261" t="str">
            <v xml:space="preserve">SOLORADIO S A                                                                                       </v>
          </cell>
        </row>
        <row r="22262">
          <cell r="O22262" t="str">
            <v xml:space="preserve">SOLORSANO EDITORES S.A.                                                                             </v>
          </cell>
        </row>
        <row r="22263">
          <cell r="O22263" t="str">
            <v xml:space="preserve">SOLOSOFT LIMITADA                                                                                   </v>
          </cell>
        </row>
        <row r="22264">
          <cell r="O22264" t="str">
            <v xml:space="preserve">SOLPAK SOLUCIONES Y EMPAQUES S.A.                                                                   </v>
          </cell>
        </row>
        <row r="22265">
          <cell r="O22265" t="str">
            <v xml:space="preserve">SOLSUOLE S A                                                                                        </v>
          </cell>
        </row>
        <row r="22266">
          <cell r="O22266" t="str">
            <v xml:space="preserve">SOLTEC S.A.                                                                                         </v>
          </cell>
        </row>
        <row r="22267">
          <cell r="O22267" t="str">
            <v xml:space="preserve">SOLUAGRO SOLUCIONES AGROPECUARIAS S. A.                                                             </v>
          </cell>
        </row>
        <row r="22268">
          <cell r="O22268" t="str">
            <v xml:space="preserve">SOLUCION COMERCIAL S.A.                                                                             </v>
          </cell>
        </row>
        <row r="22269">
          <cell r="O22269" t="str">
            <v xml:space="preserve">SOLUCION ELECTRICA LTDA                                                                             </v>
          </cell>
        </row>
        <row r="22270">
          <cell r="O22270" t="str">
            <v xml:space="preserve">SOLUCION TOTAL EN COMPUTADORES Y CIA LTDA                                                           </v>
          </cell>
        </row>
        <row r="22271">
          <cell r="O22271" t="str">
            <v xml:space="preserve">SOLUCION Y ASESORIA INTEGRAL LTDA                                                                   </v>
          </cell>
        </row>
        <row r="22272">
          <cell r="O22272" t="str">
            <v xml:space="preserve">SOLUCIONES ADHESIVAS LG LTDA                                                                        </v>
          </cell>
        </row>
        <row r="22273">
          <cell r="O22273" t="str">
            <v xml:space="preserve">SOLUCIONES AMBIENTALES INGENIERIA LTDA                                                              </v>
          </cell>
        </row>
        <row r="22274">
          <cell r="O22274" t="str">
            <v xml:space="preserve">SOLUCIONES ARQUITECTONICAS LIMITADA                                                                 </v>
          </cell>
        </row>
        <row r="22275">
          <cell r="O22275" t="str">
            <v xml:space="preserve">SOLUCIONES AUTOMATICAS LTDA                                                                         </v>
          </cell>
        </row>
        <row r="22276">
          <cell r="O22276" t="str">
            <v xml:space="preserve">SOLUCIONES AVANZADAS DE ENERGIA LTDA                                                                </v>
          </cell>
        </row>
        <row r="22277">
          <cell r="O22277" t="str">
            <v xml:space="preserve">SOLUCIONES BOCHICA S.A                                                                              </v>
          </cell>
        </row>
        <row r="22278">
          <cell r="O22278" t="str">
            <v xml:space="preserve">SOLUCIONES BOLIVAR SA                                                                               </v>
          </cell>
        </row>
        <row r="22279">
          <cell r="O22279" t="str">
            <v xml:space="preserve">SOLUCIONES CIVILES S.A                                                                              </v>
          </cell>
        </row>
        <row r="22280">
          <cell r="O22280" t="str">
            <v xml:space="preserve">SOLUCIONES DE MEDICION Y CONTROL SIRIO LTDA                                                         </v>
          </cell>
        </row>
        <row r="22281">
          <cell r="O22281" t="str">
            <v xml:space="preserve">SOLUCIONES DE TRAFICO LTDA.                                                                         </v>
          </cell>
        </row>
        <row r="22282">
          <cell r="O22282" t="str">
            <v xml:space="preserve">SOLUCIONES DESECHABLES DE EXPORTACION Y O SOLDEX LTDA                                               </v>
          </cell>
        </row>
        <row r="22283">
          <cell r="O22283" t="str">
            <v xml:space="preserve">SOLUCIONES ELECTRICAS Y CONSTRUCCION LTDA                                                           </v>
          </cell>
        </row>
        <row r="22284">
          <cell r="O22284" t="str">
            <v xml:space="preserve">SOLUCIONES ELECTROMETALICAS SA                                                                      </v>
          </cell>
        </row>
        <row r="22285">
          <cell r="O22285" t="str">
            <v xml:space="preserve">SOLUCIONES EMPRESARIALES BARRERO LEAL Y CIA LTDA                                                    </v>
          </cell>
        </row>
        <row r="22286">
          <cell r="O22286" t="str">
            <v xml:space="preserve">SOLUCIONES EMPRESARIALES Y DE MERCADEO LIMITADA                                                     </v>
          </cell>
        </row>
        <row r="22287">
          <cell r="O22287" t="str">
            <v xml:space="preserve">SOLUCIONES EN SOFTWARE EMPRESARIAL SOLSOFT S. A.                                                    </v>
          </cell>
        </row>
        <row r="22288">
          <cell r="O22288" t="str">
            <v xml:space="preserve">SOLUCIONES ESPECIALIZADAS DE TRANSPORTES SET S.A.                                                   </v>
          </cell>
        </row>
        <row r="22289">
          <cell r="O22289" t="str">
            <v xml:space="preserve">SOLUCIONES FINALES DE INFORMACION SFI S.A.                                                          </v>
          </cell>
        </row>
        <row r="22290">
          <cell r="O22290" t="str">
            <v xml:space="preserve">SOLUCIONES GEOFISICAS INTEGRALES GEOFIELDS LTDA                                                     </v>
          </cell>
        </row>
        <row r="22291">
          <cell r="O22291" t="str">
            <v xml:space="preserve">SOLUCIONES INDUSTRIALES DE COLOMBIA S.A.S.                                                          </v>
          </cell>
        </row>
        <row r="22292">
          <cell r="O22292" t="str">
            <v xml:space="preserve">SOLUCIONES INFORMATICAS INTEGRALES LIMITADA                                                         </v>
          </cell>
        </row>
        <row r="22293">
          <cell r="O22293" t="str">
            <v xml:space="preserve">SOLUCIONES INMEDIATAS S.A.                                                                          </v>
          </cell>
        </row>
        <row r="22294">
          <cell r="O22294" t="str">
            <v xml:space="preserve">SOLUCIONES INMOBILIARIAS INTEGRALES  SA                                                             </v>
          </cell>
        </row>
        <row r="22295">
          <cell r="O22295" t="str">
            <v xml:space="preserve">SOLUCIONES INMOBILIARIAS M S S A                                                                    </v>
          </cell>
        </row>
        <row r="22296">
          <cell r="O22296" t="str">
            <v xml:space="preserve">SOLUCIONES INTEGRALES DE DISEÑO Y CONSTRUCCION S.A  SOLIDEC S.A                                     </v>
          </cell>
        </row>
        <row r="22297">
          <cell r="O22297" t="str">
            <v xml:space="preserve">SOLUCIONES INTEGRALES DE OFICINA S.A.                                                               </v>
          </cell>
        </row>
        <row r="22298">
          <cell r="O22298" t="str">
            <v xml:space="preserve">SOLUCIONES INTEGRALES DE TRANSITO Y TRANSPORTE SITCAR S.A.                                          </v>
          </cell>
        </row>
        <row r="22299">
          <cell r="O22299" t="str">
            <v xml:space="preserve">SOLUCIONES INTEGRALES MANEJO MEDIO AMBIENTE SIMMA LTDA                                              </v>
          </cell>
        </row>
        <row r="22300">
          <cell r="O22300" t="str">
            <v xml:space="preserve">SOLUCIONES INTELIGENTES EN TELECOMUNICACIONES LTDA                                                  </v>
          </cell>
        </row>
        <row r="22301">
          <cell r="O22301" t="str">
            <v xml:space="preserve">SOLUCIONES J R E U                                                                                  </v>
          </cell>
        </row>
        <row r="22302">
          <cell r="O22302" t="str">
            <v xml:space="preserve">SOLUCIONES LATINAS ADMINISTRATIVAS INTEGRALES SOLATI LTDA                                           </v>
          </cell>
        </row>
        <row r="22303">
          <cell r="O22303" t="str">
            <v xml:space="preserve">SOLUCIONES MECANICAS AUTOMOTRICES S.A.SOLUME                                                        </v>
          </cell>
        </row>
        <row r="22304">
          <cell r="O22304" t="str">
            <v xml:space="preserve">SOLUCIONES PLASTICAS INDUSTRIALES S A EN ACUERDO DE REESTRUCTURACION                                </v>
          </cell>
        </row>
        <row r="22305">
          <cell r="O22305" t="str">
            <v xml:space="preserve">SOLUCIONES PLASTICAS S.A.                                                                           </v>
          </cell>
        </row>
        <row r="22306">
          <cell r="O22306" t="str">
            <v xml:space="preserve">SOLUCIONES PRODUCTIVAS S.A                                                                          </v>
          </cell>
        </row>
        <row r="22307">
          <cell r="O22307" t="str">
            <v xml:space="preserve">SOLUCIONES TECNOLOGICAS PROYECTOS LTDA                                                              </v>
          </cell>
        </row>
        <row r="22308">
          <cell r="O22308" t="str">
            <v xml:space="preserve">SOLUCIONES TUBULARES S.A.                                                                           </v>
          </cell>
        </row>
        <row r="22309">
          <cell r="O22309" t="str">
            <v xml:space="preserve">SOLUCIONES URBANAS S.A. &amp; CIA S.C.A                                                                 </v>
          </cell>
        </row>
        <row r="22310">
          <cell r="O22310" t="str">
            <v xml:space="preserve">SOLUTION SYSTEMS LTDA                                                                               </v>
          </cell>
        </row>
        <row r="22311">
          <cell r="O22311" t="str">
            <v xml:space="preserve">SOLUTIONS GROUP LTDA                                                                                </v>
          </cell>
        </row>
        <row r="22312">
          <cell r="O22312" t="str">
            <v xml:space="preserve">SOLUTRANS S A                                                                                       </v>
          </cell>
        </row>
        <row r="22313">
          <cell r="O22313" t="str">
            <v xml:space="preserve">SOLVENTES Y MATERIAS PRIMAS INDUSTRIALES  SOLMAPRIN LTDA                                            </v>
          </cell>
        </row>
        <row r="22314">
          <cell r="O22314" t="str">
            <v xml:space="preserve">SOLYFAR LTDA.                                                                                       </v>
          </cell>
        </row>
        <row r="22315">
          <cell r="O22315" t="str">
            <v xml:space="preserve">SOMANER S.A.                                                                                        </v>
          </cell>
        </row>
        <row r="22316">
          <cell r="O22316" t="str">
            <v xml:space="preserve">SOMBREROS MONTECARLO Y CIA LTDA.                                                                    </v>
          </cell>
        </row>
        <row r="22317">
          <cell r="O22317" t="str">
            <v xml:space="preserve">SOMECOL LTDA SOCIEDAD METALMECANICA DE COLOMBIA                                                     </v>
          </cell>
        </row>
        <row r="22318">
          <cell r="O22318" t="str">
            <v xml:space="preserve">SOMOCOL S.A.                                                                                        </v>
          </cell>
        </row>
        <row r="22319">
          <cell r="O22319" t="str">
            <v xml:space="preserve">SOMOS CUATRO S.A.                                                                                   </v>
          </cell>
        </row>
        <row r="22320">
          <cell r="O22320" t="str">
            <v xml:space="preserve">SOMOS DIESEL LIMITADA                                                                               </v>
          </cell>
        </row>
        <row r="22321">
          <cell r="O22321" t="str">
            <v xml:space="preserve">SOMOS DIESEL LTDA                                                                                   </v>
          </cell>
        </row>
        <row r="22322">
          <cell r="O22322" t="str">
            <v xml:space="preserve">SOMOS GRUPO S.A.S.                                                                                  </v>
          </cell>
        </row>
        <row r="22323">
          <cell r="O22323" t="str">
            <v xml:space="preserve">SOMOS IMPRESORES LTDA.                                                                              </v>
          </cell>
        </row>
        <row r="22324">
          <cell r="O22324" t="str">
            <v xml:space="preserve">SOMOS LLANTAS S.A.                                                                                  </v>
          </cell>
        </row>
        <row r="22325">
          <cell r="O22325" t="str">
            <v xml:space="preserve">SOMOS SUMINISTRO TEMPORAL S.A                                                                       </v>
          </cell>
        </row>
        <row r="22326">
          <cell r="O22326" t="str">
            <v xml:space="preserve">SOMOS TRUCK PARTS LIMITADA                                                                          </v>
          </cell>
        </row>
        <row r="22327">
          <cell r="O22327" t="str">
            <v xml:space="preserve">SONDA DE COLOMBIA S.A.                                                                              </v>
          </cell>
        </row>
        <row r="22328">
          <cell r="O22328" t="str">
            <v xml:space="preserve">SONDAJES COLOMBIA S.A.                                                                              </v>
          </cell>
        </row>
        <row r="22329">
          <cell r="O22329" t="str">
            <v xml:space="preserve">SONEN INTERNACIONAL S.A                                                                             </v>
          </cell>
        </row>
        <row r="22330">
          <cell r="O22330" t="str">
            <v xml:space="preserve">SONIC DESIGN LTDA                                                                                   </v>
          </cell>
        </row>
        <row r="22331">
          <cell r="O22331" t="str">
            <v xml:space="preserve">SONIDO COMERCIAL PUBLICITARIO LTDA                                                                  </v>
          </cell>
        </row>
        <row r="22332">
          <cell r="O22332" t="str">
            <v xml:space="preserve">SONIDO MAYOR LTDA                                                                                   </v>
          </cell>
        </row>
        <row r="22333">
          <cell r="O22333" t="str">
            <v xml:space="preserve">SONIDO TECNICO SONOTEC LTDA                                                                         </v>
          </cell>
        </row>
        <row r="22334">
          <cell r="O22334" t="str">
            <v xml:space="preserve">SONINEF COMPANIA LIMITADA                                                                           </v>
          </cell>
        </row>
        <row r="22335">
          <cell r="O22335" t="str">
            <v xml:space="preserve">SONOCO DE COLOMBIA LTDA                                                                             </v>
          </cell>
        </row>
        <row r="22336">
          <cell r="O22336" t="str">
            <v xml:space="preserve">SONOTEC LIMITADA                                                                                    </v>
          </cell>
        </row>
        <row r="22337">
          <cell r="O22337" t="str">
            <v xml:space="preserve">SONOVISTA PUBLICIDAD S.A                                                                            </v>
          </cell>
        </row>
        <row r="22338">
          <cell r="O22338" t="str">
            <v xml:space="preserve">SONREIR LTDA SOCIEDAD DE SERVICIOS ODONTOLOGICOS                                                    </v>
          </cell>
        </row>
        <row r="22339">
          <cell r="O22339" t="str">
            <v xml:space="preserve">SONRISAS DE BARRANQUILLA LTDA.                                                                      </v>
          </cell>
        </row>
        <row r="22340">
          <cell r="O22340" t="str">
            <v xml:space="preserve">SONY BMG MUSICENTER TAINMENT (COLOMBIA) S. A.                                                       </v>
          </cell>
        </row>
        <row r="22341">
          <cell r="O22341" t="str">
            <v xml:space="preserve">SONY ERICSSON MOBILE COMMUNICATIONS INTERNATIONAL AB SUCURSAL COLOMBIA                              </v>
          </cell>
        </row>
        <row r="22342">
          <cell r="O22342" t="str">
            <v xml:space="preserve">SOPLASCOL LTDA                                                                                      </v>
          </cell>
        </row>
        <row r="22343">
          <cell r="O22343" t="str">
            <v xml:space="preserve">SOPLEX S.A.EN ACUERDO DE REESTRUCTURACION                                                           </v>
          </cell>
        </row>
        <row r="22344">
          <cell r="O22344" t="str">
            <v xml:space="preserve">SOPORTE A LA INGENIERIA LTDA                                                                        </v>
          </cell>
        </row>
        <row r="22345">
          <cell r="O22345" t="str">
            <v xml:space="preserve">SOPORTE INTEGRAL EN TELECOMUNICACIONES LTDA                                                         </v>
          </cell>
        </row>
        <row r="22346">
          <cell r="O22346" t="str">
            <v xml:space="preserve">SOPORTE LOGICO LTDA                                                                                 </v>
          </cell>
        </row>
        <row r="22347">
          <cell r="O22347" t="str">
            <v xml:space="preserve">SOPORTE VITAL S.A.                                                                                  </v>
          </cell>
        </row>
        <row r="22348">
          <cell r="O22348" t="str">
            <v xml:space="preserve">SOPORTE Y CIA LTDA                                                                                  </v>
          </cell>
        </row>
        <row r="22349">
          <cell r="O22349" t="str">
            <v xml:space="preserve">SOPORTES Y BALINERAS DE COLOMBIA S.A.                                                               </v>
          </cell>
        </row>
        <row r="22350">
          <cell r="O22350" t="str">
            <v xml:space="preserve">SOPORTICA S.A.                                                                                      </v>
          </cell>
        </row>
        <row r="22351">
          <cell r="O22351" t="str">
            <v xml:space="preserve">SOPROCOL S.A.S                                                                                      </v>
          </cell>
        </row>
        <row r="22352">
          <cell r="O22352" t="str">
            <v xml:space="preserve">SOREVIR LTDA                                                                                        </v>
          </cell>
        </row>
        <row r="22353">
          <cell r="O22353" t="str">
            <v xml:space="preserve">SORZA COMUNICACIONES CIA LIMITADA                                                                   </v>
          </cell>
        </row>
        <row r="22354">
          <cell r="O22354" t="str">
            <v xml:space="preserve">SOSA MOLANO Y CIA LTDA.                                                                             </v>
          </cell>
        </row>
        <row r="22355">
          <cell r="O22355" t="str">
            <v xml:space="preserve">SOSACOL S. A.                                                                                       </v>
          </cell>
        </row>
        <row r="22356">
          <cell r="O22356" t="str">
            <v xml:space="preserve">SOTELOVELEZ LTDA.                                                                                   </v>
          </cell>
        </row>
        <row r="22357">
          <cell r="O22357" t="str">
            <v xml:space="preserve">SOTERCUEROS S.A.                                                                                    </v>
          </cell>
        </row>
        <row r="22358">
          <cell r="O22358" t="str">
            <v xml:space="preserve">SOTO SINISTERRA Y ASOCIADOS LTDA                                                                    </v>
          </cell>
        </row>
        <row r="22359">
          <cell r="O22359" t="str">
            <v xml:space="preserve">SOTOKAY S.A.                                                                                        </v>
          </cell>
        </row>
        <row r="22360">
          <cell r="O22360" t="str">
            <v xml:space="preserve">SOUEIDAN INTERNACIONAL LTDA                                                                         </v>
          </cell>
        </row>
        <row r="22361">
          <cell r="O22361" t="str">
            <v xml:space="preserve">SOUND EXPRESS LTDA.                                                                                 </v>
          </cell>
        </row>
        <row r="22362">
          <cell r="O22362" t="str">
            <v xml:space="preserve">SOUNDKING COLOMBIA S A                                                                              </v>
          </cell>
        </row>
        <row r="22363">
          <cell r="O22363" t="str">
            <v xml:space="preserve">SOURCE &amp; MARKET LTDA                                                                                </v>
          </cell>
        </row>
        <row r="22364">
          <cell r="O22364" t="str">
            <v xml:space="preserve">SOURCING SOLUTIONS R.V. S. EN C. - EN REORGANIZACION                                                </v>
          </cell>
        </row>
        <row r="22365">
          <cell r="O22365" t="str">
            <v xml:space="preserve">SOUTH AMERICAN COIN MACHINE LTDA                                                                    </v>
          </cell>
        </row>
        <row r="22366">
          <cell r="O22366" t="str">
            <v xml:space="preserve">SOUTH AMERICAN EXPLORATION LLC SUCURSAL COLOMBIANA.                                                 </v>
          </cell>
        </row>
        <row r="22367">
          <cell r="O22367" t="str">
            <v xml:space="preserve">SOUTH AMERICAN PIPELINE SERVICES S A                                                                </v>
          </cell>
        </row>
        <row r="22368">
          <cell r="O22368" t="str">
            <v xml:space="preserve">SOUTH AMERICAN WATCH COMPANY LTDA                                                                   </v>
          </cell>
        </row>
        <row r="22369">
          <cell r="O22369" t="str">
            <v xml:space="preserve">SOUTH PRODUCTS DE COLOMBIA LTDA.                                                                    </v>
          </cell>
        </row>
        <row r="22370">
          <cell r="O22370" t="str">
            <v xml:space="preserve">SOUTHEAST INVESTMENT CORPORATION                                                                    </v>
          </cell>
        </row>
        <row r="22371">
          <cell r="O22371" t="str">
            <v xml:space="preserve">SOY LIDER LTDA                                                                                      </v>
          </cell>
        </row>
        <row r="22372">
          <cell r="O22372" t="str">
            <v xml:space="preserve">SOYCAR LTDA                                                                                         </v>
          </cell>
        </row>
        <row r="22373">
          <cell r="O22373" t="str">
            <v xml:space="preserve">SP5 SANDBLASTING Y RECUBRIMIENTOS S.A.                                                              </v>
          </cell>
        </row>
        <row r="22374">
          <cell r="O22374" t="str">
            <v xml:space="preserve">SPANESI COLOMBIA LTDA.                                                                              </v>
          </cell>
        </row>
        <row r="22375">
          <cell r="O22375" t="str">
            <v xml:space="preserve">SPARCOL CHEMICALS &amp; LIFE SA                                                                         </v>
          </cell>
        </row>
        <row r="22376">
          <cell r="O22376" t="str">
            <v xml:space="preserve">SPARTA LTDA                                                                                         </v>
          </cell>
        </row>
        <row r="22377">
          <cell r="O22377" t="str">
            <v xml:space="preserve">SPAZIO CONCRETO S.A                                                                                 </v>
          </cell>
        </row>
        <row r="22378">
          <cell r="O22378" t="str">
            <v xml:space="preserve">SPAZIO CONSTRUCTORA S.A                                                                             </v>
          </cell>
        </row>
        <row r="22379">
          <cell r="O22379" t="str">
            <v xml:space="preserve">SPC ALIADOS CONSULTORES EMPRESA UNIPERSONAL                                                         </v>
          </cell>
        </row>
        <row r="22380">
          <cell r="O22380" t="str">
            <v xml:space="preserve">SPECIAL MEDICAL INSTRUMENTS CROFF LTDA.                                                             </v>
          </cell>
        </row>
        <row r="22381">
          <cell r="O22381" t="str">
            <v xml:space="preserve">SPECTRA LTDA                                                                                        </v>
          </cell>
        </row>
        <row r="22382">
          <cell r="O22382" t="str">
            <v xml:space="preserve">SPEED NET COURIER LTDA                                                                              </v>
          </cell>
        </row>
        <row r="22383">
          <cell r="O22383" t="str">
            <v xml:space="preserve">SPEED TENNIS S.A                                                                                    </v>
          </cell>
        </row>
        <row r="22384">
          <cell r="O22384" t="str">
            <v xml:space="preserve">SPELL LTDA                                                                                          </v>
          </cell>
        </row>
        <row r="22385">
          <cell r="O22385" t="str">
            <v xml:space="preserve">SPELLBOUND INVESTMENTS LLC SUCURSAL COLOMBIA                                                        </v>
          </cell>
        </row>
        <row r="22386">
          <cell r="O22386" t="str">
            <v xml:space="preserve">SPENCER STUART COLOMBIA LTDA.                                                                       </v>
          </cell>
        </row>
        <row r="22387">
          <cell r="O22387" t="str">
            <v xml:space="preserve">SPERLING S.A.                                                                                       </v>
          </cell>
        </row>
        <row r="22388">
          <cell r="O22388" t="str">
            <v xml:space="preserve">SPERTO COLOMBIA S.A                                                                                 </v>
          </cell>
        </row>
        <row r="22389">
          <cell r="O22389" t="str">
            <v xml:space="preserve">SPHERA PRODUCCIONES S.A.                                                                            </v>
          </cell>
        </row>
        <row r="22390">
          <cell r="O22390" t="str">
            <v xml:space="preserve">SPHEROS THERMOSYSTEMS COLOMBIA LTDA                                                                 </v>
          </cell>
        </row>
        <row r="22391">
          <cell r="O22391" t="str">
            <v xml:space="preserve">SPI SANDBLASTING Y PINTURAS INDUSTRIALES LTDA                                                       </v>
          </cell>
        </row>
        <row r="22392">
          <cell r="O22392" t="str">
            <v xml:space="preserve">SPIA GPS S A                                                                                        </v>
          </cell>
        </row>
        <row r="22393">
          <cell r="O22393" t="str">
            <v xml:space="preserve">SPIE CAPAG                                                                                          </v>
          </cell>
        </row>
        <row r="22394">
          <cell r="O22394" t="str">
            <v xml:space="preserve">SPINQ LTDA.                                                                                         </v>
          </cell>
        </row>
        <row r="22395">
          <cell r="O22395" t="str">
            <v xml:space="preserve">SPINSTAR HOLDINGS LTD                                                                               </v>
          </cell>
        </row>
        <row r="22396">
          <cell r="O22396" t="str">
            <v xml:space="preserve">SPIRAL FILMS PRODUCTORA DE COMERCIALES LTDA.                                                        </v>
          </cell>
        </row>
        <row r="22397">
          <cell r="O22397" t="str">
            <v xml:space="preserve">SPIRODUCTOS S.A.                                                                                    </v>
          </cell>
        </row>
        <row r="22398">
          <cell r="O22398" t="str">
            <v xml:space="preserve">SPLENDORE PUBLICIDAD S.A.                                                                           </v>
          </cell>
        </row>
        <row r="22399">
          <cell r="O22399" t="str">
            <v xml:space="preserve">SPOLETO CULINARIA ITALIANA S.A.S                                                                    </v>
          </cell>
        </row>
        <row r="22400">
          <cell r="O22400" t="str">
            <v xml:space="preserve">SPONSPORTS LTDA                                                                                     </v>
          </cell>
        </row>
        <row r="22401">
          <cell r="O22401" t="str">
            <v xml:space="preserve">SPORAS LIMITADA                                                                                     </v>
          </cell>
        </row>
        <row r="22402">
          <cell r="O22402" t="str">
            <v xml:space="preserve">SPORTSAT SA                                                                                         </v>
          </cell>
        </row>
        <row r="22403">
          <cell r="O22403" t="str">
            <v xml:space="preserve">SPOT S.A.                                                                                           </v>
          </cell>
        </row>
        <row r="22404">
          <cell r="O22404" t="str">
            <v xml:space="preserve">SPRAYING SYSTEMS DE COLOMBIA SA                                                                     </v>
          </cell>
        </row>
        <row r="22405">
          <cell r="O22405" t="str">
            <v xml:space="preserve">SPRINT INTERNATIONAL COLOMBIA LTDA                                                                  </v>
          </cell>
        </row>
        <row r="22406">
          <cell r="O22406" t="str">
            <v xml:space="preserve">SPRINT LOGISTICS E.U.                                                                               </v>
          </cell>
        </row>
        <row r="22407">
          <cell r="O22407" t="str">
            <v xml:space="preserve">SQUAN S A                                                                                           </v>
          </cell>
        </row>
        <row r="22408">
          <cell r="O22408" t="str">
            <v xml:space="preserve">SRB SUPER RUBBER BELT COLOMBIA S A                                                                  </v>
          </cell>
        </row>
        <row r="22409">
          <cell r="O22409" t="str">
            <v xml:space="preserve">SSANGYONG CAPITAL S.A.                                                                              </v>
          </cell>
        </row>
        <row r="22410">
          <cell r="O22410" t="str">
            <v xml:space="preserve">SSANGYONG MOTOR COLOMBIA S.A.                                                                       </v>
          </cell>
        </row>
        <row r="22411">
          <cell r="O22411" t="str">
            <v xml:space="preserve">ST. JUDE MEDICAL COLOMBIA LTDA                                                                      </v>
          </cell>
        </row>
        <row r="22412">
          <cell r="O22412" t="str">
            <v xml:space="preserve">STACK POINTER Y CIA LTDA                                                                            </v>
          </cell>
        </row>
        <row r="22413">
          <cell r="O22413" t="str">
            <v xml:space="preserve">STAGE BTL S.A.                                                                                      </v>
          </cell>
        </row>
        <row r="22414">
          <cell r="O22414" t="str">
            <v xml:space="preserve">STAND BY DISEÑO LTDA                                                                                </v>
          </cell>
        </row>
        <row r="22415">
          <cell r="O22415" t="str">
            <v xml:space="preserve">STANDARD ENERGY COMPANY S.A                                                                         </v>
          </cell>
        </row>
        <row r="22416">
          <cell r="O22416" t="str">
            <v xml:space="preserve">STANTON Y CIA S A                                                                                   </v>
          </cell>
        </row>
        <row r="22417">
          <cell r="O22417" t="str">
            <v xml:space="preserve">STAP LTDA                                                                                           </v>
          </cell>
        </row>
        <row r="22418">
          <cell r="O22418" t="str">
            <v xml:space="preserve">STAPEL BRUNE LIMITADA                                                                               </v>
          </cell>
        </row>
        <row r="22419">
          <cell r="O22419" t="str">
            <v xml:space="preserve">STAR CITY GAMING LTDA.                                                                              </v>
          </cell>
        </row>
        <row r="22420">
          <cell r="O22420" t="str">
            <v xml:space="preserve">STAR GROUP COLOMBIA S.A                                                                             </v>
          </cell>
        </row>
        <row r="22421">
          <cell r="O22421" t="str">
            <v xml:space="preserve">STAR INTELIGENCIA &amp; TECNOLOGIA S.A.                                                                 </v>
          </cell>
        </row>
        <row r="22422">
          <cell r="O22422" t="str">
            <v xml:space="preserve">STAR OILFIELD SERVICES LTDA                                                                         </v>
          </cell>
        </row>
        <row r="22423">
          <cell r="O22423" t="str">
            <v xml:space="preserve">STAR QUICK LTDA                                                                                     </v>
          </cell>
        </row>
        <row r="22424">
          <cell r="O22424" t="str">
            <v xml:space="preserve">STAR SOLUTIONS S.A                                                                                  </v>
          </cell>
        </row>
        <row r="22425">
          <cell r="O22425" t="str">
            <v xml:space="preserve">STAR VISION PUBLICIDAD Y TURISMO LTDA                                                               </v>
          </cell>
        </row>
        <row r="22426">
          <cell r="O22426" t="str">
            <v xml:space="preserve">STARCO SAS                                                                                          </v>
          </cell>
        </row>
        <row r="22427">
          <cell r="O22427" t="str">
            <v xml:space="preserve">STARCOM WORLDWIDE COLOMBIA S.A.                                                                     </v>
          </cell>
        </row>
        <row r="22428">
          <cell r="O22428" t="str">
            <v xml:space="preserve">STARKEY LABORATORIES COLOMBIA LTDA                                                                  </v>
          </cell>
        </row>
        <row r="22429">
          <cell r="O22429" t="str">
            <v xml:space="preserve">STARMICROS.COM LTDA                                                                                 </v>
          </cell>
        </row>
        <row r="22430">
          <cell r="O22430" t="str">
            <v xml:space="preserve">STARON COMERCIALIZADORA E.U.                                                                        </v>
          </cell>
        </row>
        <row r="22431">
          <cell r="O22431" t="str">
            <v xml:space="preserve">STARSOFTWARE LTDA                                                                                   </v>
          </cell>
        </row>
        <row r="22432">
          <cell r="O22432" t="str">
            <v xml:space="preserve">STARWEAR INTERNATIONAL S A                                                                          </v>
          </cell>
        </row>
        <row r="22433">
          <cell r="O22433" t="str">
            <v xml:space="preserve">STEAMCONTROL S.A.                                                                                   </v>
          </cell>
        </row>
        <row r="22434">
          <cell r="O22434" t="str">
            <v xml:space="preserve">STEEL DE COLOMBIA S A                                                                               </v>
          </cell>
        </row>
        <row r="22435">
          <cell r="O22435" t="str">
            <v xml:space="preserve">STEEL DRUMS LTDA                                                                                    </v>
          </cell>
        </row>
        <row r="22436">
          <cell r="O22436" t="str">
            <v xml:space="preserve">STEER DAVIES Y GLEAVE LIMITED SUCURSAL COLOMBIA                                                     </v>
          </cell>
        </row>
        <row r="22437">
          <cell r="O22437" t="str">
            <v xml:space="preserve">STEIN &amp; CIA LTDA                                                                                    </v>
          </cell>
        </row>
        <row r="22438">
          <cell r="O22438" t="str">
            <v xml:space="preserve">STEINHAUSER Y CIA S EN C                                                                            </v>
          </cell>
        </row>
        <row r="22439">
          <cell r="O22439" t="str">
            <v xml:space="preserve">STELLA FONRODONA DE ACOSTA Y CIA S EN C                                                             </v>
          </cell>
        </row>
        <row r="22440">
          <cell r="O22440" t="str">
            <v xml:space="preserve">STEPAN COLOMBIANA DE QUIMICOS S.A.                                                                  </v>
          </cell>
        </row>
        <row r="22441">
          <cell r="O22441" t="str">
            <v xml:space="preserve">STEREOS DE COLOMBIA S.A.                                                                            </v>
          </cell>
        </row>
        <row r="22442">
          <cell r="O22442" t="str">
            <v xml:space="preserve">STERLING DE COLOMBIA S A                                                                            </v>
          </cell>
        </row>
        <row r="22443">
          <cell r="O22443" t="str">
            <v xml:space="preserve">STERLING FLUID SYSTEMS COLOMBIA S.A                                                                 </v>
          </cell>
        </row>
        <row r="22444">
          <cell r="O22444" t="str">
            <v xml:space="preserve">STERLING S.A.                                                                                       </v>
          </cell>
        </row>
        <row r="22445">
          <cell r="O22445" t="str">
            <v xml:space="preserve">STEVECO LTDA                                                                                        </v>
          </cell>
        </row>
        <row r="22446">
          <cell r="O22446" t="str">
            <v xml:space="preserve">STEWART &amp; STEVENSON DE LAS AMERICAS COLOMBIA LTDA                                                   </v>
          </cell>
        </row>
        <row r="22447">
          <cell r="O22447" t="str">
            <v xml:space="preserve">STILO IMPRESORES LTDA                                                                               </v>
          </cell>
        </row>
        <row r="22448">
          <cell r="O22448" t="str">
            <v xml:space="preserve">STILOTEX S.A                                                                                        </v>
          </cell>
        </row>
        <row r="22449">
          <cell r="O22449" t="str">
            <v xml:space="preserve">STOCK MODELS &amp; TALENT S.A                                                                           </v>
          </cell>
        </row>
        <row r="22450">
          <cell r="O22450" t="str">
            <v xml:space="preserve">STOLLER  COLOMBIA  S.A                                                                              </v>
          </cell>
        </row>
        <row r="22451">
          <cell r="O22451" t="str">
            <v xml:space="preserve">STONE COLOMBIA LTDA                                                                                 </v>
          </cell>
        </row>
        <row r="22452">
          <cell r="O22452" t="str">
            <v xml:space="preserve">STONE FRUIT DE COLOMBIA LTDA                                                                        </v>
          </cell>
        </row>
        <row r="22453">
          <cell r="O22453" t="str">
            <v xml:space="preserve">STOP S A                                                                                            </v>
          </cell>
        </row>
        <row r="22454">
          <cell r="O22454" t="str">
            <v xml:space="preserve">STORAGE TECHNOLOGY INFORMATICA INTELIGENTE LTDA STORAGE TECHNOLOGY                                  </v>
          </cell>
        </row>
        <row r="22455">
          <cell r="O22455" t="str">
            <v xml:space="preserve">STORK COLOMBIA LTDA                                                                                 </v>
          </cell>
        </row>
        <row r="22456">
          <cell r="O22456" t="str">
            <v xml:space="preserve">STRATCO CONSULTORES ASOCIADOS SA                                                                    </v>
          </cell>
        </row>
        <row r="22457">
          <cell r="O22457" t="str">
            <v xml:space="preserve">STRATEGY LTDA                                                                                       </v>
          </cell>
        </row>
        <row r="22458">
          <cell r="O22458" t="str">
            <v xml:space="preserve">STRAZA GRUPO DE DISEÑO LTDA                                                                         </v>
          </cell>
        </row>
        <row r="22459">
          <cell r="O22459" t="str">
            <v xml:space="preserve">STRUCTURED INTELLIGENCE COLOMBIA S.A.                                                               </v>
          </cell>
        </row>
        <row r="22460">
          <cell r="O22460" t="str">
            <v xml:space="preserve">STRUD INGENIERIA LTDA                                                                               </v>
          </cell>
        </row>
        <row r="22461">
          <cell r="O22461" t="str">
            <v xml:space="preserve">STUDIO 54 S.A                                                                                       </v>
          </cell>
        </row>
        <row r="22462">
          <cell r="O22462" t="str">
            <v xml:space="preserve">STUDIO ES3MO LTDA                                                                                   </v>
          </cell>
        </row>
        <row r="22463">
          <cell r="O22463" t="str">
            <v xml:space="preserve">STUDIO F INTERNATIONAL FASHION CORPORATION S.A                                                      </v>
          </cell>
        </row>
        <row r="22464">
          <cell r="O22464" t="str">
            <v xml:space="preserve">STUDIO INTIMO S.A.                                                                                  </v>
          </cell>
        </row>
        <row r="22465">
          <cell r="O22465" t="str">
            <v xml:space="preserve">STUDIO TV VIDEO LTDA                                                                                </v>
          </cell>
        </row>
        <row r="22466">
          <cell r="O22466" t="str">
            <v xml:space="preserve">STUDIOCOM.COM INC                                                                                   </v>
          </cell>
        </row>
        <row r="22467">
          <cell r="O22467" t="str">
            <v xml:space="preserve">STYLE &amp; PEOPLE LTDA                                                                                 </v>
          </cell>
        </row>
        <row r="22468">
          <cell r="O22468" t="str">
            <v xml:space="preserve">STYLOS OPTICOS LIMITADA                                                                             </v>
          </cell>
        </row>
        <row r="22469">
          <cell r="O22469" t="str">
            <v xml:space="preserve">SU MOTO DE CAFE S.A                                                                                 </v>
          </cell>
        </row>
        <row r="22470">
          <cell r="O22470" t="str">
            <v xml:space="preserve">SU MOTO DE COLOMBIA S.A.                                                                            </v>
          </cell>
        </row>
        <row r="22471">
          <cell r="O22471" t="str">
            <v xml:space="preserve">SU MOTO DEL MAGDALENA S.A.                                                                          </v>
          </cell>
        </row>
        <row r="22472">
          <cell r="O22472" t="str">
            <v xml:space="preserve">SU MOTO DEL ORIENTE S.A.                                                                            </v>
          </cell>
        </row>
        <row r="22473">
          <cell r="O22473" t="str">
            <v xml:space="preserve">SU MOTO DEL OTUN S.A.                                                                               </v>
          </cell>
        </row>
        <row r="22474">
          <cell r="O22474" t="str">
            <v xml:space="preserve">SU TEMPORAL S.A.                                                                                    </v>
          </cell>
        </row>
        <row r="22475">
          <cell r="O22475" t="str">
            <v xml:space="preserve">SUABIA LIMITADA                                                                                     </v>
          </cell>
        </row>
        <row r="22476">
          <cell r="O22476" t="str">
            <v xml:space="preserve">SUAGRO INSUMOS AGRICOLAS LTDA                                                                       </v>
          </cell>
        </row>
        <row r="22477">
          <cell r="O22477" t="str">
            <v xml:space="preserve">SUAREZ ARAMBULA LTDA.                                                                               </v>
          </cell>
        </row>
        <row r="22478">
          <cell r="O22478" t="str">
            <v xml:space="preserve">SUAREZ CELLY Y CIA S EN C                                                                           </v>
          </cell>
        </row>
        <row r="22479">
          <cell r="O22479" t="str">
            <v xml:space="preserve">SUAREZ Y CRESPO LTDA.                                                                               </v>
          </cell>
        </row>
        <row r="22480">
          <cell r="O22480" t="str">
            <v xml:space="preserve">SUAREZ Y SILVA LTDA. INGENIEROS CONTRATISTAS                                                        </v>
          </cell>
        </row>
        <row r="22481">
          <cell r="O22481" t="str">
            <v xml:space="preserve">SUASEC LTDA                                                                                         </v>
          </cell>
        </row>
        <row r="22482">
          <cell r="O22482" t="str">
            <v xml:space="preserve">SUASUQUE S A                                                                                        </v>
          </cell>
        </row>
        <row r="22483">
          <cell r="O22483" t="str">
            <v xml:space="preserve">SUATA PLANTS S.A.                                                                                   </v>
          </cell>
        </row>
        <row r="22484">
          <cell r="O22484" t="str">
            <v xml:space="preserve">SUAVEX LTDA CI SOCIEDAD DE COMERCIALIZACION INTERNACIONAL                                           </v>
          </cell>
        </row>
        <row r="22485">
          <cell r="O22485" t="str">
            <v xml:space="preserve">SUBANIZA S.A.                                                                                       </v>
          </cell>
        </row>
        <row r="22486">
          <cell r="O22486" t="str">
            <v xml:space="preserve">SUBARASHII SUSHI BAR LTDA                                                                           </v>
          </cell>
        </row>
        <row r="22487">
          <cell r="O22487" t="str">
            <v xml:space="preserve">SUBARU DE COLOMBIA S.A.                                                                             </v>
          </cell>
        </row>
        <row r="22488">
          <cell r="O22488" t="str">
            <v xml:space="preserve">SUBARU JAPAN PARTES LTDA                                                                            </v>
          </cell>
        </row>
        <row r="22489">
          <cell r="O22489" t="str">
            <v xml:space="preserve">SUBARU SERVICE LTDA                                                                                 </v>
          </cell>
        </row>
        <row r="22490">
          <cell r="O22490" t="str">
            <v xml:space="preserve">SUBASTA GANADERA CASANARE SOCIEDAD ANONIMA                                                          </v>
          </cell>
        </row>
        <row r="22491">
          <cell r="O22491" t="str">
            <v xml:space="preserve">SUBASTA GANADERA DE CAUCASIA S.A.                                                                   </v>
          </cell>
        </row>
        <row r="22492">
          <cell r="O22492" t="str">
            <v xml:space="preserve">SUBASTA GANADERA SUBAGAN SOGA S.A.                                                                  </v>
          </cell>
        </row>
        <row r="22493">
          <cell r="O22493" t="str">
            <v xml:space="preserve">SUBASTAR S.A.                                                                                       </v>
          </cell>
        </row>
        <row r="22494">
          <cell r="O22494" t="str">
            <v xml:space="preserve">SUBASTAS GANADERAS DEL URABA GRANDE S.A.                                                            </v>
          </cell>
        </row>
        <row r="22495">
          <cell r="O22495" t="str">
            <v xml:space="preserve">SUBATOURS LTDA                                                                                      </v>
          </cell>
        </row>
        <row r="22496">
          <cell r="O22496" t="str">
            <v xml:space="preserve">SUBESTACIONES SM&amp;A LTDA                                                                             </v>
          </cell>
        </row>
        <row r="22497">
          <cell r="O22497" t="str">
            <v xml:space="preserve">SUBOCOL S.A.                                                                                        </v>
          </cell>
        </row>
        <row r="22498">
          <cell r="O22498" t="str">
            <v xml:space="preserve">SUBSIDIO TRANSPORTES AMERICA S.A.                                                                   </v>
          </cell>
        </row>
        <row r="22499">
          <cell r="O22499" t="str">
            <v xml:space="preserve">SUBSUELOS S.A.                                                                                      </v>
          </cell>
        </row>
        <row r="22500">
          <cell r="O22500" t="str">
            <v xml:space="preserve">SUBUS COLOMBIA LTDA                                                                                 </v>
          </cell>
        </row>
        <row r="22501">
          <cell r="O22501" t="str">
            <v xml:space="preserve">SUBWAY PARTNERS COLOMBIA C V                                                                        </v>
          </cell>
        </row>
        <row r="22502">
          <cell r="O22502" t="str">
            <v xml:space="preserve">SUCAFE LTDA                                                                                         </v>
          </cell>
        </row>
        <row r="22503">
          <cell r="O22503" t="str">
            <v xml:space="preserve">SUCAMPO S.A                                                                                         </v>
          </cell>
        </row>
        <row r="22504">
          <cell r="O22504" t="str">
            <v xml:space="preserve">SUCASA MATERIALES DE CONSTRUCCION Y CIA LIMITADA                                                    </v>
          </cell>
        </row>
        <row r="22505">
          <cell r="O22505" t="str">
            <v xml:space="preserve">SUCCION &amp; CARGA LTDA                                                                                </v>
          </cell>
        </row>
        <row r="22506">
          <cell r="O22506" t="str">
            <v xml:space="preserve">SUCESORES DE A. ROBLEDO Y CIA S. EN C.                                                              </v>
          </cell>
        </row>
        <row r="22507">
          <cell r="O22507" t="str">
            <v xml:space="preserve">SUCESORES DE ANGEL CASTRO B Y CIA S C A                                                             </v>
          </cell>
        </row>
        <row r="22508">
          <cell r="O22508" t="str">
            <v xml:space="preserve">SUCESORES DE CESAR VASQUEZ LTDA                                                                     </v>
          </cell>
        </row>
        <row r="22509">
          <cell r="O22509" t="str">
            <v xml:space="preserve">SUCESORES DE HERNANDO SANCHEZ V S EN C                                                              </v>
          </cell>
        </row>
        <row r="22510">
          <cell r="O22510" t="str">
            <v xml:space="preserve">SUCESORES DE HORACIO GARCIA &amp; CIA LIMITADA                                                          </v>
          </cell>
        </row>
        <row r="22511">
          <cell r="O22511" t="str">
            <v xml:space="preserve">SUCESORES DE JOSE I MALCA LTDA                                                                      </v>
          </cell>
        </row>
        <row r="22512">
          <cell r="O22512" t="str">
            <v xml:space="preserve">SUCESORES DE JOSE JESUS RESTREPO Y CIA S.A                                                          </v>
          </cell>
        </row>
        <row r="22513">
          <cell r="O22513" t="str">
            <v xml:space="preserve">SUCESORES DE LIBORIO GUTIERREZ Y CIA. S.A.                                                          </v>
          </cell>
        </row>
        <row r="22514">
          <cell r="O22514" t="str">
            <v xml:space="preserve">SUCESORES DE LUIS A. GIRALDO Y CIA. LTDA.                                                           </v>
          </cell>
        </row>
        <row r="22515">
          <cell r="O22515" t="str">
            <v xml:space="preserve">SUCESORES DE MANUEL CARVAJAL Y CIA S.C.A                                                            </v>
          </cell>
        </row>
        <row r="22516">
          <cell r="O22516" t="str">
            <v xml:space="preserve">SUCESORES DE WOLF KERPEL LTDA                                                                       </v>
          </cell>
        </row>
        <row r="22517">
          <cell r="O22517" t="str">
            <v xml:space="preserve">SUCROMILES S.A.                                                                                     </v>
          </cell>
        </row>
        <row r="22518">
          <cell r="O22518" t="str">
            <v xml:space="preserve">SUCURSAL COLOMBIA QUAMAR INVERSDIONES S L                                                           </v>
          </cell>
        </row>
        <row r="22519">
          <cell r="O22519" t="str">
            <v xml:space="preserve">SUCURSAL COLOMBIA SOCIEDAD ALPINA CORPORATIVO S.A.                                                  </v>
          </cell>
        </row>
        <row r="22520">
          <cell r="O22520" t="str">
            <v xml:space="preserve">SUDAMERICANA DE FIBRAS DE COLOMBIA LTDA                                                             </v>
          </cell>
        </row>
        <row r="22521">
          <cell r="O22521" t="str">
            <v xml:space="preserve">SUDAMIN AERONAUTICA Y DEFENSA S A                                                                   </v>
          </cell>
        </row>
        <row r="22522">
          <cell r="O22522" t="str">
            <v xml:space="preserve">SUDAMIN S.A.                                                                                        </v>
          </cell>
        </row>
        <row r="22523">
          <cell r="O22523" t="str">
            <v xml:space="preserve">SUDAMTEX DE COLOMBIA S A                                                                            </v>
          </cell>
        </row>
        <row r="22524">
          <cell r="O22524" t="str">
            <v xml:space="preserve">SUDESPENSA DE GRANOS BARRAGAN S. A.                                                                 </v>
          </cell>
        </row>
        <row r="22525">
          <cell r="O22525" t="str">
            <v xml:space="preserve">SUDISTRIBUIDOR S.A.                                                                                 </v>
          </cell>
        </row>
        <row r="22526">
          <cell r="O22526" t="str">
            <v xml:space="preserve">SUELOS Y PAVIMENTOS GREGORIO ROJAS &amp; CIA.LTDA                                                       </v>
          </cell>
        </row>
        <row r="22527">
          <cell r="O22527" t="str">
            <v xml:space="preserve">SUELOS Y PAVIMENTOS LIMITADA                                                                        </v>
          </cell>
        </row>
        <row r="22528">
          <cell r="O22528" t="str">
            <v xml:space="preserve">SUESCUN &amp; DE BRIGARD ABOGADOS CONSULTORES LTDA.                                                     </v>
          </cell>
        </row>
        <row r="22529">
          <cell r="O22529" t="str">
            <v xml:space="preserve">SUFICOM BOGOTA S.A.                                                                                 </v>
          </cell>
        </row>
        <row r="22530">
          <cell r="O22530" t="str">
            <v xml:space="preserve">SUHABITAT S.A.                                                                                      </v>
          </cell>
        </row>
        <row r="22531">
          <cell r="O22531" t="str">
            <v xml:space="preserve">SUIMPRO S.A.                                                                                        </v>
          </cell>
        </row>
        <row r="22532">
          <cell r="O22532" t="str">
            <v xml:space="preserve">SUINCOL LIMITADA                                                                                    </v>
          </cell>
        </row>
        <row r="22533">
          <cell r="O22533" t="str">
            <v xml:space="preserve">SUIPHAR DE COLOMBIA S.A.                                                                            </v>
          </cell>
        </row>
        <row r="22534">
          <cell r="O22534" t="str">
            <v xml:space="preserve">SUIPHAR INTERNATIONAL S .A                                                                          </v>
          </cell>
        </row>
        <row r="22535">
          <cell r="O22535" t="str">
            <v xml:space="preserve">SUITCO S.A                                                                                          </v>
          </cell>
        </row>
        <row r="22536">
          <cell r="O22536" t="str">
            <v xml:space="preserve">SUITE LUGANO IMPERIAL Y  CIA. LTDA.                                                                 </v>
          </cell>
        </row>
        <row r="22537">
          <cell r="O22537" t="str">
            <v xml:space="preserve">SUITES 101 PARK HOUSE S.A.                                                                          </v>
          </cell>
        </row>
        <row r="22538">
          <cell r="O22538" t="str">
            <v xml:space="preserve">SUITES ROSALES S.A.                                                                                 </v>
          </cell>
        </row>
        <row r="22539">
          <cell r="O22539" t="str">
            <v xml:space="preserve">SUIZCOL LTDA                                                                                        </v>
          </cell>
        </row>
        <row r="22540">
          <cell r="O22540" t="str">
            <v xml:space="preserve">SUIZE DISTRIBUCIONES LTDA                                                                           </v>
          </cell>
        </row>
        <row r="22541">
          <cell r="O22541" t="str">
            <v xml:space="preserve">SUKIMOTO SA                                                                                         </v>
          </cell>
        </row>
        <row r="22542">
          <cell r="O22542" t="str">
            <v xml:space="preserve">SUKY MOTO S.A.                                                                                      </v>
          </cell>
        </row>
        <row r="22543">
          <cell r="O22543" t="str">
            <v xml:space="preserve">SULFOQUIMICA S A                                                                                    </v>
          </cell>
        </row>
        <row r="22544">
          <cell r="O22544" t="str">
            <v xml:space="preserve">SULICOR S.A.                                                                                        </v>
          </cell>
        </row>
        <row r="22545">
          <cell r="O22545" t="str">
            <v xml:space="preserve">SULMEX S.A.                                                                                         </v>
          </cell>
        </row>
        <row r="22546">
          <cell r="O22546" t="str">
            <v xml:space="preserve">SUMA EU Y CIA SCA                                                                                   </v>
          </cell>
        </row>
        <row r="22547">
          <cell r="O22547" t="str">
            <v xml:space="preserve">SUMAQ LTDA                                                                                          </v>
          </cell>
        </row>
        <row r="22548">
          <cell r="O22548" t="str">
            <v xml:space="preserve">SUMAR S.A                                                                                           </v>
          </cell>
        </row>
        <row r="22549">
          <cell r="O22549" t="str">
            <v xml:space="preserve">SUMATEC S.A.                                                                                        </v>
          </cell>
        </row>
        <row r="22550">
          <cell r="O22550" t="str">
            <v xml:space="preserve">SUMATORIA S.A.                                                                                      </v>
          </cell>
        </row>
        <row r="22551">
          <cell r="O22551" t="str">
            <v xml:space="preserve">SUMATRONIC LTDA                                                                                     </v>
          </cell>
        </row>
        <row r="22552">
          <cell r="O22552" t="str">
            <v xml:space="preserve">SUMAZARI S.A                                                                                        </v>
          </cell>
        </row>
        <row r="22553">
          <cell r="O22553" t="str">
            <v xml:space="preserve">SUMEQUIPOS LTDA                                                                                     </v>
          </cell>
        </row>
        <row r="22554">
          <cell r="O22554" t="str">
            <v xml:space="preserve">SUMER INGENIERIA LTDA                                                                               </v>
          </cell>
        </row>
        <row r="22555">
          <cell r="O22555" t="str">
            <v xml:space="preserve">SUMERCA LTDA                                                                                        </v>
          </cell>
        </row>
        <row r="22556">
          <cell r="O22556" t="str">
            <v xml:space="preserve">SUMEXCO LTDA                                                                                        </v>
          </cell>
        </row>
        <row r="22557">
          <cell r="O22557" t="str">
            <v xml:space="preserve">SUMI RET LTDA                                                                                       </v>
          </cell>
        </row>
        <row r="22558">
          <cell r="O22558" t="str">
            <v xml:space="preserve">SUMIALIMENTOS LTDA                                                                                  </v>
          </cell>
        </row>
        <row r="22559">
          <cell r="O22559" t="str">
            <v xml:space="preserve">SUMICAL DE ANTIOQUIA S.A.                                                                           </v>
          </cell>
        </row>
        <row r="22560">
          <cell r="O22560" t="str">
            <v xml:space="preserve">SUMICAR S.A.                                                                                        </v>
          </cell>
        </row>
        <row r="22561">
          <cell r="O22561" t="str">
            <v xml:space="preserve">SUMIEMPACK S.A EN ACUERDO DE REESTRUCTURACION.                                                      </v>
          </cell>
        </row>
        <row r="22562">
          <cell r="O22562" t="str">
            <v xml:space="preserve">SUMIFORM E IMPRESOS LTDA.                                                                           </v>
          </cell>
        </row>
        <row r="22563">
          <cell r="O22563" t="str">
            <v xml:space="preserve">SUMIMAS LTDA                                                                                        </v>
          </cell>
        </row>
        <row r="22564">
          <cell r="O22564" t="str">
            <v xml:space="preserve">SUMIMOTO S.A.                                                                                       </v>
          </cell>
        </row>
        <row r="22565">
          <cell r="O22565" t="str">
            <v xml:space="preserve">SUMINCO SA                                                                                          </v>
          </cell>
        </row>
        <row r="22566">
          <cell r="O22566" t="str">
            <v xml:space="preserve">SUMINGEN LTDA                                                                                       </v>
          </cell>
        </row>
        <row r="22567">
          <cell r="O22567" t="str">
            <v xml:space="preserve">SUMINISTRADORA DE PAPEL S.A. EN CONCORDATO                                                          </v>
          </cell>
        </row>
        <row r="22568">
          <cell r="O22568" t="str">
            <v xml:space="preserve">SUMINISTRAMOS RECURSOS HUMANOS TEMPORALES LTDA                                                      </v>
          </cell>
        </row>
        <row r="22569">
          <cell r="O22569" t="str">
            <v xml:space="preserve">SUMINISTRAMOS SERVICIOS Y CONSULTORIA                                                               </v>
          </cell>
        </row>
        <row r="22570">
          <cell r="O22570" t="str">
            <v xml:space="preserve">SUMINISTRO DE PRODUCTOS QUIMICOS INDUSTRIALES LTDA.                                                 </v>
          </cell>
        </row>
        <row r="22571">
          <cell r="O22571" t="str">
            <v xml:space="preserve">SUMINISTRO DE TRANSPORTE Y SERVICIOS DE LOS ANDES LTDA                                              </v>
          </cell>
        </row>
        <row r="22572">
          <cell r="O22572" t="str">
            <v xml:space="preserve">SUMINISTRO MATERIAS COLORANTES S.A.                                                                 </v>
          </cell>
        </row>
        <row r="22573">
          <cell r="O22573" t="str">
            <v xml:space="preserve">SUMINISTROS AGROPECUARIOS LTDA.                                                                     </v>
          </cell>
        </row>
        <row r="22574">
          <cell r="O22574" t="str">
            <v xml:space="preserve">SUMINISTROS DE COLOMBIA S.A.                                                                        </v>
          </cell>
        </row>
        <row r="22575">
          <cell r="O22575" t="str">
            <v xml:space="preserve">SUMINISTROS DE GASOLINA S.A.                                                                        </v>
          </cell>
        </row>
        <row r="22576">
          <cell r="O22576" t="str">
            <v xml:space="preserve">SUMINISTROS DE LA SABANA LTDA.                                                                      </v>
          </cell>
        </row>
        <row r="22577">
          <cell r="O22577" t="str">
            <v xml:space="preserve">SUMINISTROS DE PRODUCTOS COLOMBIANOS S.A.                                                           </v>
          </cell>
        </row>
        <row r="22578">
          <cell r="O22578" t="str">
            <v xml:space="preserve">SUMINISTROS DE SERVICIOS TECNICOS                                                                   </v>
          </cell>
        </row>
        <row r="22579">
          <cell r="O22579" t="str">
            <v xml:space="preserve">SUMINISTROS DIESEL LIMITADA                                                                         </v>
          </cell>
        </row>
        <row r="22580">
          <cell r="O22580" t="str">
            <v xml:space="preserve">SUMINISTROS E IMPRESOS LTDA                                                                         </v>
          </cell>
        </row>
        <row r="22581">
          <cell r="O22581" t="str">
            <v xml:space="preserve">SUMINISTROS ELECTRICOS E INDUSTRIALES SUMILEC LTDA                                                  </v>
          </cell>
        </row>
        <row r="22582">
          <cell r="O22582" t="str">
            <v xml:space="preserve">SUMINISTROS ESPECIALIZADOS PARA LA INDUSTRIA DEL MUEBLE LTDA                                        </v>
          </cell>
        </row>
        <row r="22583">
          <cell r="O22583" t="str">
            <v xml:space="preserve">SUMINISTROS GENERALES CONASEO S.A.S                                                                 </v>
          </cell>
        </row>
        <row r="22584">
          <cell r="O22584" t="str">
            <v xml:space="preserve">SUMINISTROS GLAS S.A.                                                                               </v>
          </cell>
        </row>
        <row r="22585">
          <cell r="O22585" t="str">
            <v xml:space="preserve">SUMINISTROS INDUSTRIALES DE COLOMBIA SOCIEDAD POR ACCIONES SIMPLIFICADA S.A.S                       </v>
          </cell>
        </row>
        <row r="22586">
          <cell r="O22586" t="str">
            <v xml:space="preserve">SUMINISTROS INDUSTRIALES SUIN S.A.                                                                  </v>
          </cell>
        </row>
        <row r="22587">
          <cell r="O22587" t="str">
            <v xml:space="preserve">SUMINISTROS INDUSTRIALES VALLEJO S EN C S                                                           </v>
          </cell>
        </row>
        <row r="22588">
          <cell r="O22588" t="str">
            <v xml:space="preserve">SUMINISTROS INDUSTRIALES Y SERVICIOS CIA LTDA. SIS LTDA                                             </v>
          </cell>
        </row>
        <row r="22589">
          <cell r="O22589" t="str">
            <v xml:space="preserve">SUMINISTROS INTEGRALES LTDA.                                                                        </v>
          </cell>
        </row>
        <row r="22590">
          <cell r="O22590" t="str">
            <v xml:space="preserve">SUMINISTROS MA &amp; BE                                                                                 </v>
          </cell>
        </row>
        <row r="22591">
          <cell r="O22591" t="str">
            <v xml:space="preserve">SUMINISTROS OFTALMOLOGICOS LIMITADA                                                                 </v>
          </cell>
        </row>
        <row r="22592">
          <cell r="O22592" t="str">
            <v xml:space="preserve">SUMINISTROS PARA ARCHIVO  SU ARCHIVO LTDA                                                           </v>
          </cell>
        </row>
        <row r="22593">
          <cell r="O22593" t="str">
            <v xml:space="preserve">SUMINISTROS QUIMICOS INDUSTRIALES LIMITADA.                                                         </v>
          </cell>
        </row>
        <row r="22594">
          <cell r="O22594" t="str">
            <v xml:space="preserve">SUMINISTROS RADIOGRAFICOS S.A                                                                       </v>
          </cell>
        </row>
        <row r="22595">
          <cell r="O22595" t="str">
            <v xml:space="preserve">SUMINISTROS TEXTILES LTDA                                                                           </v>
          </cell>
        </row>
        <row r="22596">
          <cell r="O22596" t="str">
            <v xml:space="preserve">SUMINISTROS Y ACABADOS LIMITADA                                                                     </v>
          </cell>
        </row>
        <row r="22597">
          <cell r="O22597" t="str">
            <v xml:space="preserve">SUMINISTROS Y CONTROLES ELECTRONICOS S.A.                                                           </v>
          </cell>
        </row>
        <row r="22598">
          <cell r="O22598" t="str">
            <v xml:space="preserve">SUMINISTROS Y SERVICIOS DE TELECOMUNICACIONES  LTDA SUMSET LTDA                                     </v>
          </cell>
        </row>
        <row r="22599">
          <cell r="O22599" t="str">
            <v xml:space="preserve">SUMINISTROS Y SERVICIOS TECNICOS MARITIMOS ASOCIADOS LTDA                                           </v>
          </cell>
        </row>
        <row r="22600">
          <cell r="O22600" t="str">
            <v xml:space="preserve">SUMINISTROS Y SEVICIOS MINEROS DE COLOMBIA LTDA                                                     </v>
          </cell>
        </row>
        <row r="22601">
          <cell r="O22601" t="str">
            <v xml:space="preserve">SUMINISTROS, INGENIERIA Y SERVICIOS SIS LTDA                                                        </v>
          </cell>
        </row>
        <row r="22602">
          <cell r="O22602" t="str">
            <v xml:space="preserve">SUMINISTROS, TRANSPORTE Y TECNOLOGIA S.A.                                                           </v>
          </cell>
        </row>
        <row r="22603">
          <cell r="O22603" t="str">
            <v xml:space="preserve">SUMIPRINT QUIMICA Y COLOR LTDA                                                                      </v>
          </cell>
        </row>
        <row r="22604">
          <cell r="O22604" t="str">
            <v xml:space="preserve">SUMITOMO CORPORATION COLOMBIA S A                                                                   </v>
          </cell>
        </row>
        <row r="22605">
          <cell r="O22605" t="str">
            <v xml:space="preserve">SUMI-TRACTOR LTDA.                                                                                  </v>
          </cell>
        </row>
        <row r="22606">
          <cell r="O22606" t="str">
            <v xml:space="preserve">SUMMA  S A S                                                                                        </v>
          </cell>
        </row>
        <row r="22607">
          <cell r="O22607" t="str">
            <v xml:space="preserve">SUMMACON E.U.                                                                                       </v>
          </cell>
        </row>
        <row r="22608">
          <cell r="O22608" t="str">
            <v xml:space="preserve">SUMMERLAND OVERSEAS E.U                                                                             </v>
          </cell>
        </row>
        <row r="22609">
          <cell r="O22609" t="str">
            <v xml:space="preserve">SUMOTO DEL CARIBE S. A.                                                                             </v>
          </cell>
        </row>
        <row r="22610">
          <cell r="O22610" t="str">
            <v xml:space="preserve">SUMOTO SA                                                                                           </v>
          </cell>
        </row>
        <row r="22611">
          <cell r="O22611" t="str">
            <v xml:space="preserve">SUMOTO SA                                                                                           </v>
          </cell>
        </row>
        <row r="22612">
          <cell r="O22612" t="str">
            <v xml:space="preserve">SUMUNISTROS Y COMPRESORES LTDA                                                                      </v>
          </cell>
        </row>
        <row r="22613">
          <cell r="O22613" t="str">
            <v xml:space="preserve">SUN GEMINI S.A.                                                                                     </v>
          </cell>
        </row>
        <row r="22614">
          <cell r="O22614" t="str">
            <v xml:space="preserve">SUN MICROSYSTEMS DE COLOMBIA S.A..                                                                  </v>
          </cell>
        </row>
        <row r="22615">
          <cell r="O22615" t="str">
            <v xml:space="preserve">SUNAO TRADING INC.                                                                                  </v>
          </cell>
        </row>
        <row r="22616">
          <cell r="O22616" t="str">
            <v xml:space="preserve">SUNINFAS LIMITADA                                                                                   </v>
          </cell>
        </row>
        <row r="22617">
          <cell r="O22617" t="str">
            <v xml:space="preserve">SUNRISE CARGO S.A.-SCHENKER                                                                         </v>
          </cell>
        </row>
        <row r="22618">
          <cell r="O22618" t="str">
            <v xml:space="preserve">SUPER 7 S.A.                                                                                        </v>
          </cell>
        </row>
        <row r="22619">
          <cell r="O22619" t="str">
            <v xml:space="preserve">SUPER BRIX S.A.                                                                                     </v>
          </cell>
        </row>
        <row r="22620">
          <cell r="O22620" t="str">
            <v xml:space="preserve">SUPER COFFEE S.A.                                                                                   </v>
          </cell>
        </row>
        <row r="22621">
          <cell r="O22621" t="str">
            <v xml:space="preserve">SUPER DE ANTIOQUIA S A                                                                              </v>
          </cell>
        </row>
        <row r="22622">
          <cell r="O22622" t="str">
            <v xml:space="preserve">SUPER DENT LTDA                                                                                     </v>
          </cell>
        </row>
        <row r="22623">
          <cell r="O22623" t="str">
            <v xml:space="preserve">SUPER ELECTRO ORIENTE LIMITADA                                                                      </v>
          </cell>
        </row>
        <row r="22624">
          <cell r="O22624" t="str">
            <v xml:space="preserve">SUPER FORMAS LIMITADA                                                                               </v>
          </cell>
        </row>
        <row r="22625">
          <cell r="O22625" t="str">
            <v xml:space="preserve">SUPER HIERROS LIMITADA                                                                              </v>
          </cell>
        </row>
        <row r="22626">
          <cell r="O22626" t="str">
            <v xml:space="preserve">SUPER IMPORTADORES S.A.                                                                             </v>
          </cell>
        </row>
        <row r="22627">
          <cell r="O22627" t="str">
            <v xml:space="preserve">SUPER LENS LTDA                                                                                     </v>
          </cell>
        </row>
        <row r="22628">
          <cell r="O22628" t="str">
            <v xml:space="preserve">SUPER MERCADO MERCADIARIO LTDA.                                                                     </v>
          </cell>
        </row>
        <row r="22629">
          <cell r="O22629" t="str">
            <v xml:space="preserve">SUPER MOTOS LTDA                                                                                    </v>
          </cell>
        </row>
        <row r="22630">
          <cell r="O22630" t="str">
            <v xml:space="preserve">SUPER REENCAUCHE BUCALLANTAS LTDA                                                                   </v>
          </cell>
        </row>
        <row r="22631">
          <cell r="O22631" t="str">
            <v xml:space="preserve">SUPER RENT MEDELLIN S.A.                                                                            </v>
          </cell>
        </row>
        <row r="22632">
          <cell r="O22632" t="str">
            <v xml:space="preserve">SUPERABONO LTDA                                                                                     </v>
          </cell>
        </row>
        <row r="22633">
          <cell r="O22633" t="str">
            <v xml:space="preserve">SUPER-AGRO INVERSIONES PEREZ JARAMILLO LTDA SUPERAGRO LTDA.                                         </v>
          </cell>
        </row>
        <row r="22634">
          <cell r="O22634" t="str">
            <v xml:space="preserve">SUPER-BRIX INTERNACIONAL S. A.                                                                      </v>
          </cell>
        </row>
        <row r="22635">
          <cell r="O22635" t="str">
            <v xml:space="preserve">SUPERCABLE TELECOMUNICACIONES S A EN REORGANIZACION                                                 </v>
          </cell>
        </row>
        <row r="22636">
          <cell r="O22636" t="str">
            <v xml:space="preserve">SUPERCALI S.A                                                                                       </v>
          </cell>
        </row>
        <row r="22637">
          <cell r="O22637" t="str">
            <v xml:space="preserve">SUPERCAUCHO LOPEZ Y HOYOS LIMITADA -  EN CONCORDATO                                                 </v>
          </cell>
        </row>
        <row r="22638">
          <cell r="O22638" t="str">
            <v xml:space="preserve">SUPERCERAMICAS S.A.                                                                                 </v>
          </cell>
        </row>
        <row r="22639">
          <cell r="O22639" t="str">
            <v xml:space="preserve">SUPERCOMERCIALIZADORA DE TIENDAS SUPERTIENDAS LTDA                                                  </v>
          </cell>
        </row>
        <row r="22640">
          <cell r="O22640" t="str">
            <v xml:space="preserve">SUPERCOMERCIALIZADORA GORDIS SUPER GORDIS LTDA                                                      </v>
          </cell>
        </row>
        <row r="22641">
          <cell r="O22641" t="str">
            <v xml:space="preserve">SUPERCREDISUR LTDA                                                                                  </v>
          </cell>
        </row>
        <row r="22642">
          <cell r="O22642" t="str">
            <v xml:space="preserve">SUPERDESTINO LTDA.                                                                                  </v>
          </cell>
        </row>
        <row r="22643">
          <cell r="O22643" t="str">
            <v xml:space="preserve">SUPEREFECTIVO S.A.                                                                                  </v>
          </cell>
        </row>
        <row r="22644">
          <cell r="O22644" t="str">
            <v xml:space="preserve">SUPERFICIES ECOLOGICAS Y CAMINOS S A SECSA                                                          </v>
          </cell>
        </row>
        <row r="22645">
          <cell r="O22645" t="str">
            <v xml:space="preserve">SUPERGIROS S. A.                                                                                    </v>
          </cell>
        </row>
        <row r="22646">
          <cell r="O22646" t="str">
            <v xml:space="preserve">SUPERIOR ENERGY SERVICES COLOMBIA LLC SUCURSAL COLOMBIA                                             </v>
          </cell>
        </row>
        <row r="22647">
          <cell r="O22647" t="str">
            <v xml:space="preserve">SUPERMARCAS BUCARAMANGA LIMITADA                                                                    </v>
          </cell>
        </row>
        <row r="22648">
          <cell r="O22648" t="str">
            <v xml:space="preserve">SUPERMERCADO ABRAHAM DELGADO S.A                                                                    </v>
          </cell>
        </row>
        <row r="22649">
          <cell r="O22649" t="str">
            <v xml:space="preserve">SUPERMERCADO AGROPECUARIO LMITADA                                                                   </v>
          </cell>
        </row>
        <row r="22650">
          <cell r="O22650" t="str">
            <v xml:space="preserve">SUPERMERCADO BOOM S.A.                                                                              </v>
          </cell>
        </row>
        <row r="22651">
          <cell r="O22651" t="str">
            <v xml:space="preserve">SUPERMERCADO EL AHORRO DORADA Y CIA LIMITADA                                                        </v>
          </cell>
        </row>
        <row r="22652">
          <cell r="O22652" t="str">
            <v xml:space="preserve">SUPERMERCADO FAMILIAR LTDA                                                                          </v>
          </cell>
        </row>
        <row r="22653">
          <cell r="O22653" t="str">
            <v xml:space="preserve">SUPERMERCADO LA GRAN COLOMBIA S.A.                                                                  </v>
          </cell>
        </row>
        <row r="22654">
          <cell r="O22654" t="str">
            <v xml:space="preserve">SUPERMERCADO LIBERTAD &amp; CIA LTDA                                                                    </v>
          </cell>
        </row>
        <row r="22655">
          <cell r="O22655" t="str">
            <v xml:space="preserve">SUPERMERCADO LOS IBAÑEZ Y COMPAÑIA S.A.                                                             </v>
          </cell>
        </row>
        <row r="22656">
          <cell r="O22656" t="str">
            <v xml:space="preserve">SUPERMERCADO MERCOOP S.A. EN ACUERDO DE REESTRUCTURACION                                            </v>
          </cell>
        </row>
        <row r="22657">
          <cell r="O22657" t="str">
            <v xml:space="preserve">SUPERMERCADO OLIMPICO LTDA                                                                          </v>
          </cell>
        </row>
        <row r="22658">
          <cell r="O22658" t="str">
            <v xml:space="preserve">SUPERMERCADO SABANETA LTDA.                                                                         </v>
          </cell>
        </row>
        <row r="22659">
          <cell r="O22659" t="str">
            <v xml:space="preserve">SUPERMERCADOS CUNDINAMARCA LTDA                                                                     </v>
          </cell>
        </row>
        <row r="22660">
          <cell r="O22660" t="str">
            <v xml:space="preserve">SUPERMERCADOS EL AHORRO S.A.                                                                        </v>
          </cell>
        </row>
        <row r="22661">
          <cell r="O22661" t="str">
            <v xml:space="preserve">SUPERMERCADOS MAS POR MENOS SA                                                                      </v>
          </cell>
        </row>
        <row r="22662">
          <cell r="O22662" t="str">
            <v xml:space="preserve">SUPERMERCADOS MAXIMO S.A.                                                                           </v>
          </cell>
        </row>
        <row r="22663">
          <cell r="O22663" t="str">
            <v xml:space="preserve">SUPERMERCADOS ROBERTICO/ROBERTO ESPER Y CIA. LTDA.                                                  </v>
          </cell>
        </row>
        <row r="22664">
          <cell r="O22664" t="str">
            <v xml:space="preserve">SUPERMERCADOS TICLAM LTDA                                                                           </v>
          </cell>
        </row>
        <row r="22665">
          <cell r="O22665" t="str">
            <v xml:space="preserve">SUPERMOTOS DE ANTIOQUIA S.A.                                                                        </v>
          </cell>
        </row>
        <row r="22666">
          <cell r="O22666" t="str">
            <v xml:space="preserve">SUPERMOTOS DE CUNDINAMARCA S.A                                                                      </v>
          </cell>
        </row>
        <row r="22667">
          <cell r="O22667" t="str">
            <v xml:space="preserve">SUPERMOTOS DE LA SABANA S.A.                                                                        </v>
          </cell>
        </row>
        <row r="22668">
          <cell r="O22668" t="str">
            <v xml:space="preserve">SUPERMOTOS DEL CESAR S.A.                                                                           </v>
          </cell>
        </row>
        <row r="22669">
          <cell r="O22669" t="str">
            <v xml:space="preserve">SUPERMOTOS DEL MAGDALENA S.A                                                                        </v>
          </cell>
        </row>
        <row r="22670">
          <cell r="O22670" t="str">
            <v xml:space="preserve">SUPERMOTOS DEL TOLIMA S.A.                                                                          </v>
          </cell>
        </row>
        <row r="22671">
          <cell r="O22671" t="str">
            <v xml:space="preserve">SUPERMOTOS DEL VALLE SA                                                                             </v>
          </cell>
        </row>
        <row r="22672">
          <cell r="O22672" t="str">
            <v xml:space="preserve">SUPERMOTTOS DE BOGOTA S.A.                                                                          </v>
          </cell>
        </row>
        <row r="22673">
          <cell r="O22673" t="str">
            <v xml:space="preserve">SUPERNUMERARIOS S A                                                                                 </v>
          </cell>
        </row>
        <row r="22674">
          <cell r="O22674" t="str">
            <v xml:space="preserve">SUPERORIENTE S.A.                                                                                   </v>
          </cell>
        </row>
        <row r="22675">
          <cell r="O22675" t="str">
            <v xml:space="preserve">SUPERPOLO S A                                                                                       </v>
          </cell>
        </row>
        <row r="22676">
          <cell r="O22676" t="str">
            <v xml:space="preserve">SUPERTEC LTDA                                                                                       </v>
          </cell>
        </row>
        <row r="22677">
          <cell r="O22677" t="str">
            <v xml:space="preserve">SUPERTEX MEDICAL S.A.                                                                               </v>
          </cell>
        </row>
        <row r="22678">
          <cell r="O22678" t="str">
            <v xml:space="preserve">SUPERTEX S.A.                                                                                       </v>
          </cell>
        </row>
        <row r="22679">
          <cell r="O22679" t="str">
            <v xml:space="preserve">SUPERTIENDAS CAÑAVERAL S.A.                                                                         </v>
          </cell>
        </row>
        <row r="22680">
          <cell r="O22680" t="str">
            <v xml:space="preserve">SUPERTIENDAS Y DROGUERIAS OLIMPICA S.A.                                                             </v>
          </cell>
        </row>
        <row r="22681">
          <cell r="O22681" t="str">
            <v xml:space="preserve">SUPLECERAMICA LTDA.                                                                                 </v>
          </cell>
        </row>
        <row r="22682">
          <cell r="O22682" t="str">
            <v xml:space="preserve">SUPLEMEDICOS S.A.                                                                                   </v>
          </cell>
        </row>
        <row r="22683">
          <cell r="O22683" t="str">
            <v xml:space="preserve">SUPLIDORES AERONAUTICOS SUPLIAEREOS S A                                                             </v>
          </cell>
        </row>
        <row r="22684">
          <cell r="O22684" t="str">
            <v xml:space="preserve">SUPLIMED HOSPITALARIO S.A.                                                                          </v>
          </cell>
        </row>
        <row r="22685">
          <cell r="O22685" t="str">
            <v xml:space="preserve">SUPLIMOS LTDA                                                                                       </v>
          </cell>
        </row>
        <row r="22686">
          <cell r="O22686" t="str">
            <v xml:space="preserve">SUPLITODO LTDA.                                                                                     </v>
          </cell>
        </row>
        <row r="22687">
          <cell r="O22687" t="str">
            <v xml:space="preserve">SUPLY ACEROS LTDA                                                                                   </v>
          </cell>
        </row>
        <row r="22688">
          <cell r="O22688" t="str">
            <v xml:space="preserve">SUPPLIES DE COLOMBIA LTDA                                                                           </v>
          </cell>
        </row>
        <row r="22689">
          <cell r="O22689" t="str">
            <v xml:space="preserve">SUPPLYTEC Y CIA LTDA                                                                                </v>
          </cell>
        </row>
        <row r="22690">
          <cell r="O22690" t="str">
            <v xml:space="preserve">SUPRA S.A.                                                                                          </v>
          </cell>
        </row>
        <row r="22691">
          <cell r="O22691" t="str">
            <v xml:space="preserve">SUPRAPAK S.A.    EN CONCORDATO                                                                      </v>
          </cell>
        </row>
        <row r="22692">
          <cell r="O22692" t="str">
            <v xml:space="preserve">SUPRAQUIMICOS LTDA.                                                                                 </v>
          </cell>
        </row>
        <row r="22693">
          <cell r="O22693" t="str">
            <v xml:space="preserve">SUPREMA LAUNDRY S. A.                                                                               </v>
          </cell>
        </row>
        <row r="22694">
          <cell r="O22694" t="str">
            <v xml:space="preserve">SUPREMO PROMOCIONES Y CIA. S. EN C. S.                                                              </v>
          </cell>
        </row>
        <row r="22695">
          <cell r="O22695" t="str">
            <v xml:space="preserve">SUR S.A.                                                                                            </v>
          </cell>
        </row>
        <row r="22696">
          <cell r="O22696" t="str">
            <v xml:space="preserve">SURABIENES S.A.                                                                                     </v>
          </cell>
        </row>
        <row r="22697">
          <cell r="O22697" t="str">
            <v xml:space="preserve">SURACOPLES Y MANGUERAS LTDA                                                                         </v>
          </cell>
        </row>
        <row r="22698">
          <cell r="O22698" t="str">
            <v xml:space="preserve">SURAMERICANA DE CAUCHOS S.A.                                                                        </v>
          </cell>
        </row>
        <row r="22699">
          <cell r="O22699" t="str">
            <v xml:space="preserve">SURAMERICANA DE DISCOS SURADISCOS LTDA                                                              </v>
          </cell>
        </row>
        <row r="22700">
          <cell r="O22700" t="str">
            <v xml:space="preserve">SURAMERICANA DE FRUTAS LTDA                                                                         </v>
          </cell>
        </row>
        <row r="22701">
          <cell r="O22701" t="str">
            <v xml:space="preserve">SURAMERICANA DE INGENIEROS METALMECANICOS SUDEIM LTDA                                               </v>
          </cell>
        </row>
        <row r="22702">
          <cell r="O22702" t="str">
            <v xml:space="preserve">SURAMERICANA DE INVERSIONES S.A. SURAMERICANA                                                       </v>
          </cell>
        </row>
        <row r="22703">
          <cell r="O22703" t="str">
            <v xml:space="preserve">SURAMERICANA DE MARQUILLAS S.A.                                                                     </v>
          </cell>
        </row>
        <row r="22704">
          <cell r="O22704" t="str">
            <v xml:space="preserve">SURAMERICANA EXPRESS LTDA                                                                           </v>
          </cell>
        </row>
        <row r="22705">
          <cell r="O22705" t="str">
            <v xml:space="preserve">SURCOLOMBIANA DE  LACTEOS SA                                                                        </v>
          </cell>
        </row>
        <row r="22706">
          <cell r="O22706" t="str">
            <v xml:space="preserve">SURCOLOMBIANA DE CONSTRUCCIONES S.A                                                                 </v>
          </cell>
        </row>
        <row r="22707">
          <cell r="O22707" t="str">
            <v xml:space="preserve">SURE COMPUTERS S.A.                                                                                 </v>
          </cell>
        </row>
        <row r="22708">
          <cell r="O22708" t="str">
            <v xml:space="preserve">SURELIN LIMITADA                                                                                    </v>
          </cell>
        </row>
        <row r="22709">
          <cell r="O22709" t="str">
            <v xml:space="preserve">SURESCO LTDA                                                                                        </v>
          </cell>
        </row>
        <row r="22710">
          <cell r="O22710" t="str">
            <v xml:space="preserve">SURGICON S.A.                                                                                       </v>
          </cell>
        </row>
        <row r="22711">
          <cell r="O22711" t="str">
            <v xml:space="preserve">SURGIPLAST LTDA                                                                                     </v>
          </cell>
        </row>
        <row r="22712">
          <cell r="O22712" t="str">
            <v xml:space="preserve">SURGIR CONSTRUCCIONES LTDA.                                                                         </v>
          </cell>
        </row>
        <row r="22713">
          <cell r="O22713" t="str">
            <v xml:space="preserve">SURPETROIL CONTROLS LTDA                                                                            </v>
          </cell>
        </row>
        <row r="22714">
          <cell r="O22714" t="str">
            <v xml:space="preserve">SURTI CAFE                                                                                          </v>
          </cell>
        </row>
        <row r="22715">
          <cell r="O22715" t="str">
            <v xml:space="preserve">SURTI INDUSTRIA S.A.S                                                                               </v>
          </cell>
        </row>
        <row r="22716">
          <cell r="O22716" t="str">
            <v xml:space="preserve">SURTI SANDER S. A.                                                                                  </v>
          </cell>
        </row>
        <row r="22717">
          <cell r="O22717" t="str">
            <v xml:space="preserve">SURTIACEROS LTDA                                                                                    </v>
          </cell>
        </row>
        <row r="22718">
          <cell r="O22718" t="str">
            <v xml:space="preserve">SURTIACTIVA LTDA.                                                                                   </v>
          </cell>
        </row>
        <row r="22719">
          <cell r="O22719" t="str">
            <v xml:space="preserve">SURTIANDAMIOS LTDA                                                                                  </v>
          </cell>
        </row>
        <row r="22720">
          <cell r="O22720" t="str">
            <v xml:space="preserve">SURTIAUDIO S.A                                                                                      </v>
          </cell>
        </row>
        <row r="22721">
          <cell r="O22721" t="str">
            <v xml:space="preserve">SURTICAMPO S.A.                                                                                     </v>
          </cell>
        </row>
        <row r="22722">
          <cell r="O22722" t="str">
            <v xml:space="preserve">SURTICARNES ALIMENTAR DE LA SABANA LTDA                                                             </v>
          </cell>
        </row>
        <row r="22723">
          <cell r="O22723" t="str">
            <v xml:space="preserve">SURTICER LTDA                                                                                       </v>
          </cell>
        </row>
        <row r="22724">
          <cell r="O22724" t="str">
            <v xml:space="preserve">SURTICLINICOS LTDA                                                                                  </v>
          </cell>
        </row>
        <row r="22725">
          <cell r="O22725" t="str">
            <v xml:space="preserve">SURTICOM  LTDA                                                                                      </v>
          </cell>
        </row>
        <row r="22726">
          <cell r="O22726" t="str">
            <v xml:space="preserve">SURTIDOR CHOCO LTDA                                                                                 </v>
          </cell>
        </row>
        <row r="22727">
          <cell r="O22727" t="str">
            <v xml:space="preserve">SURTIDOR LIMITADA                                                                                   </v>
          </cell>
        </row>
        <row r="22728">
          <cell r="O22728" t="str">
            <v xml:space="preserve">SURTIDORA COMERCIAL S.A.S                                                                           </v>
          </cell>
        </row>
        <row r="22729">
          <cell r="O22729" t="str">
            <v xml:space="preserve">SURTIDORA DE AVES SUCURSAL LTDA                                                                     </v>
          </cell>
        </row>
        <row r="22730">
          <cell r="O22730" t="str">
            <v xml:space="preserve">SURTIDORA DE BELLEZA LIMITADA SURTIBELL LTDA.                                                       </v>
          </cell>
        </row>
        <row r="22731">
          <cell r="O22731" t="str">
            <v xml:space="preserve">SURTIDORA DE PETROLEOS LIMITADA                                                                     </v>
          </cell>
        </row>
        <row r="22732">
          <cell r="O22732" t="str">
            <v xml:space="preserve">SURTIDORA NACIONAL DE CALZADO S.A.                                                                  </v>
          </cell>
        </row>
        <row r="22733">
          <cell r="O22733" t="str">
            <v xml:space="preserve">SURTIELECTRICOS DEL CARIBE LTDA.                                                                    </v>
          </cell>
        </row>
        <row r="22734">
          <cell r="O22734" t="str">
            <v xml:space="preserve">SURTIELECTRICOS LTDA                                                                                </v>
          </cell>
        </row>
        <row r="22735">
          <cell r="O22735" t="str">
            <v xml:space="preserve">SURTIELECTRO HOGAR LTDA                                                                             </v>
          </cell>
        </row>
        <row r="22736">
          <cell r="O22736" t="str">
            <v xml:space="preserve">SURTIFAMILIAR SA                                                                                    </v>
          </cell>
        </row>
        <row r="22737">
          <cell r="O22737" t="str">
            <v xml:space="preserve">SURTIFERRETERIAS S.A.                                                                               </v>
          </cell>
        </row>
        <row r="22738">
          <cell r="O22738" t="str">
            <v xml:space="preserve">SURTIFRUVER DE LA SABANA LTDA                                                                       </v>
          </cell>
        </row>
        <row r="22739">
          <cell r="O22739" t="str">
            <v xml:space="preserve">SURTIINDUSTRIAS LTDA                                                                                </v>
          </cell>
        </row>
        <row r="22740">
          <cell r="O22740" t="str">
            <v xml:space="preserve">SURTIJAPON LTDA                                                                                     </v>
          </cell>
        </row>
        <row r="22741">
          <cell r="O22741" t="str">
            <v xml:space="preserve">SURTILIDER S.A.S.                                                                                   </v>
          </cell>
        </row>
        <row r="22742">
          <cell r="O22742" t="str">
            <v xml:space="preserve">SURTILINEAS DEL CARIBE S.A.                                                                         </v>
          </cell>
        </row>
        <row r="22743">
          <cell r="O22743" t="str">
            <v xml:space="preserve">SURTIMADERAS DEL OCCIDENTE                                                                          </v>
          </cell>
        </row>
        <row r="22744">
          <cell r="O22744" t="str">
            <v xml:space="preserve">SURTIMAGDALENA S.A.                                                                                 </v>
          </cell>
        </row>
        <row r="22745">
          <cell r="O22745" t="str">
            <v xml:space="preserve">SURTIMETA S A                                                                                       </v>
          </cell>
        </row>
        <row r="22746">
          <cell r="O22746" t="str">
            <v xml:space="preserve">SURTIMUELLES Y FRENOS LTDA                                                                          </v>
          </cell>
        </row>
        <row r="22747">
          <cell r="O22747" t="str">
            <v xml:space="preserve">SURTIOFICINAS LIMITADA                                                                              </v>
          </cell>
        </row>
        <row r="22748">
          <cell r="O22748" t="str">
            <v xml:space="preserve">SURTIORIENTE LTDA                                                                                   </v>
          </cell>
        </row>
        <row r="22749">
          <cell r="O22749" t="str">
            <v xml:space="preserve">SURTIPAPEL S.A.                                                                                     </v>
          </cell>
        </row>
        <row r="22750">
          <cell r="O22750" t="str">
            <v xml:space="preserve">SURTIPARTES LATINA LTDA                                                                             </v>
          </cell>
        </row>
        <row r="22751">
          <cell r="O22751" t="str">
            <v xml:space="preserve">SURTIPIEZAS S . A                                                                                   </v>
          </cell>
        </row>
        <row r="22752">
          <cell r="O22752" t="str">
            <v xml:space="preserve">SURTIQUIMICOS LTDA.                                                                                 </v>
          </cell>
        </row>
        <row r="22753">
          <cell r="O22753" t="str">
            <v xml:space="preserve">SURTIR MAYORISTA S.A                                                                                </v>
          </cell>
        </row>
        <row r="22754">
          <cell r="O22754" t="str">
            <v xml:space="preserve">SURTIRETENES Y RODAMIENTOS LTDA                                                                     </v>
          </cell>
        </row>
        <row r="22755">
          <cell r="O22755" t="str">
            <v xml:space="preserve">SURTISCREEN DIGITAL S.A.                                                                            </v>
          </cell>
        </row>
        <row r="22756">
          <cell r="O22756" t="str">
            <v xml:space="preserve">SURTISUMICOMPUTO LTDA.                                                                              </v>
          </cell>
        </row>
        <row r="22757">
          <cell r="O22757" t="str">
            <v xml:space="preserve">SURTITIENDAS E INSTITUCIONES LTDA                                                                   </v>
          </cell>
        </row>
        <row r="22758">
          <cell r="O22758" t="str">
            <v xml:space="preserve">SURTITRACTOMULAS LTDA                                                                               </v>
          </cell>
        </row>
        <row r="22759">
          <cell r="O22759" t="str">
            <v xml:space="preserve">SURTIVENTAS S A                                                                                     </v>
          </cell>
        </row>
        <row r="22760">
          <cell r="O22760" t="str">
            <v xml:space="preserve">SUS INVERSIONES LTDA                                                                                </v>
          </cell>
        </row>
        <row r="22761">
          <cell r="O22761" t="str">
            <v xml:space="preserve">SUS REPUESTOS LTDA.                                                                                 </v>
          </cell>
        </row>
        <row r="22762">
          <cell r="O22762" t="str">
            <v xml:space="preserve">SUSAETA EDICIONES S.A. EN ACUERDO DE REESTRUCTURACIÓN.                                              </v>
          </cell>
        </row>
        <row r="22763">
          <cell r="O22763" t="str">
            <v xml:space="preserve">SUSO PALAU Y CIA S EN CS                                                                            </v>
          </cell>
        </row>
        <row r="22764">
          <cell r="O22764" t="str">
            <v xml:space="preserve">SUSY FASHIONS LTDA                                                                                  </v>
          </cell>
        </row>
        <row r="22765">
          <cell r="O22765" t="str">
            <v xml:space="preserve">SUTEC  COLOMBIA SA                                                                                  </v>
          </cell>
        </row>
        <row r="22766">
          <cell r="O22766" t="str">
            <v xml:space="preserve">SUTEX S.A.                                                                                          </v>
          </cell>
        </row>
        <row r="22767">
          <cell r="O22767" t="str">
            <v xml:space="preserve">SUTRAK LTDA                                                                                         </v>
          </cell>
        </row>
        <row r="22768">
          <cell r="O22768" t="str">
            <v xml:space="preserve">SUZUKI MOTOR DE COLOMBIA S.A.                                                                       </v>
          </cell>
        </row>
        <row r="22769">
          <cell r="O22769" t="str">
            <v xml:space="preserve">SV INGENIERIA LTDA                                                                                  </v>
          </cell>
        </row>
        <row r="22770">
          <cell r="O22770" t="str">
            <v xml:space="preserve">SVERIGE INVESTMENTS S A                                                                             </v>
          </cell>
        </row>
        <row r="22771">
          <cell r="O22771" t="str">
            <v xml:space="preserve">SWISSAIR SOCIEDAD ANONIMA SUIZA DE TRANSPORTES AEREOS                                               </v>
          </cell>
        </row>
        <row r="22772">
          <cell r="O22772" t="str">
            <v xml:space="preserve">SWISSANDINA TURISMO S.A                                                                             </v>
          </cell>
        </row>
        <row r="22773">
          <cell r="O22773" t="str">
            <v xml:space="preserve">SWISSJUST LATINOAMERICA S.A. SUCURSAL COLOMBIA                                                      </v>
          </cell>
        </row>
        <row r="22774">
          <cell r="O22774" t="str">
            <v xml:space="preserve">SYA SERVICIOS Y ASESORIAS S.A                                                                       </v>
          </cell>
        </row>
        <row r="22775">
          <cell r="O22775" t="str">
            <v xml:space="preserve">SYA SERVICIOS Y ASESORIAS TEMPORALES LTDA.                                                          </v>
          </cell>
        </row>
        <row r="22776">
          <cell r="O22776" t="str">
            <v xml:space="preserve">SYC LTDA SOLER Y CORTES Y CIA LTDA                                                                  </v>
          </cell>
        </row>
        <row r="22777">
          <cell r="O22777" t="str">
            <v xml:space="preserve">SYCAPAR S.A.                                                                                        </v>
          </cell>
        </row>
        <row r="22778">
          <cell r="O22778" t="str">
            <v xml:space="preserve">SYCMA S.A. SERVICIOS INDUSTRIALES Y COMERCIALIZADORA DE MAQUINARIA                                  </v>
          </cell>
        </row>
        <row r="22779">
          <cell r="O22779" t="str">
            <v xml:space="preserve">SYGLA COLOMBIA LTDA                                                                                 </v>
          </cell>
        </row>
        <row r="22780">
          <cell r="O22780" t="str">
            <v xml:space="preserve">SYLFRAN S A                                                                                         </v>
          </cell>
        </row>
        <row r="22781">
          <cell r="O22781" t="str">
            <v xml:space="preserve">SYM INGENIEROS S. A.                                                                                </v>
          </cell>
        </row>
        <row r="22782">
          <cell r="O22782" t="str">
            <v xml:space="preserve">SYMEY MUEBLES LTDA                                                                                  </v>
          </cell>
        </row>
        <row r="22783">
          <cell r="O22783" t="str">
            <v xml:space="preserve">SYMNETICS LTDA                                                                                      </v>
          </cell>
        </row>
        <row r="22784">
          <cell r="O22784" t="str">
            <v xml:space="preserve">SYMRISE LTDA                                                                                        </v>
          </cell>
        </row>
        <row r="22785">
          <cell r="O22785" t="str">
            <v xml:space="preserve">SYNAPSIS COLOMBIA LTDA                                                                              </v>
          </cell>
        </row>
        <row r="22786">
          <cell r="O22786" t="str">
            <v xml:space="preserve">SYNERGY OCEAN AIR COLOMBIA S A                                                                      </v>
          </cell>
        </row>
        <row r="22787">
          <cell r="O22787" t="str">
            <v xml:space="preserve">SYNGENTA S A                                                                                        </v>
          </cell>
        </row>
        <row r="22788">
          <cell r="O22788" t="str">
            <v xml:space="preserve">SYNOVATE COLOMBIA SA                                                                                </v>
          </cell>
        </row>
        <row r="22789">
          <cell r="O22789" t="str">
            <v xml:space="preserve">SYNTHES COLOMBIA S.A.                                                                               </v>
          </cell>
        </row>
        <row r="22790">
          <cell r="O22790" t="str">
            <v xml:space="preserve">SYNTHOMED INTERNATIONAL S A SYNTHESIS OF MEDICINES INTERNATIONAL S A                                </v>
          </cell>
        </row>
        <row r="22791">
          <cell r="O22791" t="str">
            <v xml:space="preserve">SYNTOFARMA S A                                                                                      </v>
          </cell>
        </row>
        <row r="22792">
          <cell r="O22792" t="str">
            <v xml:space="preserve">SYPEL &amp; CIA LTDA                                                                                    </v>
          </cell>
        </row>
        <row r="22793">
          <cell r="O22793" t="str">
            <v xml:space="preserve">SYSCON LTDA                                                                                         </v>
          </cell>
        </row>
        <row r="22794">
          <cell r="O22794" t="str">
            <v xml:space="preserve">SYSDATEC LTDA . EN ACUERDO DE REESTRUCTURACION                                                      </v>
          </cell>
        </row>
        <row r="22795">
          <cell r="O22795" t="str">
            <v xml:space="preserve">SYSMAN LTDA                                                                                         </v>
          </cell>
        </row>
        <row r="22796">
          <cell r="O22796" t="str">
            <v xml:space="preserve">SYSTEM &amp; WAY Y CIA LTDA                                                                             </v>
          </cell>
        </row>
        <row r="22797">
          <cell r="O22797" t="str">
            <v xml:space="preserve">SYSTEM AMERICAN CARGO LTDA                                                                          </v>
          </cell>
        </row>
        <row r="22798">
          <cell r="O22798" t="str">
            <v xml:space="preserve">SYSTEM COLOMBIA LTDA                                                                                </v>
          </cell>
        </row>
        <row r="22799">
          <cell r="O22799" t="str">
            <v xml:space="preserve">SYSTEMPACK LTDA                                                                                     </v>
          </cell>
        </row>
        <row r="22800">
          <cell r="O22800" t="str">
            <v xml:space="preserve">SYSTEMS &amp; TECHNOLOGIE SYSTECH LTDA                                                                  </v>
          </cell>
        </row>
        <row r="22801">
          <cell r="O22801" t="str">
            <v xml:space="preserve">SYSTEMS ENGINEERING CONSULTING                                                                      </v>
          </cell>
        </row>
        <row r="22802">
          <cell r="O22802" t="str">
            <v xml:space="preserve">SYZ COLOMBIA S.A.S                                                                                  </v>
          </cell>
        </row>
        <row r="22803">
          <cell r="O22803" t="str">
            <v xml:space="preserve">T &amp; H COMPUTADORES LTDA.                                                                            </v>
          </cell>
        </row>
        <row r="22804">
          <cell r="O22804" t="str">
            <v xml:space="preserve">T &amp; P INVERSIONES S.A.                                                                              </v>
          </cell>
        </row>
        <row r="22805">
          <cell r="O22805" t="str">
            <v xml:space="preserve">T D C REPUESTOS LTDA                                                                                </v>
          </cell>
        </row>
        <row r="22806">
          <cell r="O22806" t="str">
            <v xml:space="preserve">T EMPLOY TDA                                                                                        </v>
          </cell>
        </row>
        <row r="22807">
          <cell r="O22807" t="str">
            <v xml:space="preserve">T RUIZ Y CIA S EN C S                                                                               </v>
          </cell>
        </row>
        <row r="22808">
          <cell r="O22808" t="str">
            <v xml:space="preserve">T S G COLOMBIA LTDA.                                                                                </v>
          </cell>
        </row>
        <row r="22809">
          <cell r="O22809" t="str">
            <v xml:space="preserve">T S Q S.A.                                                                                          </v>
          </cell>
        </row>
        <row r="22810">
          <cell r="O22810" t="str">
            <v xml:space="preserve">T V PRENSA S A                                                                                      </v>
          </cell>
        </row>
        <row r="22811">
          <cell r="O22811" t="str">
            <v xml:space="preserve">T VAPAN 500 S A                                                                                     </v>
          </cell>
        </row>
        <row r="22812">
          <cell r="O22812" t="str">
            <v xml:space="preserve">T X T S A                                                                                           </v>
          </cell>
        </row>
        <row r="22813">
          <cell r="O22813" t="str">
            <v xml:space="preserve">T Y C REPRESENTACIONES LIMITADA                                                                     </v>
          </cell>
        </row>
        <row r="22814">
          <cell r="O22814" t="str">
            <v xml:space="preserve">T Y CONSTRUCTORES S.A.                                                                              </v>
          </cell>
        </row>
        <row r="22815">
          <cell r="O22815" t="str">
            <v xml:space="preserve">T Y M EQUIPOS S.A.                                                                                  </v>
          </cell>
        </row>
        <row r="22816">
          <cell r="O22816" t="str">
            <v xml:space="preserve">T Y P COMERCIALIZADORA                                                                              </v>
          </cell>
        </row>
        <row r="22817">
          <cell r="O22817" t="str">
            <v xml:space="preserve">T&amp;G FURNITURE LIMITADA                                                                              </v>
          </cell>
        </row>
        <row r="22818">
          <cell r="O22818" t="str">
            <v xml:space="preserve">T. &amp; A. LIMITADA                                                                                    </v>
          </cell>
        </row>
        <row r="22819">
          <cell r="O22819" t="str">
            <v xml:space="preserve">T.A. BUSINESS CONSULTING LTDA                                                                       </v>
          </cell>
        </row>
        <row r="22820">
          <cell r="O22820" t="str">
            <v xml:space="preserve">T.A.T DEL OCCIDENTE LTDA                                                                            </v>
          </cell>
        </row>
        <row r="22821">
          <cell r="O22821" t="str">
            <v xml:space="preserve">T.B.G. S.A.                                                                                         </v>
          </cell>
        </row>
        <row r="22822">
          <cell r="O22822" t="str">
            <v xml:space="preserve">T.C IMPRESORES LTDA                                                                                 </v>
          </cell>
        </row>
        <row r="22823">
          <cell r="O22823" t="str">
            <v xml:space="preserve">T.G.T. GAMAS LTDA.                                                                                  </v>
          </cell>
        </row>
        <row r="22824">
          <cell r="O22824" t="str">
            <v xml:space="preserve">T.M.  S.A.                                                                                          </v>
          </cell>
        </row>
        <row r="22825">
          <cell r="O22825" t="str">
            <v xml:space="preserve">T.P. REPRESENTACIONES LTDA                                                                          </v>
          </cell>
        </row>
        <row r="22826">
          <cell r="O22826" t="str">
            <v xml:space="preserve">T4  CORP. SUCURSAL COLOMBIA                                                                         </v>
          </cell>
        </row>
        <row r="22827">
          <cell r="O22827" t="str">
            <v xml:space="preserve">TABAMELI LTDA                                                                                       </v>
          </cell>
        </row>
        <row r="22828">
          <cell r="O22828" t="str">
            <v xml:space="preserve">TABARES R Y CIA S EN C                                                                              </v>
          </cell>
        </row>
        <row r="22829">
          <cell r="O22829" t="str">
            <v xml:space="preserve">TABASA LTDA                                                                                         </v>
          </cell>
        </row>
        <row r="22830">
          <cell r="O22830" t="str">
            <v xml:space="preserve">TABLEGRES LTDA                                                                                      </v>
          </cell>
        </row>
        <row r="22831">
          <cell r="O22831" t="str">
            <v xml:space="preserve">TABLEMAC S.A.                                                                                       </v>
          </cell>
        </row>
        <row r="22832">
          <cell r="O22832" t="str">
            <v xml:space="preserve">TABLEROS ELECTRICOS COLOMBIANOS LTDA                                                                </v>
          </cell>
        </row>
        <row r="22833">
          <cell r="O22833" t="str">
            <v xml:space="preserve">TABLEROS PARA SISTEMAS ELECTRICOS LTDA                                                              </v>
          </cell>
        </row>
        <row r="22834">
          <cell r="O22834" t="str">
            <v xml:space="preserve">TABORDA MAYA Y CIA S EN C                                                                           </v>
          </cell>
        </row>
        <row r="22835">
          <cell r="O22835" t="str">
            <v xml:space="preserve">TABORDA VELEZ Y CIA S EN C                                                                          </v>
          </cell>
        </row>
        <row r="22836">
          <cell r="O22836" t="str">
            <v xml:space="preserve">TABSUCOL LTDA                                                                                       </v>
          </cell>
        </row>
        <row r="22837">
          <cell r="O22837" t="str">
            <v xml:space="preserve">TACAMA IMPORT LTDA                                                                                  </v>
          </cell>
        </row>
        <row r="22838">
          <cell r="O22838" t="str">
            <v xml:space="preserve">TACANTO S.A.                                                                                        </v>
          </cell>
        </row>
        <row r="22839">
          <cell r="O22839" t="str">
            <v xml:space="preserve">TACKER  S R L SUCURSAL COLOMBIA                                                                     </v>
          </cell>
        </row>
        <row r="22840">
          <cell r="O22840" t="str">
            <v xml:space="preserve">TAESMET LTDA                                                                                        </v>
          </cell>
        </row>
        <row r="22841">
          <cell r="O22841" t="str">
            <v xml:space="preserve">TAG COMREPUESTOS LTDA                                                                               </v>
          </cell>
        </row>
        <row r="22842">
          <cell r="O22842" t="str">
            <v xml:space="preserve">TAG FLOWERS S.A.                                                                                    </v>
          </cell>
        </row>
        <row r="22843">
          <cell r="O22843" t="str">
            <v xml:space="preserve">TAHAMI &amp; CULTIFLORES S.A.  C.I.                                                                     </v>
          </cell>
        </row>
        <row r="22844">
          <cell r="O22844" t="str">
            <v xml:space="preserve">TAICO LIMITADA                                                                                      </v>
          </cell>
        </row>
        <row r="22845">
          <cell r="O22845" t="str">
            <v xml:space="preserve">TAKAMI S A                                                                                          </v>
          </cell>
        </row>
        <row r="22846">
          <cell r="O22846" t="str">
            <v xml:space="preserve">TALABARTERIA Y TAPICERIA DEL SUR LTDA                                                               </v>
          </cell>
        </row>
        <row r="22847">
          <cell r="O22847" t="str">
            <v xml:space="preserve">TALCOS DE YARUMAL LIMITADA TAYA LTDA                                                                </v>
          </cell>
        </row>
        <row r="22848">
          <cell r="O22848" t="str">
            <v xml:space="preserve">TALENTO COMERCIALIZADORA  S A                                                                       </v>
          </cell>
        </row>
        <row r="22849">
          <cell r="O22849" t="str">
            <v xml:space="preserve">TALENTO HUMANO AL INSTANTE LTDA.                                                                    </v>
          </cell>
        </row>
        <row r="22850">
          <cell r="O22850" t="str">
            <v xml:space="preserve">TALENTUM TEMPORAL LTDA                                                                              </v>
          </cell>
        </row>
        <row r="22851">
          <cell r="O22851" t="str">
            <v xml:space="preserve">TALISMAN COLOMBIA OIL &amp; GAS LTD                                                                     </v>
          </cell>
        </row>
        <row r="22852">
          <cell r="O22852" t="str">
            <v xml:space="preserve">TALLARD TECHNOLOGIES COLOMBIA S.A.                                                                  </v>
          </cell>
        </row>
        <row r="22853">
          <cell r="O22853" t="str">
            <v xml:space="preserve">TALLER CARTAMA CARDONA Y TAMAYO Y CIA SCS                                                           </v>
          </cell>
        </row>
        <row r="22854">
          <cell r="O22854" t="str">
            <v xml:space="preserve">TALLER CICLO MARTINEZ Y COMPAÑIA LIMITADA                                                           </v>
          </cell>
        </row>
        <row r="22855">
          <cell r="O22855" t="str">
            <v xml:space="preserve">TALLER DE ARQUITECTURA LTDA                                                                         </v>
          </cell>
        </row>
        <row r="22856">
          <cell r="O22856" t="str">
            <v xml:space="preserve">TALLER DE ENSAMBLE LTDA                                                                             </v>
          </cell>
        </row>
        <row r="22857">
          <cell r="O22857" t="str">
            <v xml:space="preserve">TALLER DE ESTRATEGIA SA                                                                             </v>
          </cell>
        </row>
        <row r="22858">
          <cell r="O22858" t="str">
            <v xml:space="preserve">TALLER INDUMONTAJE LTDA                                                                             </v>
          </cell>
        </row>
        <row r="22859">
          <cell r="O22859" t="str">
            <v xml:space="preserve">TALLER INDUSTRIAL PANAMERICANA LTDA                                                                 </v>
          </cell>
        </row>
        <row r="22860">
          <cell r="O22860" t="str">
            <v xml:space="preserve">TALLER LOS VALENCIANOS LTDA                                                                         </v>
          </cell>
        </row>
        <row r="22861">
          <cell r="O22861" t="str">
            <v xml:space="preserve">TALLER LUIS ADOLFO RUIZ GUTIERREZ S.A.                                                              </v>
          </cell>
        </row>
        <row r="22862">
          <cell r="O22862" t="str">
            <v xml:space="preserve">TALLER MADEPAN S.A.                                                                                 </v>
          </cell>
        </row>
        <row r="22863">
          <cell r="O22863" t="str">
            <v xml:space="preserve">TALLER Y ALMACEN ANDES LTDA                                                                         </v>
          </cell>
        </row>
        <row r="22864">
          <cell r="O22864" t="str">
            <v xml:space="preserve">TALLERES AUTOPINTURA LTDA                                                                           </v>
          </cell>
        </row>
        <row r="22865">
          <cell r="O22865" t="str">
            <v xml:space="preserve">TALLERES AUTORIZADOS S.A.                                                                           </v>
          </cell>
        </row>
        <row r="22866">
          <cell r="O22866" t="str">
            <v xml:space="preserve">TALLERES BERNAL VALBUENA COMPAÑIA LIMITADA                                                          </v>
          </cell>
        </row>
        <row r="22867">
          <cell r="O22867" t="str">
            <v xml:space="preserve">TALLERES DE METALIZACION TAMETCO LTDA.                                                              </v>
          </cell>
        </row>
        <row r="22868">
          <cell r="O22868" t="str">
            <v xml:space="preserve">TALLERES DIAZ LTDA                                                                                  </v>
          </cell>
        </row>
        <row r="22869">
          <cell r="O22869" t="str">
            <v xml:space="preserve">TALLERES FRIOCOL LTDA.                                                                              </v>
          </cell>
        </row>
        <row r="22870">
          <cell r="O22870" t="str">
            <v xml:space="preserve">TALLERES HERRERO LTDA                                                                               </v>
          </cell>
        </row>
        <row r="22871">
          <cell r="O22871" t="str">
            <v xml:space="preserve">TALLERES L M LTDA                                                                                   </v>
          </cell>
        </row>
        <row r="22872">
          <cell r="O22872" t="str">
            <v xml:space="preserve">TALLERES M Z LIMITADA EN REESTRUCTURACION                                                           </v>
          </cell>
        </row>
        <row r="22873">
          <cell r="O22873" t="str">
            <v xml:space="preserve">TALLERES MAMUTT LTDA                                                                                </v>
          </cell>
        </row>
        <row r="22874">
          <cell r="O22874" t="str">
            <v xml:space="preserve">TALLERES MEJOR LTDA MEJIAJORGE                                                                      </v>
          </cell>
        </row>
        <row r="22875">
          <cell r="O22875" t="str">
            <v xml:space="preserve">TALLERES MITSUBISHI LTDA                                                                            </v>
          </cell>
        </row>
        <row r="22876">
          <cell r="O22876" t="str">
            <v xml:space="preserve">TALLERES NOVACAR LTDA                                                                               </v>
          </cell>
        </row>
        <row r="22877">
          <cell r="O22877" t="str">
            <v xml:space="preserve">TALLERES OCCIDENTAL S.A                                                                             </v>
          </cell>
        </row>
        <row r="22878">
          <cell r="O22878" t="str">
            <v xml:space="preserve">TALLERES REMO LTDA                                                                                  </v>
          </cell>
        </row>
        <row r="22879">
          <cell r="O22879" t="str">
            <v xml:space="preserve">TALLERES TRANCHITA LIMITADA                                                                         </v>
          </cell>
        </row>
        <row r="22880">
          <cell r="O22880" t="str">
            <v xml:space="preserve">TALLERES UNIDOS LTDA                                                                                </v>
          </cell>
        </row>
        <row r="22881">
          <cell r="O22881" t="str">
            <v xml:space="preserve">TALLERES V4 S.A.                                                                                    </v>
          </cell>
        </row>
        <row r="22882">
          <cell r="O22882" t="str">
            <v xml:space="preserve">TALLERES WERSIN LTDA                                                                                </v>
          </cell>
        </row>
        <row r="22883">
          <cell r="O22883" t="str">
            <v xml:space="preserve">TALOCA Y CIA LTDA                                                                                   </v>
          </cell>
        </row>
        <row r="22884">
          <cell r="O22884" t="str">
            <v xml:space="preserve">TALTON INTERNACIONAL LTDA                                                                           </v>
          </cell>
        </row>
        <row r="22885">
          <cell r="O22885" t="str">
            <v xml:space="preserve">TAMACO ARANGO Y CIA S.C.A                                                                           </v>
          </cell>
        </row>
        <row r="22886">
          <cell r="O22886" t="str">
            <v xml:space="preserve">TAMBORES DE COLOMBIA S.A.                                                                           </v>
          </cell>
        </row>
        <row r="22887">
          <cell r="O22887" t="str">
            <v xml:space="preserve">TAMBORES INDUSTRIALES LIMITADA                                                                      </v>
          </cell>
        </row>
        <row r="22888">
          <cell r="O22888" t="str">
            <v xml:space="preserve">TAMETAL TRANSMISION DE POTENCIA S.A.                                                                </v>
          </cell>
        </row>
        <row r="22889">
          <cell r="O22889" t="str">
            <v xml:space="preserve">TAMPA TANK &amp; WELDING INC SUCURSAL COLOMBIA                                                          </v>
          </cell>
        </row>
        <row r="22890">
          <cell r="O22890" t="str">
            <v xml:space="preserve">TAMPOALEGRE LTDA                                                                                    </v>
          </cell>
        </row>
        <row r="22891">
          <cell r="O22891" t="str">
            <v xml:space="preserve">TANDEM S.A.                                                                                         </v>
          </cell>
        </row>
        <row r="22892">
          <cell r="O22892" t="str">
            <v xml:space="preserve">TANIA S.A                                                                                           </v>
          </cell>
        </row>
        <row r="22893">
          <cell r="O22893" t="str">
            <v xml:space="preserve">TANN COLOMBIANA S.A.                                                                                </v>
          </cell>
        </row>
        <row r="22894">
          <cell r="O22894" t="str">
            <v xml:space="preserve">TANQUES Y EQUIPOS PLASTICOS S.A.                                                                    </v>
          </cell>
        </row>
        <row r="22895">
          <cell r="O22895" t="str">
            <v xml:space="preserve">TANQUES Y TAPAS INDUSTRIALES LTDA.                                                                  </v>
          </cell>
        </row>
        <row r="22896">
          <cell r="O22896" t="str">
            <v xml:space="preserve">TANTE S.A.                                                                                          </v>
          </cell>
        </row>
        <row r="22897">
          <cell r="O22897" t="str">
            <v xml:space="preserve">TAPAS COLMEX LTDA                                                                                   </v>
          </cell>
        </row>
        <row r="22898">
          <cell r="O22898" t="str">
            <v xml:space="preserve">TAPETES HOLANDESES LTDA.                                                                            </v>
          </cell>
        </row>
        <row r="22899">
          <cell r="O22899" t="str">
            <v xml:space="preserve">TAPISOL S.A. EN REORGANIZACION                                                                      </v>
          </cell>
        </row>
        <row r="22900">
          <cell r="O22900" t="str">
            <v xml:space="preserve">TAPON CORONA DE COLOMBIA S A                                                                        </v>
          </cell>
        </row>
        <row r="22901">
          <cell r="O22901" t="str">
            <v xml:space="preserve">TARGET MARKETING INTEGRAL S. A.                                                                     </v>
          </cell>
        </row>
        <row r="22902">
          <cell r="O22902" t="str">
            <v xml:space="preserve">TARJETAS EXCLUSIVAS MUÑOZ Y COMPAÑIA LIMITADA                                                       </v>
          </cell>
        </row>
        <row r="22903">
          <cell r="O22903" t="str">
            <v xml:space="preserve">TARSON Y CIA. LTDA.                                                                                 </v>
          </cell>
        </row>
        <row r="22904">
          <cell r="O22904" t="str">
            <v xml:space="preserve">TARUD DURAN &amp; COMPAÑIA S.C.A.                                                                       </v>
          </cell>
        </row>
        <row r="22905">
          <cell r="O22905" t="str">
            <v xml:space="preserve">TASA WORLDWIDE S A                                                                                  </v>
          </cell>
        </row>
        <row r="22906">
          <cell r="O22906" t="str">
            <v xml:space="preserve">TASE S.A                                                                                            </v>
          </cell>
        </row>
        <row r="22907">
          <cell r="O22907" t="str">
            <v xml:space="preserve">TASSO S.A.                                                                                          </v>
          </cell>
        </row>
        <row r="22908">
          <cell r="O22908" t="str">
            <v xml:space="preserve">TATIS GONZALEZ Y COMPAÑIA S. EN C.                                                                  </v>
          </cell>
        </row>
        <row r="22909">
          <cell r="O22909" t="str">
            <v xml:space="preserve">TAUROQUIMICA S A                                                                                    </v>
          </cell>
        </row>
        <row r="22910">
          <cell r="O22910" t="str">
            <v xml:space="preserve">TAX TURISTICO PAIPA S.A.                                                                            </v>
          </cell>
        </row>
        <row r="22911">
          <cell r="O22911" t="str">
            <v xml:space="preserve">TAXAIR S A                                                                                          </v>
          </cell>
        </row>
        <row r="22912">
          <cell r="O22912" t="str">
            <v xml:space="preserve">TAXEXPRESS SA                                                                                       </v>
          </cell>
        </row>
        <row r="22913">
          <cell r="O22913" t="str">
            <v xml:space="preserve">TAXI GER LTDA. &amp; CIA. S.C.A.                                                                        </v>
          </cell>
        </row>
        <row r="22914">
          <cell r="O22914" t="str">
            <v xml:space="preserve">TAXIS VALCALI S A                                                                                   </v>
          </cell>
        </row>
        <row r="22915">
          <cell r="O22915" t="str">
            <v xml:space="preserve">TAXIS Y COLECTIVOS  S.A  TAX Y COL. LTDA. S.A.                                                      </v>
          </cell>
        </row>
        <row r="22916">
          <cell r="O22916" t="str">
            <v xml:space="preserve">TAYRONA AUTOMOTRIZ LTDA                                                                             </v>
          </cell>
        </row>
        <row r="22917">
          <cell r="O22917" t="str">
            <v xml:space="preserve">TAYRONA COMERCIAL S A  EN  ACUERDO DE RESTRUCTURACION.                                              </v>
          </cell>
        </row>
        <row r="22918">
          <cell r="O22918" t="str">
            <v xml:space="preserve">TBAS.COM.EU                                                                                         </v>
          </cell>
        </row>
        <row r="22919">
          <cell r="O22919" t="str">
            <v xml:space="preserve">TBS REAL ESTATE COLOMBIA S.A.                                                                       </v>
          </cell>
        </row>
        <row r="22920">
          <cell r="O22920" t="str">
            <v xml:space="preserve">TBWA COLOMBIA S.A.                                                                                  </v>
          </cell>
        </row>
        <row r="22921">
          <cell r="O22921" t="str">
            <v xml:space="preserve">TC OIL &amp; SERVICES S.A                                                                               </v>
          </cell>
        </row>
        <row r="22922">
          <cell r="O22922" t="str">
            <v xml:space="preserve">TCA INGENIEROS LTDA                                                                                 </v>
          </cell>
        </row>
        <row r="22923">
          <cell r="O22923" t="str">
            <v xml:space="preserve">TCE TELECOMUNICATIONS AND CONSUMER ELECTRONICS DE COLOMBIA S.A                                      </v>
          </cell>
        </row>
        <row r="22924">
          <cell r="O22924" t="str">
            <v xml:space="preserve">TCHERASSI ESPINOSA Y CIA. S. EN C. S.                                                               </v>
          </cell>
        </row>
        <row r="22925">
          <cell r="O22925" t="str">
            <v xml:space="preserve">TCS SOLUTION CENTER SUCURSAL COLOMBIA                                                               </v>
          </cell>
        </row>
        <row r="22926">
          <cell r="O22926" t="str">
            <v xml:space="preserve">TDA SUPPLY &amp; SERVICE S A                                                                            </v>
          </cell>
        </row>
        <row r="22927">
          <cell r="O22927" t="str">
            <v xml:space="preserve">TDC COLOMBIA LTDA                                                                                   </v>
          </cell>
        </row>
        <row r="22928">
          <cell r="O22928" t="str">
            <v xml:space="preserve">TE¥IDOS Y ACABADOS ASOCIADOS LTDA.                                                                  </v>
          </cell>
        </row>
        <row r="22929">
          <cell r="O22929" t="str">
            <v xml:space="preserve">TEA LIMITADA CONSULTORIAS                                                                           </v>
          </cell>
        </row>
        <row r="22930">
          <cell r="O22930" t="str">
            <v xml:space="preserve">TEAMLOGIX S.A.                                                                                      </v>
          </cell>
        </row>
        <row r="22931">
          <cell r="O22931" t="str">
            <v xml:space="preserve">TEAMSOURCING DE COLOMBIA CIA LTDA                                                                   </v>
          </cell>
        </row>
        <row r="22932">
          <cell r="O22932" t="str">
            <v xml:space="preserve">TEATRO LIBERTADOR LTDA.                                                                             </v>
          </cell>
        </row>
        <row r="22933">
          <cell r="O22933" t="str">
            <v xml:space="preserve">TEC ITALY COLOMBIA LIMITADA                                                                         </v>
          </cell>
        </row>
        <row r="22934">
          <cell r="O22934" t="str">
            <v xml:space="preserve">TEC POINT S.A.                                                                                      </v>
          </cell>
        </row>
        <row r="22935">
          <cell r="O22935" t="str">
            <v xml:space="preserve">TEC SOLUTIONS LTDA                                                                                  </v>
          </cell>
        </row>
        <row r="22936">
          <cell r="O22936" t="str">
            <v xml:space="preserve">TECA RESTREPO S.A                                                                                   </v>
          </cell>
        </row>
        <row r="22937">
          <cell r="O22937" t="str">
            <v xml:space="preserve">TECAM S. A. TECNOLOGIA AMBIENTAL                                                                    </v>
          </cell>
        </row>
        <row r="22938">
          <cell r="O22938" t="str">
            <v xml:space="preserve">TECH BIONICA S.A.                                                                                   </v>
          </cell>
        </row>
        <row r="22939">
          <cell r="O22939" t="str">
            <v xml:space="preserve">TECHINT INTERNATIONAL CONSTRUCTION CORP TENCO                                                       </v>
          </cell>
        </row>
        <row r="22940">
          <cell r="O22940" t="str">
            <v xml:space="preserve">TECHNIC SONIC LTDA.                                                                                 </v>
          </cell>
        </row>
        <row r="22941">
          <cell r="O22941" t="str">
            <v xml:space="preserve">TECHNICAL PETROLEUM SERVICES S.A.                                                                   </v>
          </cell>
        </row>
        <row r="22942">
          <cell r="O22942" t="str">
            <v xml:space="preserve">TECHNIP ITALY SPA                                                                                   </v>
          </cell>
        </row>
        <row r="22943">
          <cell r="O22943" t="str">
            <v xml:space="preserve">TECHNODRILL LTDA                                                                                    </v>
          </cell>
        </row>
        <row r="22944">
          <cell r="O22944" t="str">
            <v xml:space="preserve">TECHNOLABCORP SOLUCIONES DE COLOMBIA S.A.                                                           </v>
          </cell>
        </row>
        <row r="22945">
          <cell r="O22945" t="str">
            <v xml:space="preserve">TECHNOLOGISTICS LTDA.                                                                               </v>
          </cell>
        </row>
        <row r="22946">
          <cell r="O22946" t="str">
            <v xml:space="preserve">TECHNOLOGY &amp; SOLUTIONS LTDA                                                                         </v>
          </cell>
        </row>
        <row r="22947">
          <cell r="O22947" t="str">
            <v xml:space="preserve">TECHNOLOGY FOR COMMUNICATIONS INTERNATIONAL                                                         </v>
          </cell>
        </row>
        <row r="22948">
          <cell r="O22948" t="str">
            <v xml:space="preserve">TECHOS LTDA.                                                                                        </v>
          </cell>
        </row>
        <row r="22949">
          <cell r="O22949" t="str">
            <v xml:space="preserve">TECHSPORT COLOMBIA LTDA                                                                             </v>
          </cell>
        </row>
        <row r="22950">
          <cell r="O22950" t="str">
            <v xml:space="preserve">TECHTEX S.A.                                                                                        </v>
          </cell>
        </row>
        <row r="22951">
          <cell r="O22951" t="str">
            <v xml:space="preserve">TEC-LASER S.A.                                                                                      </v>
          </cell>
        </row>
        <row r="22952">
          <cell r="O22952" t="str">
            <v xml:space="preserve">TECMADEX LTDA                                                                                       </v>
          </cell>
        </row>
        <row r="22953">
          <cell r="O22953" t="str">
            <v xml:space="preserve">TECMO SOCIEDAD ANONIMA                                                                              </v>
          </cell>
        </row>
        <row r="22954">
          <cell r="O22954" t="str">
            <v xml:space="preserve">TECNA INTEGRITY AND CORROSION ENGINEERING S.A.                                                      </v>
          </cell>
        </row>
        <row r="22955">
          <cell r="O22955" t="str">
            <v xml:space="preserve">TECNACRIL LTDA                                                                                      </v>
          </cell>
        </row>
        <row r="22956">
          <cell r="O22956" t="str">
            <v xml:space="preserve">TECNAIRE LIMITADA.                                                                                  </v>
          </cell>
        </row>
        <row r="22957">
          <cell r="O22957" t="str">
            <v xml:space="preserve">TECNAS S.A.                                                                                         </v>
          </cell>
        </row>
        <row r="22958">
          <cell r="O22958" t="str">
            <v xml:space="preserve">TECNI COSTURA S. A.                                                                                 </v>
          </cell>
        </row>
        <row r="22959">
          <cell r="O22959" t="str">
            <v xml:space="preserve">TECNI ISUZU LTDA                                                                                    </v>
          </cell>
        </row>
        <row r="22960">
          <cell r="O22960" t="str">
            <v xml:space="preserve">TECNI LENS LTDA                                                                                     </v>
          </cell>
        </row>
        <row r="22961">
          <cell r="O22961" t="str">
            <v xml:space="preserve">TECNI MOTOSIERRAS LTDA                                                                              </v>
          </cell>
        </row>
        <row r="22962">
          <cell r="O22962" t="str">
            <v xml:space="preserve">TECNI REPUESTOS INDUSTRIALES LTDA.                                                                  </v>
          </cell>
        </row>
        <row r="22963">
          <cell r="O22963" t="str">
            <v xml:space="preserve">TECNIACERO LTDA.                                                                                    </v>
          </cell>
        </row>
        <row r="22964">
          <cell r="O22964" t="str">
            <v xml:space="preserve">TECNIACOPLES LTDA                                                                                   </v>
          </cell>
        </row>
        <row r="22965">
          <cell r="O22965" t="str">
            <v xml:space="preserve">TECNIACRILICOS LTDA                                                                                 </v>
          </cell>
        </row>
        <row r="22966">
          <cell r="O22966" t="str">
            <v xml:space="preserve">TECNIAGUAS INDUSTRIAL Y COMERCIAL S.A.DI                                                            </v>
          </cell>
        </row>
        <row r="22967">
          <cell r="O22967" t="str">
            <v xml:space="preserve">TECNIALAMBRE S.A.                                                                                   </v>
          </cell>
        </row>
        <row r="22968">
          <cell r="O22968" t="str">
            <v xml:space="preserve">TECNIAMBIENTE LTDA.                                                                                 </v>
          </cell>
        </row>
        <row r="22969">
          <cell r="O22969" t="str">
            <v xml:space="preserve">TECNIBIENES S.A.                                                                                    </v>
          </cell>
        </row>
        <row r="22970">
          <cell r="O22970" t="str">
            <v xml:space="preserve">TECNICA ELECTRO MEDICA S.A.                                                                         </v>
          </cell>
        </row>
        <row r="22971">
          <cell r="O22971" t="str">
            <v xml:space="preserve">TECNICA HIDRAULICA S.A. SUCURSAL EN COLOMBIA                                                        </v>
          </cell>
        </row>
        <row r="22972">
          <cell r="O22972" t="str">
            <v xml:space="preserve">TECNICA METALMECANICA DEL CARIBE Y CIA. LTDA.                                                       </v>
          </cell>
        </row>
        <row r="22973">
          <cell r="O22973" t="str">
            <v xml:space="preserve">TECNICA VIAL S EN C A                                                                               </v>
          </cell>
        </row>
        <row r="22974">
          <cell r="O22974" t="str">
            <v xml:space="preserve">TECNICA Y CONSULTORIA FINANCIERA S.A.                                                               </v>
          </cell>
        </row>
        <row r="22975">
          <cell r="O22975" t="str">
            <v xml:space="preserve">TECNICAMPO S A                                                                                      </v>
          </cell>
        </row>
        <row r="22976">
          <cell r="O22976" t="str">
            <v xml:space="preserve">TECNICAS AMERICANAS DE ESTUDIO PARA COLOMBIA S.A                                                    </v>
          </cell>
        </row>
        <row r="22977">
          <cell r="O22977" t="str">
            <v xml:space="preserve">TECNICAS ANDINAS INDUSTRIALES LTDA                                                                  </v>
          </cell>
        </row>
        <row r="22978">
          <cell r="O22978" t="str">
            <v xml:space="preserve">TECNICAS CONSTRUCTIVAS S.A.                                                                         </v>
          </cell>
        </row>
        <row r="22979">
          <cell r="O22979" t="str">
            <v xml:space="preserve">TECNICAS ELECTRICAS APLICADAS S.A.EN ACUERDO DE REESTRUCTUR                                         </v>
          </cell>
        </row>
        <row r="22980">
          <cell r="O22980" t="str">
            <v xml:space="preserve">TECNICAS EN INVENTARIOS Y ALMACENAMIENTO LTDA                                                       </v>
          </cell>
        </row>
        <row r="22981">
          <cell r="O22981" t="str">
            <v xml:space="preserve">TECNICAS METALICAS S.A.                                                                             </v>
          </cell>
        </row>
        <row r="22982">
          <cell r="O22982" t="str">
            <v xml:space="preserve">TECNICAS METALURGICAS LIMITADA                                                                      </v>
          </cell>
        </row>
        <row r="22983">
          <cell r="O22983" t="str">
            <v xml:space="preserve">TECNICAS REINIDAS S.A. SUCURSAL COLOMBIA                                                            </v>
          </cell>
        </row>
        <row r="22984">
          <cell r="O22984" t="str">
            <v xml:space="preserve">TECNICAS Y CONSTRUCCIONES CIVILES S.A. TECNICIVLES S.A.                                             </v>
          </cell>
        </row>
        <row r="22985">
          <cell r="O22985" t="str">
            <v xml:space="preserve">TECNICENTRO LLANTAS QUINTA AVENIDA Y COMPAÑIA LIMITADA                                              </v>
          </cell>
        </row>
        <row r="22986">
          <cell r="O22986" t="str">
            <v xml:space="preserve">TECNICOMBUSTIBLES LTDA                                                                              </v>
          </cell>
        </row>
        <row r="22987">
          <cell r="O22987" t="str">
            <v xml:space="preserve">TECNICONFORT ANDINO LTDA.                                                                           </v>
          </cell>
        </row>
        <row r="22988">
          <cell r="O22988" t="str">
            <v xml:space="preserve">TECNICONTROL S.A.                                                                                   </v>
          </cell>
        </row>
        <row r="22989">
          <cell r="O22989" t="str">
            <v xml:space="preserve">TECNICOS ALMECIGA Y RODRIGUEZ CIA LTDA                                                              </v>
          </cell>
        </row>
        <row r="22990">
          <cell r="O22990" t="str">
            <v xml:space="preserve">TECNICOS EN COMBUSTION Y TRATAMIENTO DE AGUAS LIMITADA                                              </v>
          </cell>
        </row>
        <row r="22991">
          <cell r="O22991" t="str">
            <v xml:space="preserve">TECNICOS Y DISTRIBUIDORES COLUMBIA LTDA                                                             </v>
          </cell>
        </row>
        <row r="22992">
          <cell r="O22992" t="str">
            <v xml:space="preserve">TECNICOS Y PROFESIONALES LTDA.                                                                      </v>
          </cell>
        </row>
        <row r="22993">
          <cell r="O22993" t="str">
            <v xml:space="preserve">TECNIENSAMBLES AUTOMOTRICES S.A.                                                                    </v>
          </cell>
        </row>
        <row r="22994">
          <cell r="O22994" t="str">
            <v xml:space="preserve">TECNIENSAYOS LTDA                                                                                   </v>
          </cell>
        </row>
        <row r="22995">
          <cell r="O22995" t="str">
            <v xml:space="preserve">TECNIESTRUCTURAS LIMITADA                                                                           </v>
          </cell>
        </row>
        <row r="22996">
          <cell r="O22996" t="str">
            <v xml:space="preserve">TECNIFIL LTDA                                                                                       </v>
          </cell>
        </row>
        <row r="22997">
          <cell r="O22997" t="str">
            <v xml:space="preserve">TECNIFLUIDOS LTDA                                                                                   </v>
          </cell>
        </row>
        <row r="22998">
          <cell r="O22998" t="str">
            <v xml:space="preserve">TECNIGAS LTDA                                                                                       </v>
          </cell>
        </row>
        <row r="22999">
          <cell r="O22999" t="str">
            <v xml:space="preserve">TECNI-GAS LTDA.                                                                                     </v>
          </cell>
        </row>
        <row r="23000">
          <cell r="O23000" t="str">
            <v xml:space="preserve">TECNI-GASES LTDA                                                                                    </v>
          </cell>
        </row>
        <row r="23001">
          <cell r="O23001" t="str">
            <v xml:space="preserve">TECNIGRAFICAS SA                                                                                    </v>
          </cell>
        </row>
        <row r="23002">
          <cell r="O23002" t="str">
            <v xml:space="preserve">TECNIGRAPAS    LTDA.                                                                                </v>
          </cell>
        </row>
        <row r="23003">
          <cell r="O23003" t="str">
            <v xml:space="preserve">TECNIGREEN SOCIEDAD EN COMANDITA POR ACCIONES                                                       </v>
          </cell>
        </row>
        <row r="23004">
          <cell r="O23004" t="str">
            <v xml:space="preserve">TECNIGRES S.A EN ACUERDO DE REESTRUCTURACION                                                        </v>
          </cell>
        </row>
        <row r="23005">
          <cell r="O23005" t="str">
            <v xml:space="preserve">TECNIK LIMITADA                                                                                     </v>
          </cell>
        </row>
        <row r="23006">
          <cell r="O23006" t="str">
            <v xml:space="preserve">TECNILIMPIO S.A. - TECNICOS EN LIMPIEZA Y MANTENIMIENTO                                             </v>
          </cell>
        </row>
        <row r="23007">
          <cell r="O23007" t="str">
            <v xml:space="preserve">TECNIMICRO LABORATORIO DE ANALISIS LTDA                                                             </v>
          </cell>
        </row>
        <row r="23008">
          <cell r="O23008" t="str">
            <v xml:space="preserve">TECNIMOLD LTDA                                                                                      </v>
          </cell>
        </row>
        <row r="23009">
          <cell r="O23009" t="str">
            <v xml:space="preserve">TECNIMOLPLAST LTDA                                                                                  </v>
          </cell>
        </row>
        <row r="23010">
          <cell r="O23010" t="str">
            <v xml:space="preserve">TECNIMOTOR REPUESTOS Y RECTIFICADORA S A                                                            </v>
          </cell>
        </row>
        <row r="23011">
          <cell r="O23011" t="str">
            <v xml:space="preserve">TECNINGENIERIA LTDA                                                                                 </v>
          </cell>
        </row>
        <row r="23012">
          <cell r="O23012" t="str">
            <v xml:space="preserve">TECNINSUMOS LIMITADA                                                                                </v>
          </cell>
        </row>
        <row r="23013">
          <cell r="O23013" t="str">
            <v xml:space="preserve">TECNIPAN LTDA                                                                                       </v>
          </cell>
        </row>
        <row r="23014">
          <cell r="O23014" t="str">
            <v xml:space="preserve">TECNIPARTES E.U.                                                                                    </v>
          </cell>
        </row>
        <row r="23015">
          <cell r="O23015" t="str">
            <v xml:space="preserve">TECNIPERSONAL S. A.                                                                                 </v>
          </cell>
        </row>
        <row r="23016">
          <cell r="O23016" t="str">
            <v xml:space="preserve">TECNIPLAS LIMITADA                                                                                  </v>
          </cell>
        </row>
        <row r="23017">
          <cell r="O23017" t="str">
            <v xml:space="preserve">TECNIPUNTO LTDA                                                                                     </v>
          </cell>
        </row>
        <row r="23018">
          <cell r="O23018" t="str">
            <v xml:space="preserve">TECNIRADIOLOGOS TECNIRAD LTDA                                                                       </v>
          </cell>
        </row>
        <row r="23019">
          <cell r="O23019" t="str">
            <v xml:space="preserve">TECNIRUEDAS DE LA SABANA S.A.                                                                       </v>
          </cell>
        </row>
        <row r="23020">
          <cell r="O23020" t="str">
            <v xml:space="preserve">TECNISERVICIO SUPERIOR LTDA                                                                         </v>
          </cell>
        </row>
        <row r="23021">
          <cell r="O23021" t="str">
            <v xml:space="preserve">TECNISERVICIOS VANES LTDA                                                                           </v>
          </cell>
        </row>
        <row r="23022">
          <cell r="O23022" t="str">
            <v xml:space="preserve">TECNISUELOS LTDA                                                                                    </v>
          </cell>
        </row>
        <row r="23023">
          <cell r="O23023" t="str">
            <v xml:space="preserve">TECNITANQUES INGENIEROS LTDA                                                                        </v>
          </cell>
        </row>
        <row r="23024">
          <cell r="O23024" t="str">
            <v xml:space="preserve">TECNITRAUMA S.A.                                                                                    </v>
          </cell>
        </row>
        <row r="23025">
          <cell r="O23025" t="str">
            <v xml:space="preserve">TECNIVENTAS Y SUMINISTROS LTDA                                                                      </v>
          </cell>
        </row>
        <row r="23026">
          <cell r="O23026" t="str">
            <v xml:space="preserve">TECNIVIAJES LALIANXA LTDA                                                                           </v>
          </cell>
        </row>
        <row r="23027">
          <cell r="O23027" t="str">
            <v xml:space="preserve">TECNIYA LTDA                                                                                        </v>
          </cell>
        </row>
        <row r="23028">
          <cell r="O23028" t="str">
            <v xml:space="preserve">TECNIYALE LIMITADA                                                                                  </v>
          </cell>
        </row>
        <row r="23029">
          <cell r="O23029" t="str">
            <v xml:space="preserve">TECNMA LTDA. FABRICACION Y COMERCIALIZACION DE EQUIPOS PARA SERVITECAS                              </v>
          </cell>
        </row>
        <row r="23030">
          <cell r="O23030" t="str">
            <v xml:space="preserve">TECNO COPIAS LTDA                                                                                   </v>
          </cell>
        </row>
        <row r="23031">
          <cell r="O23031" t="str">
            <v xml:space="preserve">TECNO FRESA Y CIA LTDA                                                                              </v>
          </cell>
        </row>
        <row r="23032">
          <cell r="O23032" t="str">
            <v xml:space="preserve">TECNO FUEGO LTDA                                                                                    </v>
          </cell>
        </row>
        <row r="23033">
          <cell r="O23033" t="str">
            <v xml:space="preserve">TECNO IMAGENES S.A.                                                                                 </v>
          </cell>
        </row>
        <row r="23034">
          <cell r="O23034" t="str">
            <v xml:space="preserve">TECNO INGENIERIA LTDA                                                                               </v>
          </cell>
        </row>
        <row r="23035">
          <cell r="O23035" t="str">
            <v xml:space="preserve">TECNO S.A  PROYECTOS INMOBLILIARIOS                                                                 </v>
          </cell>
        </row>
        <row r="23036">
          <cell r="O23036" t="str">
            <v xml:space="preserve">TECNOAGRICOLA LOS NARANJOS LTDA                                                                     </v>
          </cell>
        </row>
        <row r="23037">
          <cell r="O23037" t="str">
            <v xml:space="preserve">TECNOAJI LTDA.                                                                                      </v>
          </cell>
        </row>
        <row r="23038">
          <cell r="O23038" t="str">
            <v xml:space="preserve">TECNOALIMENTARIA LTDA                                                                               </v>
          </cell>
        </row>
        <row r="23039">
          <cell r="O23039" t="str">
            <v xml:space="preserve">TECNOAUTOS E.U.                                                                                     </v>
          </cell>
        </row>
        <row r="23040">
          <cell r="O23040" t="str">
            <v xml:space="preserve">TECNOCLEAN DE COLOMBIA LIMITADA                                                                     </v>
          </cell>
        </row>
        <row r="23041">
          <cell r="O23041" t="str">
            <v xml:space="preserve">TECNOCOM COLOMBIA LTDA                                                                              </v>
          </cell>
        </row>
        <row r="23042">
          <cell r="O23042" t="str">
            <v xml:space="preserve">TECNOCONSULTA S.A.                                                                                  </v>
          </cell>
        </row>
        <row r="23043">
          <cell r="O23043" t="str">
            <v xml:space="preserve">TECNODIESEL LIMITADA                                                                                </v>
          </cell>
        </row>
        <row r="23044">
          <cell r="O23044" t="str">
            <v xml:space="preserve">TECNOENERGIA COLOMBIA LTDA.                                                                         </v>
          </cell>
        </row>
        <row r="23045">
          <cell r="O23045" t="str">
            <v xml:space="preserve">TECNOEVOLUCION LTDA                                                                                 </v>
          </cell>
        </row>
        <row r="23046">
          <cell r="O23046" t="str">
            <v xml:space="preserve">TECNOFAR TQ S.A.                                                                                    </v>
          </cell>
        </row>
        <row r="23047">
          <cell r="O23047" t="str">
            <v xml:space="preserve">TECNOFIJACIONES DEL ORIENTE LTDA                                                                    </v>
          </cell>
        </row>
        <row r="23048">
          <cell r="O23048" t="str">
            <v xml:space="preserve">TECNOFILTRACION S.A                                                                                 </v>
          </cell>
        </row>
        <row r="23049">
          <cell r="O23049" t="str">
            <v xml:space="preserve">TECNOGLASS S A                                                                                      </v>
          </cell>
        </row>
        <row r="23050">
          <cell r="O23050" t="str">
            <v xml:space="preserve">TECNO-KIMA LTDA                                                                                     </v>
          </cell>
        </row>
        <row r="23051">
          <cell r="O23051" t="str">
            <v xml:space="preserve">TECNOLOGIA DE ENLACE LTDA.                                                                          </v>
          </cell>
        </row>
        <row r="23052">
          <cell r="O23052" t="str">
            <v xml:space="preserve">TECNOLOGIA DEL CUERO S.A.                                                                           </v>
          </cell>
        </row>
        <row r="23053">
          <cell r="O23053" t="str">
            <v xml:space="preserve">TECNOLOGIA E INSUMOS COMPANIA LTDA                                                                  </v>
          </cell>
        </row>
        <row r="23054">
          <cell r="O23054" t="str">
            <v xml:space="preserve">TECNOLOGIA EN ADMINISTRACION, CONSULTORIA Y CONSTRUCCION S.A.                                       </v>
          </cell>
        </row>
        <row r="23055">
          <cell r="O23055" t="str">
            <v xml:space="preserve">TECNOLOGIA EN CAUCHOS Y MEZCLAS S.A.                                                                </v>
          </cell>
        </row>
        <row r="23056">
          <cell r="O23056" t="str">
            <v xml:space="preserve">TECNOLOGIA EN CUBRIMIENTO S A                                                                       </v>
          </cell>
        </row>
        <row r="23057">
          <cell r="O23057" t="str">
            <v xml:space="preserve">TECNOLOGIA EN GASODOMESTICOS LTDA                                                                   </v>
          </cell>
        </row>
        <row r="23058">
          <cell r="O23058" t="str">
            <v xml:space="preserve">TECNOLOGIA EN RECREACION RECREATEC LTDA                                                             </v>
          </cell>
        </row>
        <row r="23059">
          <cell r="O23059" t="str">
            <v xml:space="preserve">TECNOLOGIA EN SANEAMIENTO AMBIENTAL LTDA                                                            </v>
          </cell>
        </row>
        <row r="23060">
          <cell r="O23060" t="str">
            <v xml:space="preserve">TECNOLOGIA EQUIPOS Y SUMINISTROS LTDA TES LTDA                                                      </v>
          </cell>
        </row>
        <row r="23061">
          <cell r="O23061" t="str">
            <v xml:space="preserve">TECNOLOGIA INDUSTRIAL DE AGUAS LTDA                                                                 </v>
          </cell>
        </row>
        <row r="23062">
          <cell r="O23062" t="str">
            <v xml:space="preserve">TECNOLOGIA INMOBILIARIA  S.A.                                                                       </v>
          </cell>
        </row>
        <row r="23063">
          <cell r="O23063" t="str">
            <v xml:space="preserve">TECNOLOGIA MECANICA APLICADA TMA LTDA                                                               </v>
          </cell>
        </row>
        <row r="23064">
          <cell r="O23064" t="str">
            <v xml:space="preserve">TECNOLOGIA PARA EL TRATAMIENTO DE AGUAS TECNOAGUAS JS LTDA                                          </v>
          </cell>
        </row>
        <row r="23065">
          <cell r="O23065" t="str">
            <v xml:space="preserve">TECNOLOGIA Y COMUNICACION VALTRONIK S.A.                                                            </v>
          </cell>
        </row>
        <row r="23066">
          <cell r="O23066" t="str">
            <v xml:space="preserve">TECNOLOGIA Y FOSFATOS S .A                                                                          </v>
          </cell>
        </row>
        <row r="23067">
          <cell r="O23067" t="str">
            <v xml:space="preserve">TECNOLOGIAS ALIMENTICIAS S.A                                                                        </v>
          </cell>
        </row>
        <row r="23068">
          <cell r="O23068" t="str">
            <v xml:space="preserve">TECNOLOGIAS INTEGRADAS PARA LA INDUSTRIA S.A.                                                       </v>
          </cell>
        </row>
        <row r="23069">
          <cell r="O23069" t="str">
            <v xml:space="preserve">TECNOLOGIAS UNIDAS LTDA EN ACUERDO DE REESTRUCTURACION                                              </v>
          </cell>
        </row>
        <row r="23070">
          <cell r="O23070" t="str">
            <v xml:space="preserve">TECNOLUBRICANTES DEL LLANO LTDA                                                                     </v>
          </cell>
        </row>
        <row r="23071">
          <cell r="O23071" t="str">
            <v xml:space="preserve">TECNOMOLDES LIMITADA                                                                                </v>
          </cell>
        </row>
        <row r="23072">
          <cell r="O23072" t="str">
            <v xml:space="preserve">TECNOMOVIL S.A.                                                                                     </v>
          </cell>
        </row>
        <row r="23073">
          <cell r="O23073" t="str">
            <v xml:space="preserve">TECNOPACK LIMITADA                                                                                  </v>
          </cell>
        </row>
        <row r="23074">
          <cell r="O23074" t="str">
            <v xml:space="preserve">TECNOPACK LTDA                                                                                      </v>
          </cell>
        </row>
        <row r="23075">
          <cell r="O23075" t="str">
            <v xml:space="preserve">TECNOPAK LIMITADA                                                                                   </v>
          </cell>
        </row>
        <row r="23076">
          <cell r="O23076" t="str">
            <v xml:space="preserve">TECNOPAVIMENTOS S.A                                                                                 </v>
          </cell>
        </row>
        <row r="23077">
          <cell r="O23077" t="str">
            <v xml:space="preserve">TECNOPIELES LTDA                                                                                    </v>
          </cell>
        </row>
        <row r="23078">
          <cell r="O23078" t="str">
            <v xml:space="preserve">TECNOPINTURAS LTDA                                                                                  </v>
          </cell>
        </row>
        <row r="23079">
          <cell r="O23079" t="str">
            <v xml:space="preserve">TECNOPLAST LTDA.                                                                                    </v>
          </cell>
        </row>
        <row r="23080">
          <cell r="O23080" t="str">
            <v xml:space="preserve">TECNOPRES GRAFICA S.A.                                                                              </v>
          </cell>
        </row>
        <row r="23081">
          <cell r="O23081" t="str">
            <v xml:space="preserve">TECNOPRINT LTDA                                                                                     </v>
          </cell>
        </row>
        <row r="23082">
          <cell r="O23082" t="str">
            <v xml:space="preserve">TECNOQUIMICAS S. A.                                                                                 </v>
          </cell>
        </row>
        <row r="23083">
          <cell r="O23083" t="str">
            <v xml:space="preserve">TECNOS DEL SUR S.A                                                                                  </v>
          </cell>
        </row>
        <row r="23084">
          <cell r="O23084" t="str">
            <v xml:space="preserve">TECNOSOLUCIONES LIMITADA                                                                            </v>
          </cell>
        </row>
        <row r="23085">
          <cell r="O23085" t="str">
            <v xml:space="preserve">TECNOSUMA INTERNACIONAL S.A. SUCURSAL COLOMBIA                                                      </v>
          </cell>
        </row>
        <row r="23086">
          <cell r="O23086" t="str">
            <v xml:space="preserve">TECNOSUPPLY LTDA                                                                                    </v>
          </cell>
        </row>
        <row r="23087">
          <cell r="O23087" t="str">
            <v xml:space="preserve">TECNOSUR S.A.                                                                                       </v>
          </cell>
        </row>
        <row r="23088">
          <cell r="O23088" t="str">
            <v xml:space="preserve">TECNOTALLERES LIMITADA                                                                              </v>
          </cell>
        </row>
        <row r="23089">
          <cell r="O23089" t="str">
            <v xml:space="preserve">TECNOTRANSMISIONES LTDA                                                                             </v>
          </cell>
        </row>
        <row r="23090">
          <cell r="O23090" t="str">
            <v xml:space="preserve">TECNOTRANSMISIONES ZONA NORTE LTDA                                                                  </v>
          </cell>
        </row>
        <row r="23091">
          <cell r="O23091" t="str">
            <v xml:space="preserve">TECNOURBANA LTDA                                                                                    </v>
          </cell>
        </row>
        <row r="23092">
          <cell r="O23092" t="str">
            <v xml:space="preserve">TECNOVENTAS S A                                                                                     </v>
          </cell>
        </row>
        <row r="23093">
          <cell r="O23093" t="str">
            <v xml:space="preserve">TECNOWARE LTDA                                                                                      </v>
          </cell>
        </row>
        <row r="23094">
          <cell r="O23094" t="str">
            <v xml:space="preserve">TECNOWELD S A                                                                                       </v>
          </cell>
        </row>
        <row r="23095">
          <cell r="O23095" t="str">
            <v xml:space="preserve">TECNYPOL LTDA                                                                                       </v>
          </cell>
        </row>
        <row r="23096">
          <cell r="O23096" t="str">
            <v xml:space="preserve">TECS LIMITADA                                                                                       </v>
          </cell>
        </row>
        <row r="23097">
          <cell r="O23097" t="str">
            <v xml:space="preserve">TECSER LABORATORIOS S.A.                                                                            </v>
          </cell>
        </row>
        <row r="23098">
          <cell r="O23098" t="str">
            <v xml:space="preserve">TECSIL S.A.                                                                                         </v>
          </cell>
        </row>
        <row r="23099">
          <cell r="O23099" t="str">
            <v xml:space="preserve">TECSUPERIOR S.A.                                                                                    </v>
          </cell>
        </row>
        <row r="23100">
          <cell r="O23100" t="str">
            <v xml:space="preserve">TECSYS LATIN AMERICA LTDA                                                                           </v>
          </cell>
        </row>
        <row r="23101">
          <cell r="O23101" t="str">
            <v xml:space="preserve">TECUR LTDA                                                                                          </v>
          </cell>
        </row>
        <row r="23102">
          <cell r="O23102" t="str">
            <v xml:space="preserve">TEDISA LTDA                                                                                         </v>
          </cell>
        </row>
        <row r="23103">
          <cell r="O23103" t="str">
            <v xml:space="preserve">TEG DISE¥OS Y ESTRUCTURAS LTDA                                                                      </v>
          </cell>
        </row>
        <row r="23104">
          <cell r="O23104" t="str">
            <v xml:space="preserve">TEGO COLOMBIA LTDA.                                                                                 </v>
          </cell>
        </row>
        <row r="23105">
          <cell r="O23105" t="str">
            <v xml:space="preserve">TEJAR DE PESCADERO S A EN ACUERDO DE REESTRUCTURACION                                               </v>
          </cell>
        </row>
        <row r="23106">
          <cell r="O23106" t="str">
            <v xml:space="preserve">TEJAR SAN JOSE LTDA                                                                                 </v>
          </cell>
        </row>
        <row r="23107">
          <cell r="O23107" t="str">
            <v xml:space="preserve">TEJAR SANTA CECILIA S. A.                                                                           </v>
          </cell>
        </row>
        <row r="23108">
          <cell r="O23108" t="str">
            <v xml:space="preserve">TEJAR SANTA TERESA S.A                                                                              </v>
          </cell>
        </row>
        <row r="23109">
          <cell r="O23109" t="str">
            <v xml:space="preserve">TEJIDOS DE PUNTO LINDALANA S.A S.                                                                   </v>
          </cell>
        </row>
        <row r="23110">
          <cell r="O23110" t="str">
            <v xml:space="preserve">TEJIDOS DUOLAN LIMITADA.                                                                            </v>
          </cell>
        </row>
        <row r="23111">
          <cell r="O23111" t="str">
            <v xml:space="preserve">TEJIDOS ESPECIALES S.A.                                                                             </v>
          </cell>
        </row>
        <row r="23112">
          <cell r="O23112" t="str">
            <v xml:space="preserve">TEJIDOS FIORELLA LTDA                                                                               </v>
          </cell>
        </row>
        <row r="23113">
          <cell r="O23113" t="str">
            <v xml:space="preserve">TEJIDOS GALIA LTDA.                                                                                 </v>
          </cell>
        </row>
        <row r="23114">
          <cell r="O23114" t="str">
            <v xml:space="preserve">TEJIDOS GAVIOTA  SAS                                                                                </v>
          </cell>
        </row>
        <row r="23115">
          <cell r="O23115" t="str">
            <v xml:space="preserve">TEJIDOS GULFER LTDA.                                                                                </v>
          </cell>
        </row>
        <row r="23116">
          <cell r="O23116" t="str">
            <v xml:space="preserve">TEJIDOS INDUSTRIALES COVETA S A                                                                     </v>
          </cell>
        </row>
        <row r="23117">
          <cell r="O23117" t="str">
            <v xml:space="preserve">TEJIDOS KARENINA S.A.                                                                               </v>
          </cell>
        </row>
        <row r="23118">
          <cell r="O23118" t="str">
            <v xml:space="preserve">TEJIDOS LAV LTDA                                                                                    </v>
          </cell>
        </row>
        <row r="23119">
          <cell r="O23119" t="str">
            <v xml:space="preserve">TEJIDOS LEONOR LTDA                                                                                 </v>
          </cell>
        </row>
        <row r="23120">
          <cell r="O23120" t="str">
            <v xml:space="preserve">TEJIDOS LONDRES LTDA                                                                                </v>
          </cell>
        </row>
        <row r="23121">
          <cell r="O23121" t="str">
            <v xml:space="preserve">TEJIDOS NONO S.A.                                                                                   </v>
          </cell>
        </row>
        <row r="23122">
          <cell r="O23122" t="str">
            <v xml:space="preserve">TEJIDOS PLASTICOS LTDA                                                                              </v>
          </cell>
        </row>
        <row r="23123">
          <cell r="O23123" t="str">
            <v xml:space="preserve">TEJIDOS RONU S.A.                                                                                   </v>
          </cell>
        </row>
        <row r="23124">
          <cell r="O23124" t="str">
            <v xml:space="preserve">TEJIDOS SINTETICOS DE COLOMBIA S.A.                                                                 </v>
          </cell>
        </row>
        <row r="23125">
          <cell r="O23125" t="str">
            <v xml:space="preserve">TEJIDOS TECALTEX LTDA.                                                                              </v>
          </cell>
        </row>
        <row r="23126">
          <cell r="O23126" t="str">
            <v xml:space="preserve">TEJIDOS Y CONFECCIONES GERPAR S.A.                                                                  </v>
          </cell>
        </row>
        <row r="23127">
          <cell r="O23127" t="str">
            <v xml:space="preserve">TEJIDOS Y CONFECCIONES PETIT LTDA                                                                   </v>
          </cell>
        </row>
        <row r="23128">
          <cell r="O23128" t="str">
            <v xml:space="preserve">TEJILAR S A                                                                                         </v>
          </cell>
        </row>
        <row r="23129">
          <cell r="O23129" t="str">
            <v xml:space="preserve">TEJIPUNTO LTDA.                                                                                     </v>
          </cell>
        </row>
        <row r="23130">
          <cell r="O23130" t="str">
            <v xml:space="preserve">TEKA SERVICES E.U.                                                                                  </v>
          </cell>
        </row>
        <row r="23131">
          <cell r="O23131" t="str">
            <v xml:space="preserve">TEKNIMARKETING LTDA                                                                                 </v>
          </cell>
        </row>
        <row r="23132">
          <cell r="O23132" t="str">
            <v xml:space="preserve">TEKNO S A                                                                                           </v>
          </cell>
        </row>
        <row r="23133">
          <cell r="O23133" t="str">
            <v xml:space="preserve">TEKOA S.A.                                                                                          </v>
          </cell>
        </row>
        <row r="23134">
          <cell r="O23134" t="str">
            <v xml:space="preserve">TEKTRON COMUNICACIONES LTDA.                                                                        </v>
          </cell>
        </row>
        <row r="23135">
          <cell r="O23135" t="str">
            <v xml:space="preserve">TELANA S.A                                                                                          </v>
          </cell>
        </row>
        <row r="23136">
          <cell r="O23136" t="str">
            <v xml:space="preserve">TELARES DE COLOMBIA COLTELARES LTDA.                                                                </v>
          </cell>
        </row>
        <row r="23137">
          <cell r="O23137" t="str">
            <v xml:space="preserve">TELAS Y TELAS S A                                                                                   </v>
          </cell>
        </row>
        <row r="23138">
          <cell r="O23138" t="str">
            <v xml:space="preserve">TELCO Y ENTRETENIMIENTO INVERSIONES S.A.                                                            </v>
          </cell>
        </row>
        <row r="23139">
          <cell r="O23139" t="str">
            <v xml:space="preserve">TELCOS INGENIERIA S.A.                                                                              </v>
          </cell>
        </row>
        <row r="23140">
          <cell r="O23140" t="str">
            <v xml:space="preserve">TELDECOR S.A.                                                                                       </v>
          </cell>
        </row>
        <row r="23141">
          <cell r="O23141" t="str">
            <v xml:space="preserve">TELE PRODUCCIONES LIMITADA                                                                          </v>
          </cell>
        </row>
        <row r="23142">
          <cell r="O23142" t="str">
            <v xml:space="preserve">TELEAVES LTDA.                                                                                      </v>
          </cell>
        </row>
        <row r="23143">
          <cell r="O23143" t="str">
            <v xml:space="preserve">TELECENTER PANAMERICANA LTDA                                                                        </v>
          </cell>
        </row>
        <row r="23144">
          <cell r="O23144" t="str">
            <v xml:space="preserve">TELECINCO S.A                                                                                       </v>
          </cell>
        </row>
        <row r="23145">
          <cell r="O23145" t="str">
            <v xml:space="preserve">TELECOMUNICACIONES E INVERSIONES SA                                                                 </v>
          </cell>
        </row>
        <row r="23146">
          <cell r="O23146" t="str">
            <v xml:space="preserve">TELECOMUNICACIONES SATELITALES TELESAT S A                                                          </v>
          </cell>
        </row>
        <row r="23147">
          <cell r="O23147" t="str">
            <v xml:space="preserve">TELECOMUNICACIONES Y ENERGIA TELENER LTDA.                                                          </v>
          </cell>
        </row>
        <row r="23148">
          <cell r="O23148" t="str">
            <v xml:space="preserve">TELECONSULTORES CONSULTORES DE TELECOMUNICACIONES S.A.                                              </v>
          </cell>
        </row>
        <row r="23149">
          <cell r="O23149" t="str">
            <v xml:space="preserve">TELECOPER LTDA                                                                                      </v>
          </cell>
        </row>
        <row r="23150">
          <cell r="O23150" t="str">
            <v xml:space="preserve">TELEDATOS S.A.                                                                                      </v>
          </cell>
        </row>
        <row r="23151">
          <cell r="O23151" t="str">
            <v xml:space="preserve">TELEDATOS ZONA FRANCA S A                                                                           </v>
          </cell>
        </row>
        <row r="23152">
          <cell r="O23152" t="str">
            <v xml:space="preserve">TELEDIFUSION S A                                                                                    </v>
          </cell>
        </row>
        <row r="23153">
          <cell r="O23153" t="str">
            <v xml:space="preserve">TELEFONAKTIEBOLAGET LM ERICSSON SUCURSAL COLOMBIA                                                   </v>
          </cell>
        </row>
        <row r="23154">
          <cell r="O23154" t="str">
            <v xml:space="preserve">TELEFONICA INTERNATIONAL WHOLESALE SERVICES COLOMBIA S.A.                                           </v>
          </cell>
        </row>
        <row r="23155">
          <cell r="O23155" t="str">
            <v xml:space="preserve">TELEFONICA MOVILES COLOMBIA S A                                                                     </v>
          </cell>
        </row>
        <row r="23156">
          <cell r="O23156" t="str">
            <v xml:space="preserve">TELEFONOS DE CARTAGO S.A E.S.P                                                                      </v>
          </cell>
        </row>
        <row r="23157">
          <cell r="O23157" t="str">
            <v xml:space="preserve">TELEFONOS Y CITOFONOS LIMITADA                                                                      </v>
          </cell>
        </row>
        <row r="23158">
          <cell r="O23158" t="str">
            <v xml:space="preserve">TELEINGENIERIA REPRESENTACIONES LTDA                                                                </v>
          </cell>
        </row>
        <row r="23159">
          <cell r="O23159" t="str">
            <v xml:space="preserve">TELELECTRICOS LTDA                                                                                  </v>
          </cell>
        </row>
        <row r="23160">
          <cell r="O23160" t="str">
            <v xml:space="preserve">TELEMATICA LTDA.                                                                                    </v>
          </cell>
        </row>
        <row r="23161">
          <cell r="O23161" t="str">
            <v xml:space="preserve">TELEMEDICIONES SA                                                                                   </v>
          </cell>
        </row>
        <row r="23162">
          <cell r="O23162" t="str">
            <v xml:space="preserve">TELENORMA COLOMBIA S.A                                                                              </v>
          </cell>
        </row>
        <row r="23163">
          <cell r="O23163" t="str">
            <v xml:space="preserve">TELEOPCIONES LTDA.                                                                                  </v>
          </cell>
        </row>
        <row r="23164">
          <cell r="O23164" t="str">
            <v xml:space="preserve">TELEPLUS LTDA                                                                                       </v>
          </cell>
        </row>
        <row r="23165">
          <cell r="O23165" t="str">
            <v xml:space="preserve">TELEPUNTO ELECTRONICA C.I. LTDA.                                                                    </v>
          </cell>
        </row>
        <row r="23166">
          <cell r="O23166" t="str">
            <v xml:space="preserve">TELESET S. A.                                                                                       </v>
          </cell>
        </row>
        <row r="23167">
          <cell r="O23167" t="str">
            <v xml:space="preserve">TELESTUDIO S.A.                                                                                     </v>
          </cell>
        </row>
        <row r="23168">
          <cell r="O23168" t="str">
            <v xml:space="preserve">TELETA LTDA                                                                                         </v>
          </cell>
        </row>
        <row r="23169">
          <cell r="O23169" t="str">
            <v xml:space="preserve">TELETRAINING LTDA                                                                                   </v>
          </cell>
        </row>
        <row r="23170">
          <cell r="O23170" t="str">
            <v xml:space="preserve">TELEVENTAS S.A.                                                                                     </v>
          </cell>
        </row>
        <row r="23171">
          <cell r="O23171" t="str">
            <v xml:space="preserve">TELEVIDEO S.A.                                                                                      </v>
          </cell>
        </row>
        <row r="23172">
          <cell r="O23172" t="str">
            <v xml:space="preserve">TELEVIGIA LIMITADA                                                                                  </v>
          </cell>
        </row>
        <row r="23173">
          <cell r="O23173" t="str">
            <v xml:space="preserve">TELEVISION ESPAÑOLA S A SUCURSAL EN COLOMBIA                                                        </v>
          </cell>
        </row>
        <row r="23174">
          <cell r="O23174" t="str">
            <v xml:space="preserve">TELEVISION REGIONAL DEL ORIENTE LTDA                                                                </v>
          </cell>
        </row>
        <row r="23175">
          <cell r="O23175" t="str">
            <v xml:space="preserve">TELEVISION Y VIDEO SONIDO JAPONES SA                                                                </v>
          </cell>
        </row>
        <row r="23176">
          <cell r="O23176" t="str">
            <v xml:space="preserve">TELEVISTA S.A                                                                                       </v>
          </cell>
        </row>
        <row r="23177">
          <cell r="O23177" t="str">
            <v xml:space="preserve">TELEVOZ LTDA                                                                                        </v>
          </cell>
        </row>
        <row r="23178">
          <cell r="O23178" t="str">
            <v xml:space="preserve">TELINDA S.A. Y/O ALVAREZ VILLEGAS S.A.                                                              </v>
          </cell>
        </row>
        <row r="23179">
          <cell r="O23179" t="str">
            <v xml:space="preserve">TELKA S.A                                                                                           </v>
          </cell>
        </row>
        <row r="23180">
          <cell r="O23180" t="str">
            <v xml:space="preserve">TELLANTAS AVENIDA CHILE Y CIA LTDA                                                                  </v>
          </cell>
        </row>
        <row r="23181">
          <cell r="O23181" t="str">
            <v xml:space="preserve">TELLANTAS Y CIA LTDA                                                                                </v>
          </cell>
        </row>
        <row r="23182">
          <cell r="O23182" t="str">
            <v xml:space="preserve">TELMEX COLOMBIA S.A.                                                                                </v>
          </cell>
        </row>
        <row r="23183">
          <cell r="O23183" t="str">
            <v xml:space="preserve">TELMEX TELECOMUNICACIONES S A E S P                                                                 </v>
          </cell>
        </row>
        <row r="23184">
          <cell r="O23184" t="str">
            <v xml:space="preserve">TELMO J DIAZ Y CIA S.A                                                                              </v>
          </cell>
        </row>
        <row r="23185">
          <cell r="O23185" t="str">
            <v xml:space="preserve">TELO CIA LIMITADA                                                                                   </v>
          </cell>
        </row>
        <row r="23186">
          <cell r="O23186" t="str">
            <v xml:space="preserve">TELPESUR SOCIEDAD ANONIMA-SUCURSAL COLOMBIA                                                         </v>
          </cell>
        </row>
        <row r="23187">
          <cell r="O23187" t="str">
            <v xml:space="preserve">TELVAL S. A.                                                                                        </v>
          </cell>
        </row>
        <row r="23188">
          <cell r="O23188" t="str">
            <v xml:space="preserve">TEMAC LEATHER LTDA                                                                                  </v>
          </cell>
        </row>
        <row r="23189">
          <cell r="O23189" t="str">
            <v xml:space="preserve">TEMAQ LTDA                                                                                          </v>
          </cell>
        </row>
        <row r="23190">
          <cell r="O23190" t="str">
            <v xml:space="preserve">TEMKIN ENTERPRISES LLC SUCURSAL LOCALIZADA EN COLOMBIA                                              </v>
          </cell>
        </row>
        <row r="23191">
          <cell r="O23191" t="str">
            <v xml:space="preserve">TEMPACOL LTDA                                                                                       </v>
          </cell>
        </row>
        <row r="23192">
          <cell r="O23192" t="str">
            <v xml:space="preserve">TEMPLADO S.A.                                                                                       </v>
          </cell>
        </row>
        <row r="23193">
          <cell r="O23193" t="str">
            <v xml:space="preserve">TEMPLAMOS S.A                                                                                       </v>
          </cell>
        </row>
        <row r="23194">
          <cell r="O23194" t="str">
            <v xml:space="preserve">TEMPO EXPRESS LTDA.                                                                                 </v>
          </cell>
        </row>
        <row r="23195">
          <cell r="O23195" t="str">
            <v xml:space="preserve">TEMPO LTDA                                                                                          </v>
          </cell>
        </row>
        <row r="23196">
          <cell r="O23196" t="str">
            <v xml:space="preserve">TEMPOASEO LTDA                                                                                      </v>
          </cell>
        </row>
        <row r="23197">
          <cell r="O23197" t="str">
            <v xml:space="preserve">TEMPORA LTDA                                                                                        </v>
          </cell>
        </row>
        <row r="23198">
          <cell r="O23198" t="str">
            <v xml:space="preserve">TEMPORAL DEL CARIBE LTDA                                                                            </v>
          </cell>
        </row>
        <row r="23199">
          <cell r="O23199" t="str">
            <v xml:space="preserve">TEMPORAL LTDA                                                                                       </v>
          </cell>
        </row>
        <row r="23200">
          <cell r="O23200" t="str">
            <v xml:space="preserve">TEMPORAL S.A.                                                                                       </v>
          </cell>
        </row>
        <row r="23201">
          <cell r="O23201" t="str">
            <v xml:space="preserve">TEMPORALES BELRAN LTDA                                                                              </v>
          </cell>
        </row>
        <row r="23202">
          <cell r="O23202" t="str">
            <v xml:space="preserve">TEMPORALES COLOMBIANOS TEMCO LTDA.                                                                  </v>
          </cell>
        </row>
        <row r="23203">
          <cell r="O23203" t="str">
            <v xml:space="preserve">TEMPORALES DE SOPORTE TEMPORADES LTDA                                                               </v>
          </cell>
        </row>
        <row r="23204">
          <cell r="O23204" t="str">
            <v xml:space="preserve">TEMPORALES EL   PUNTO    S .A.                                                                      </v>
          </cell>
        </row>
        <row r="23205">
          <cell r="O23205" t="str">
            <v xml:space="preserve">TEMPORALES UNO A BOGOTA S.A.                                                                        </v>
          </cell>
        </row>
        <row r="23206">
          <cell r="O23206" t="str">
            <v xml:space="preserve">TEMPORALES UNO A S.A.                                                                               </v>
          </cell>
        </row>
        <row r="23207">
          <cell r="O23207" t="str">
            <v xml:space="preserve">TEMPORIZAR SERVICIOS TEMPORALES LTDA                                                                </v>
          </cell>
        </row>
        <row r="23208">
          <cell r="O23208" t="str">
            <v xml:space="preserve">TEMPOSERVICIOS LTDA                                                                                 </v>
          </cell>
        </row>
        <row r="23209">
          <cell r="O23209" t="str">
            <v xml:space="preserve">TEMPOTRABAJAMOS S.A.                                                                                </v>
          </cell>
        </row>
        <row r="23210">
          <cell r="O23210" t="str">
            <v xml:space="preserve">TEMPRO S.A.                                                                                         </v>
          </cell>
        </row>
        <row r="23211">
          <cell r="O23211" t="str">
            <v xml:space="preserve">TENARIS GLOBAL SERVICES (PANAMA) SUCURSAL COLOMBIA                                                  </v>
          </cell>
        </row>
        <row r="23212">
          <cell r="O23212" t="str">
            <v xml:space="preserve">TENCO S A                                                                                           </v>
          </cell>
        </row>
        <row r="23213">
          <cell r="O23213" t="str">
            <v xml:space="preserve">TENDENZA LTDA                                                                                       </v>
          </cell>
        </row>
        <row r="23214">
          <cell r="O23214" t="str">
            <v xml:space="preserve">TENERIFE S.A.                                                                                       </v>
          </cell>
        </row>
        <row r="23215">
          <cell r="O23215" t="str">
            <v xml:space="preserve">TENIFACIL LIMITADA                                                                                  </v>
          </cell>
        </row>
        <row r="23216">
          <cell r="O23216" t="str">
            <v xml:space="preserve">TENNIS S.A                                                                                          </v>
          </cell>
        </row>
        <row r="23217">
          <cell r="O23217" t="str">
            <v xml:space="preserve">TENORIO DURAN Y CIA S.A                                                                             </v>
          </cell>
        </row>
        <row r="23218">
          <cell r="O23218" t="str">
            <v xml:space="preserve">TENSOACTIVOS DE COLOMBIA LTDA                                                                       </v>
          </cell>
        </row>
        <row r="23219">
          <cell r="O23219" t="str">
            <v xml:space="preserve">TEOREMA INGENIERIA LTDA                                                                             </v>
          </cell>
        </row>
        <row r="23220">
          <cell r="O23220" t="str">
            <v xml:space="preserve">TEPMA B.V.                                                                                          </v>
          </cell>
        </row>
        <row r="23221">
          <cell r="O23221" t="str">
            <v xml:space="preserve">TERAELEC LTDA.                                                                                      </v>
          </cell>
        </row>
        <row r="23222">
          <cell r="O23222" t="str">
            <v xml:space="preserve">TERAPIA RESPIRATORIA LAS VEGAS S.A.                                                                 </v>
          </cell>
        </row>
        <row r="23223">
          <cell r="O23223" t="str">
            <v xml:space="preserve">TERASYS S.A.                                                                                        </v>
          </cell>
        </row>
        <row r="23224">
          <cell r="O23224" t="str">
            <v xml:space="preserve">TERCERIZACION ESTRATEGICA DE SERVICIOS TECNOLOGICOS S.A.                                            </v>
          </cell>
        </row>
        <row r="23225">
          <cell r="O23225" t="str">
            <v xml:space="preserve">TERCERIZAR  S.A.                                                                                    </v>
          </cell>
        </row>
        <row r="23226">
          <cell r="O23226" t="str">
            <v xml:space="preserve">TERCIOPELOS Y PELUCHES LTDA.                                                                        </v>
          </cell>
        </row>
        <row r="23227">
          <cell r="O23227" t="str">
            <v xml:space="preserve">TERESITA EXPORTADORES DE CAFE S.A.                                                                  </v>
          </cell>
        </row>
        <row r="23228">
          <cell r="O23228" t="str">
            <v xml:space="preserve">TERMILLANTAS S.A.                                                                                   </v>
          </cell>
        </row>
        <row r="23229">
          <cell r="O23229" t="str">
            <v xml:space="preserve">TERMIMODA SA                                                                                        </v>
          </cell>
        </row>
        <row r="23230">
          <cell r="O23230" t="str">
            <v xml:space="preserve">TERMINADOS PARA LA CONSTRUCCION TERMICON LTDA EN ACUERDO DE REESTRUCTURACION                        </v>
          </cell>
        </row>
        <row r="23231">
          <cell r="O23231" t="str">
            <v xml:space="preserve">TERMINADOS TEXTILES LTDA                                                                            </v>
          </cell>
        </row>
        <row r="23232">
          <cell r="O23232" t="str">
            <v xml:space="preserve">TERMINADOS Y BARNIZADOS U.V. Y CIA LTDA                                                             </v>
          </cell>
        </row>
        <row r="23233">
          <cell r="O23233" t="str">
            <v xml:space="preserve">TERMINADOS Y TEÑIDOS DEL MILENIO S.A.                                                               </v>
          </cell>
        </row>
        <row r="23234">
          <cell r="O23234" t="str">
            <v xml:space="preserve">TERMINAL AEREO SIMON BOLIVAR S.A.                                                                   </v>
          </cell>
        </row>
        <row r="23235">
          <cell r="O23235" t="str">
            <v xml:space="preserve">TERMINAL DE GRANELES LIQUIDOS DEL CARIBE S.A.                                                       </v>
          </cell>
        </row>
        <row r="23236">
          <cell r="O23236" t="str">
            <v xml:space="preserve">TERMINAL DE TRANSPORTES DE PITALITO S.A. SOCIEDAD DE ECONOMIA MIXTA DE ORDEN MUN                    </v>
          </cell>
        </row>
        <row r="23237">
          <cell r="O23237" t="str">
            <v xml:space="preserve">TERMINALES AUTOMOTRICES S A                                                                         </v>
          </cell>
        </row>
        <row r="23238">
          <cell r="O23238" t="str">
            <v xml:space="preserve">TERMINALES COLOMBIANAS LTDA                                                                         </v>
          </cell>
        </row>
        <row r="23239">
          <cell r="O23239" t="str">
            <v xml:space="preserve">TERMINALES Y SERVICIOS S.A.                                                                         </v>
          </cell>
        </row>
        <row r="23240">
          <cell r="O23240" t="str">
            <v xml:space="preserve">TERMO AGRO LTDA                                                                                     </v>
          </cell>
        </row>
        <row r="23241">
          <cell r="O23241" t="str">
            <v xml:space="preserve">TERMOBONDEADOS INDUSTRIALES S A                                                                     </v>
          </cell>
        </row>
        <row r="23242">
          <cell r="O23242" t="str">
            <v xml:space="preserve">TERMOGRAFIA DE LA COSTA ESCO S.A.                                                                   </v>
          </cell>
        </row>
        <row r="23243">
          <cell r="O23243" t="str">
            <v xml:space="preserve">TERMOPLASTICOS  GALEANO  LTDA                                                                       </v>
          </cell>
        </row>
        <row r="23244">
          <cell r="O23244" t="str">
            <v xml:space="preserve">TERMORUBIALES S.A.                                                                                  </v>
          </cell>
        </row>
        <row r="23245">
          <cell r="O23245" t="str">
            <v xml:space="preserve">TERMOTECNICA COINDUSTRIAL S A                                                                       </v>
          </cell>
        </row>
        <row r="23246">
          <cell r="O23246" t="str">
            <v xml:space="preserve">TERMOVAL SAS                                                                                        </v>
          </cell>
        </row>
        <row r="23247">
          <cell r="O23247" t="str">
            <v xml:space="preserve">TERMOVAPOR INDUSTRIAL LTDA                                                                          </v>
          </cell>
        </row>
        <row r="23248">
          <cell r="O23248" t="str">
            <v xml:space="preserve">TERNIUM INTERNACIONAL DE COLOMBIA S.A.                                                              </v>
          </cell>
        </row>
        <row r="23249">
          <cell r="O23249" t="str">
            <v xml:space="preserve">TERNIUM INTERNACIONAL S.A , SUCURSAL COLOMBIA                                                       </v>
          </cell>
        </row>
        <row r="23250">
          <cell r="O23250" t="str">
            <v xml:space="preserve">TERPEL SIBATE MALDONADO GARCIA LTDA                                                                 </v>
          </cell>
        </row>
        <row r="23251">
          <cell r="O23251" t="str">
            <v xml:space="preserve">TERRA NETWORKS COLOMBIA S.A.                                                                        </v>
          </cell>
        </row>
        <row r="23252">
          <cell r="O23252" t="str">
            <v xml:space="preserve">TERRA NOVA, CIA. LTDA.                                                                              </v>
          </cell>
        </row>
        <row r="23253">
          <cell r="O23253" t="str">
            <v xml:space="preserve">TERRABIENES S.A.                                                                                    </v>
          </cell>
        </row>
        <row r="23254">
          <cell r="O23254" t="str">
            <v xml:space="preserve">TERRAFRANCO S.A.                                                                                    </v>
          </cell>
        </row>
        <row r="23255">
          <cell r="O23255" t="str">
            <v xml:space="preserve">TERRANOVA S.A.                                                                                      </v>
          </cell>
        </row>
        <row r="23256">
          <cell r="O23256" t="str">
            <v xml:space="preserve">TERRAPUERTO S.A.                                                                                    </v>
          </cell>
        </row>
        <row r="23257">
          <cell r="O23257" t="str">
            <v xml:space="preserve">TERRATEST LABORATORIO DE SUELOS ROCAS Y MATERIALES LTDA.                                            </v>
          </cell>
        </row>
        <row r="23258">
          <cell r="O23258" t="str">
            <v xml:space="preserve">TERREMARK COLOMBIA INC                                                                              </v>
          </cell>
        </row>
        <row r="23259">
          <cell r="O23259" t="str">
            <v xml:space="preserve">TERRENOS LA HERRADURA S.A.                                                                          </v>
          </cell>
        </row>
        <row r="23260">
          <cell r="O23260" t="str">
            <v xml:space="preserve">TERRENOS Y VIVIENDAS S.A.                                                                           </v>
          </cell>
        </row>
        <row r="23261">
          <cell r="O23261" t="str">
            <v xml:space="preserve">TERRITORIO ROBLEDO S.A.                                                                             </v>
          </cell>
        </row>
        <row r="23262">
          <cell r="O23262" t="str">
            <v xml:space="preserve">TERRITORIO S A C I                                                                                  </v>
          </cell>
        </row>
        <row r="23263">
          <cell r="O23263" t="str">
            <v xml:space="preserve">TERTIARY NICKEL COMPANY S.A. C.I.                                                                   </v>
          </cell>
        </row>
        <row r="23264">
          <cell r="O23264" t="str">
            <v xml:space="preserve">TES AMERICA ANDINA LTDA                                                                             </v>
          </cell>
        </row>
        <row r="23265">
          <cell r="O23265" t="str">
            <v xml:space="preserve">TESA TAPE COLOMBIA LIMITADA                                                                         </v>
          </cell>
        </row>
        <row r="23266">
          <cell r="O23266" t="str">
            <v xml:space="preserve">TESCO COLOMBIA S A SUCURSAL                                                                         </v>
          </cell>
        </row>
        <row r="23267">
          <cell r="O23267" t="str">
            <v xml:space="preserve">TESH MARK LTDA                                                                                      </v>
          </cell>
        </row>
        <row r="23268">
          <cell r="O23268" t="str">
            <v xml:space="preserve">TESKCOM LTDA TELECOMSKILLS COMMUNICATIONS                                                           </v>
          </cell>
        </row>
        <row r="23269">
          <cell r="O23269" t="str">
            <v xml:space="preserve">TESORO TOURS SA                                                                                     </v>
          </cell>
        </row>
        <row r="23270">
          <cell r="O23270" t="str">
            <v xml:space="preserve">TESTONE S A                                                                                         </v>
          </cell>
        </row>
        <row r="23271">
          <cell r="O23271" t="str">
            <v xml:space="preserve">TETHYS PETROLEUM COMPANY INC                                                                        </v>
          </cell>
        </row>
        <row r="23272">
          <cell r="O23272" t="str">
            <v xml:space="preserve">TETRA PAK LTDA                                                                                      </v>
          </cell>
        </row>
        <row r="23273">
          <cell r="O23273" t="str">
            <v xml:space="preserve">TEX LADY LTDA                                                                                       </v>
          </cell>
        </row>
        <row r="23274">
          <cell r="O23274" t="str">
            <v xml:space="preserve">TEXACO EXPOSICIONES S.A                                                                             </v>
          </cell>
        </row>
        <row r="23275">
          <cell r="O23275" t="str">
            <v xml:space="preserve">TEXAS OILTECH LABORATORIES COLOMBIA LTDA                                                            </v>
          </cell>
        </row>
        <row r="23276">
          <cell r="O23276" t="str">
            <v xml:space="preserve">TEXCO INVERSIONES P &amp; P INTERNACIONAL S.A. SUCURSAL SOCIEDAD EXTRANGER                              </v>
          </cell>
        </row>
        <row r="23277">
          <cell r="O23277" t="str">
            <v xml:space="preserve">TEXCOL COMPAÑIA LIMITADA                                                                            </v>
          </cell>
        </row>
        <row r="23278">
          <cell r="O23278" t="str">
            <v xml:space="preserve">TEXCOMERCIAL S A                                                                                    </v>
          </cell>
        </row>
        <row r="23279">
          <cell r="O23279" t="str">
            <v xml:space="preserve">TEXCONO S.A.                                                                                        </v>
          </cell>
        </row>
        <row r="23280">
          <cell r="O23280" t="str">
            <v xml:space="preserve">TEXDECOR TEXTILES DECORATIVOS S.A.S.                                                                </v>
          </cell>
        </row>
        <row r="23281">
          <cell r="O23281" t="str">
            <v xml:space="preserve">TEXDICOL  S.A.                                                                                      </v>
          </cell>
        </row>
        <row r="23282">
          <cell r="O23282" t="str">
            <v xml:space="preserve">TEXDORAL S.A.  Y/O  V&amp;B  TEXTIL S.A.                                                                </v>
          </cell>
        </row>
        <row r="23283">
          <cell r="O23283" t="str">
            <v xml:space="preserve">TEXELI S.A.                                                                                         </v>
          </cell>
        </row>
        <row r="23284">
          <cell r="O23284" t="str">
            <v xml:space="preserve">TEXFINA S.A.                                                                                        </v>
          </cell>
        </row>
        <row r="23285">
          <cell r="O23285" t="str">
            <v xml:space="preserve">TEXICAN OIL LTD                                                                                     </v>
          </cell>
        </row>
        <row r="23286">
          <cell r="O23286" t="str">
            <v xml:space="preserve">TEXIM Y CIA LTDA                                                                                    </v>
          </cell>
        </row>
        <row r="23287">
          <cell r="O23287" t="str">
            <v xml:space="preserve">TEXINCO S.A                                                                                         </v>
          </cell>
        </row>
        <row r="23288">
          <cell r="O23288" t="str">
            <v xml:space="preserve">TEXINDIGO S.A.                                                                                      </v>
          </cell>
        </row>
        <row r="23289">
          <cell r="O23289" t="str">
            <v xml:space="preserve">TEXJAI SAS                                                                                          </v>
          </cell>
        </row>
        <row r="23290">
          <cell r="O23290" t="str">
            <v xml:space="preserve">TEXLON LTDA                                                                                         </v>
          </cell>
        </row>
        <row r="23291">
          <cell r="O23291" t="str">
            <v xml:space="preserve">TEXMUNDO COLOMBIA S.A.                                                                              </v>
          </cell>
        </row>
        <row r="23292">
          <cell r="O23292" t="str">
            <v xml:space="preserve">TEXPON S.A.                                                                                         </v>
          </cell>
        </row>
        <row r="23293">
          <cell r="O23293" t="str">
            <v xml:space="preserve">TEXPUNTO LIMITADA                                                                                   </v>
          </cell>
        </row>
        <row r="23294">
          <cell r="O23294" t="str">
            <v xml:space="preserve">TEXQUIPLAS LTDA                                                                                     </v>
          </cell>
        </row>
        <row r="23295">
          <cell r="O23295" t="str">
            <v xml:space="preserve">TEXSA DE COLOMBIA S.A.                                                                              </v>
          </cell>
        </row>
        <row r="23296">
          <cell r="O23296" t="str">
            <v xml:space="preserve">TEXSAL S.A.                                                                                         </v>
          </cell>
        </row>
        <row r="23297">
          <cell r="O23297" t="str">
            <v xml:space="preserve">TEXTIL DE HILOS E HILAZAS S.A                                                                       </v>
          </cell>
        </row>
        <row r="23298">
          <cell r="O23298" t="str">
            <v xml:space="preserve">TEXTIL SERVICE LTDA                                                                                 </v>
          </cell>
        </row>
        <row r="23299">
          <cell r="O23299" t="str">
            <v xml:space="preserve">TEXTILERA CUCUTA LTDA                                                                               </v>
          </cell>
        </row>
        <row r="23300">
          <cell r="O23300" t="str">
            <v xml:space="preserve">TEXTILES 1 X 1 S A                                                                                  </v>
          </cell>
        </row>
        <row r="23301">
          <cell r="O23301" t="str">
            <v xml:space="preserve">TEXTILES AMERICA LTDA                                                                               </v>
          </cell>
        </row>
        <row r="23302">
          <cell r="O23302" t="str">
            <v xml:space="preserve">TEXTILES CHORNY'S S.A.                                                                              </v>
          </cell>
        </row>
        <row r="23303">
          <cell r="O23303" t="str">
            <v xml:space="preserve">TEXTILES COLORGAMA LTDA                                                                             </v>
          </cell>
        </row>
        <row r="23304">
          <cell r="O23304" t="str">
            <v xml:space="preserve">TEXTILES DEL CENTRO S.A.                                                                            </v>
          </cell>
        </row>
        <row r="23305">
          <cell r="O23305" t="str">
            <v xml:space="preserve">TEXTILES DEL RIO S A EN ACUERDO DE REESTRUCTURACION                                                 </v>
          </cell>
        </row>
        <row r="23306">
          <cell r="O23306" t="str">
            <v xml:space="preserve">TEXTILES EL VENDAVAL LIMITADA                                                                       </v>
          </cell>
        </row>
        <row r="23307">
          <cell r="O23307" t="str">
            <v xml:space="preserve">TEXTILES ERRE EMME LTDA                                                                             </v>
          </cell>
        </row>
        <row r="23308">
          <cell r="O23308" t="str">
            <v xml:space="preserve">TEXTILES FABRICATO TEJICONDOR S.A. EN ACUERDO DE REESTRUCTURACIÓN.                                  </v>
          </cell>
        </row>
        <row r="23309">
          <cell r="O23309" t="str">
            <v xml:space="preserve">TEXTILES FASCINA LTDA                                                                               </v>
          </cell>
        </row>
        <row r="23310">
          <cell r="O23310" t="str">
            <v xml:space="preserve">TEXTILES GALITEX LTDA                                                                               </v>
          </cell>
        </row>
        <row r="23311">
          <cell r="O23311" t="str">
            <v xml:space="preserve">TEXTILES GUARNE S.A.                                                                                </v>
          </cell>
        </row>
        <row r="23312">
          <cell r="O23312" t="str">
            <v xml:space="preserve">TEXTILES INDUSTRIALES S.A.                                                                          </v>
          </cell>
        </row>
        <row r="23313">
          <cell r="O23313" t="str">
            <v xml:space="preserve">TEXTILES J P LIMITADA                                                                               </v>
          </cell>
        </row>
        <row r="23314">
          <cell r="O23314" t="str">
            <v xml:space="preserve">TEXTILES KONKORD S.A. EN ACUERDO DE RESTRUCTURACION                                                 </v>
          </cell>
        </row>
        <row r="23315">
          <cell r="O23315" t="str">
            <v xml:space="preserve">TEXTILES LOS COLORES LTDA                                                                           </v>
          </cell>
        </row>
        <row r="23316">
          <cell r="O23316" t="str">
            <v xml:space="preserve">TEXTILES M.G. LTDA                                                                                  </v>
          </cell>
        </row>
        <row r="23317">
          <cell r="O23317" t="str">
            <v xml:space="preserve">TEXTILES MARGARETH S A                                                                              </v>
          </cell>
        </row>
        <row r="23318">
          <cell r="O23318" t="str">
            <v xml:space="preserve">TEXTILES MIRATEX S.A.                                                                               </v>
          </cell>
        </row>
        <row r="23319">
          <cell r="O23319" t="str">
            <v xml:space="preserve">TEXTILES MULTIPUNTO LTDA                                                                            </v>
          </cell>
        </row>
        <row r="23320">
          <cell r="O23320" t="str">
            <v xml:space="preserve">TEXTILES NUEVA MODA S.A.                                                                            </v>
          </cell>
        </row>
        <row r="23321">
          <cell r="O23321" t="str">
            <v xml:space="preserve">TEXTILES OMNES S A EN ACUERDO DE REESTRUCTURACION                                                   </v>
          </cell>
        </row>
        <row r="23322">
          <cell r="O23322" t="str">
            <v xml:space="preserve">TEXTILES PAPAGALLO S.A. -EN CONCORDATO                                                              </v>
          </cell>
        </row>
        <row r="23323">
          <cell r="O23323" t="str">
            <v xml:space="preserve">TEXTILES PORTELA LIMITADA                                                                           </v>
          </cell>
        </row>
        <row r="23324">
          <cell r="O23324" t="str">
            <v xml:space="preserve">TEXTILES PRISMA S A                                                                                 </v>
          </cell>
        </row>
        <row r="23325">
          <cell r="O23325" t="str">
            <v xml:space="preserve">TEXTILES PUNTO FLEX S.A.                                                                            </v>
          </cell>
        </row>
        <row r="23326">
          <cell r="O23326" t="str">
            <v xml:space="preserve">TEXTILES RISARALDA S.A. RISALTEX S.A.                                                               </v>
          </cell>
        </row>
        <row r="23327">
          <cell r="O23327" t="str">
            <v xml:space="preserve">TEXTILES ROMANOS S.A.                                                                               </v>
          </cell>
        </row>
        <row r="23328">
          <cell r="O23328" t="str">
            <v xml:space="preserve">TEXTILES SATURNO LIMITADA                                                                           </v>
          </cell>
        </row>
        <row r="23329">
          <cell r="O23329" t="str">
            <v xml:space="preserve">TEXTILES SUPRIM S.A.                                                                                </v>
          </cell>
        </row>
        <row r="23330">
          <cell r="O23330" t="str">
            <v xml:space="preserve">TEXTILES SWANTEX S A                                                                                </v>
          </cell>
        </row>
        <row r="23331">
          <cell r="O23331" t="str">
            <v xml:space="preserve">TEXTILES VELANEX S.A.                                                                               </v>
          </cell>
        </row>
        <row r="23332">
          <cell r="O23332" t="str">
            <v xml:space="preserve">TEXTILES Y AGENCIAS LIMITADA                                                                        </v>
          </cell>
        </row>
        <row r="23333">
          <cell r="O23333" t="str">
            <v xml:space="preserve">TEXTILES Y DATOS S.A.                                                                               </v>
          </cell>
        </row>
        <row r="23334">
          <cell r="O23334" t="str">
            <v xml:space="preserve">TEXTILES Y NEGOCIOS S A                                                                             </v>
          </cell>
        </row>
        <row r="23335">
          <cell r="O23335" t="str">
            <v xml:space="preserve">TEXTILEX ELLIVAL LTDA                                                                               </v>
          </cell>
        </row>
        <row r="23336">
          <cell r="O23336" t="str">
            <v xml:space="preserve">TEXTILIA LTDA                                                                                       </v>
          </cell>
        </row>
        <row r="23337">
          <cell r="O23337" t="str">
            <v xml:space="preserve">TEXTI-MODAS Y SERCIOS LTDA                                                                          </v>
          </cell>
        </row>
        <row r="23338">
          <cell r="O23338" t="str">
            <v xml:space="preserve">TEXTIPRINT LTDA                                                                                     </v>
          </cell>
        </row>
        <row r="23339">
          <cell r="O23339" t="str">
            <v xml:space="preserve">TEXTISEXY LTDA                                                                                      </v>
          </cell>
        </row>
        <row r="23340">
          <cell r="O23340" t="str">
            <v xml:space="preserve">TEXTRON S.A.                                                                                        </v>
          </cell>
        </row>
        <row r="23341">
          <cell r="O23341" t="str">
            <v xml:space="preserve">TEXTURAS Y MATICES LTDA                                                                             </v>
          </cell>
        </row>
        <row r="23342">
          <cell r="O23342" t="str">
            <v xml:space="preserve">TEXTURASY ESTRUCTURAS CONSTRUCTORES LTDA                                                            </v>
          </cell>
        </row>
        <row r="23343">
          <cell r="O23343" t="str">
            <v xml:space="preserve">TEXTUREX LTDA                                                                                       </v>
          </cell>
        </row>
        <row r="23344">
          <cell r="O23344" t="str">
            <v xml:space="preserve">TEXTURIZADORA WIN-LON LTDA                                                                          </v>
          </cell>
        </row>
        <row r="23345">
          <cell r="O23345" t="str">
            <v xml:space="preserve">TEXURA S.A.                                                                                         </v>
          </cell>
        </row>
        <row r="23346">
          <cell r="O23346" t="str">
            <v xml:space="preserve">THE BREAKTHROUGH S.A.                                                                               </v>
          </cell>
        </row>
        <row r="23347">
          <cell r="O23347" t="str">
            <v xml:space="preserve">THE CHARLEE                                                                                         </v>
          </cell>
        </row>
        <row r="23348">
          <cell r="O23348" t="str">
            <v xml:space="preserve">THE ELITE FLOWER LTDA C. I.                                                                         </v>
          </cell>
        </row>
        <row r="23349">
          <cell r="O23349" t="str">
            <v xml:space="preserve">THE FIRST FRUIT LTDA                                                                                </v>
          </cell>
        </row>
        <row r="23350">
          <cell r="O23350" t="str">
            <v xml:space="preserve">THE HAPPY COMPANY S.A.                                                                              </v>
          </cell>
        </row>
        <row r="23351">
          <cell r="O23351" t="str">
            <v xml:space="preserve">THE IMAGE BRIDGE LATIN AMERICA LTDA.                                                                </v>
          </cell>
        </row>
        <row r="23352">
          <cell r="O23352" t="str">
            <v xml:space="preserve">THE LINE GROUP SAS                                                                                  </v>
          </cell>
        </row>
        <row r="23353">
          <cell r="O23353" t="str">
            <v xml:space="preserve">THE MENS STORE SA                                                                                   </v>
          </cell>
        </row>
        <row r="23354">
          <cell r="O23354" t="str">
            <v xml:space="preserve">THE NOW OPERATION S.A.                                                                              </v>
          </cell>
        </row>
        <row r="23355">
          <cell r="O23355" t="str">
            <v xml:space="preserve">THE TEA HOUSE LTDA                                                                                  </v>
          </cell>
        </row>
        <row r="23356">
          <cell r="O23356" t="str">
            <v xml:space="preserve">THERMAL CERAMICS DE COLOMBIA S.A.                                                                   </v>
          </cell>
        </row>
        <row r="23357">
          <cell r="O23357" t="str">
            <v xml:space="preserve">THERMAL ENGINEERING S.A.S                                                                           </v>
          </cell>
        </row>
        <row r="23358">
          <cell r="O23358" t="str">
            <v xml:space="preserve">THERMETAL LTDA                                                                                      </v>
          </cell>
        </row>
        <row r="23359">
          <cell r="O23359" t="str">
            <v xml:space="preserve">THERMOANDINA S A                                                                                    </v>
          </cell>
        </row>
        <row r="23360">
          <cell r="O23360" t="str">
            <v xml:space="preserve">THERMOCALDERAS DEL CARIBE Y CIA S. EN C.                                                            </v>
          </cell>
        </row>
        <row r="23361">
          <cell r="O23361" t="str">
            <v xml:space="preserve">THERMOCOIL LTDA                                                                                     </v>
          </cell>
        </row>
        <row r="23362">
          <cell r="O23362" t="str">
            <v xml:space="preserve">THERMOFORM S.A..                                                                                    </v>
          </cell>
        </row>
        <row r="23363">
          <cell r="O23363" t="str">
            <v xml:space="preserve">THIELMANN Y COMPAÑIA LTDA                                                                           </v>
          </cell>
        </row>
        <row r="23364">
          <cell r="O23364" t="str">
            <v xml:space="preserve">THINK &amp; GROW DE COLOMBIA LTDA.                                                                      </v>
          </cell>
        </row>
        <row r="23365">
          <cell r="O23365" t="str">
            <v xml:space="preserve">THIRIEZ FILIPPINI &amp; CIA S.C.A.                                                                      </v>
          </cell>
        </row>
        <row r="23366">
          <cell r="O23366" t="str">
            <v xml:space="preserve">THL NEGOCIOS E INGENIERIA INTERNACIONALES LTDA                                                      </v>
          </cell>
        </row>
        <row r="23367">
          <cell r="O23367" t="str">
            <v xml:space="preserve">THOMAS GREG &amp; SONS LIMITED (GUERNSEY) LTDA                                                          </v>
          </cell>
        </row>
        <row r="23368">
          <cell r="O23368" t="str">
            <v xml:space="preserve">THOMAS GREG AND SONS DE COLOMBIA S.A.                                                               </v>
          </cell>
        </row>
        <row r="23369">
          <cell r="O23369" t="str">
            <v xml:space="preserve">THOMAS GREG INTERNATIONAL SERVICES S.A.                                                             </v>
          </cell>
        </row>
        <row r="23370">
          <cell r="O23370" t="str">
            <v xml:space="preserve">THOMAS INSTRUMENTS   S . A                                                                          </v>
          </cell>
        </row>
        <row r="23371">
          <cell r="O23371" t="str">
            <v xml:space="preserve">THOMAS INTERNATIONAL LATIN AMERICA COLOMBIA TILACOL LTDA.                                           </v>
          </cell>
        </row>
        <row r="23372">
          <cell r="O23372" t="str">
            <v xml:space="preserve">THOMAS LTDA                                                                                         </v>
          </cell>
        </row>
        <row r="23373">
          <cell r="O23373" t="str">
            <v xml:space="preserve">THOMSON PLM S A                                                                                     </v>
          </cell>
        </row>
        <row r="23374">
          <cell r="O23374" t="str">
            <v xml:space="preserve">THORNELOE  ENERGY. SUCURSAL COLOMBIA                                                                </v>
          </cell>
        </row>
        <row r="23375">
          <cell r="O23375" t="str">
            <v xml:space="preserve">THREE AMIGOS LTDA.                                                                                  </v>
          </cell>
        </row>
        <row r="23376">
          <cell r="O23376" t="str">
            <v xml:space="preserve">THUOPER LTDA                                                                                        </v>
          </cell>
        </row>
        <row r="23377">
          <cell r="O23377" t="str">
            <v xml:space="preserve">THYSSENKRUPP COMERCIAL COLOMBIA S.A.                                                                </v>
          </cell>
        </row>
        <row r="23378">
          <cell r="O23378" t="str">
            <v xml:space="preserve">THYSSENKRUPP ELEVADORES S.A                                                                         </v>
          </cell>
        </row>
        <row r="23379">
          <cell r="O23379" t="str">
            <v xml:space="preserve">TIA S.A.                                                                                            </v>
          </cell>
        </row>
        <row r="23380">
          <cell r="O23380" t="str">
            <v xml:space="preserve">TIANSHI COLOMBIA LTDA                                                                               </v>
          </cell>
        </row>
        <row r="23381">
          <cell r="O23381" t="str">
            <v xml:space="preserve">TIBER LTDA                                                                                          </v>
          </cell>
        </row>
        <row r="23382">
          <cell r="O23382" t="str">
            <v xml:space="preserve">TIC LTDA                                                                                            </v>
          </cell>
        </row>
        <row r="23383">
          <cell r="O23383" t="str">
            <v xml:space="preserve">TICSA LTDA                                                                                          </v>
          </cell>
        </row>
        <row r="23384">
          <cell r="O23384" t="str">
            <v xml:space="preserve">TIEMPOS S. A.                                                                                       </v>
          </cell>
        </row>
        <row r="23385">
          <cell r="O23385" t="str">
            <v xml:space="preserve">TIENDACOL S.A.                                                                                      </v>
          </cell>
        </row>
        <row r="23386">
          <cell r="O23386" t="str">
            <v xml:space="preserve">TIENDAS EL GRAN MUNDO S.A.                                                                          </v>
          </cell>
        </row>
        <row r="23387">
          <cell r="O23387" t="str">
            <v xml:space="preserve">TIERRA HABITAT LTDA                                                                                 </v>
          </cell>
        </row>
        <row r="23388">
          <cell r="O23388" t="str">
            <v xml:space="preserve">TIERRA SAGRADA S.A.                                                                                 </v>
          </cell>
        </row>
        <row r="23389">
          <cell r="O23389" t="str">
            <v xml:space="preserve">TIERRA SANTA S.A.S                                                                                  </v>
          </cell>
        </row>
        <row r="23390">
          <cell r="O23390" t="str">
            <v xml:space="preserve">TIERRA Y ACCIONES LTDA                                                                              </v>
          </cell>
        </row>
        <row r="23391">
          <cell r="O23391" t="str">
            <v xml:space="preserve">TIERRAS INVERSIONES PROYECTOS S.A.                                                                  </v>
          </cell>
        </row>
        <row r="23392">
          <cell r="O23392" t="str">
            <v xml:space="preserve">TIERRAS MOSQUERA S.A.                                                                               </v>
          </cell>
        </row>
        <row r="23393">
          <cell r="O23393" t="str">
            <v xml:space="preserve">TIERRAS Y FRUTOS LIMITADA                                                                           </v>
          </cell>
        </row>
        <row r="23394">
          <cell r="O23394" t="str">
            <v xml:space="preserve">TIGOF Y CIA LTDA INGENIEROS CONTRATISTAS                                                            </v>
          </cell>
        </row>
        <row r="23395">
          <cell r="O23395" t="str">
            <v xml:space="preserve">TIHANY S.A.                                                                                         </v>
          </cell>
        </row>
        <row r="23396">
          <cell r="O23396" t="str">
            <v xml:space="preserve">TILATA LTDA                                                                                         </v>
          </cell>
        </row>
        <row r="23397">
          <cell r="O23397" t="str">
            <v xml:space="preserve">TIM WE COLOMBIA LTDA                                                                                </v>
          </cell>
        </row>
        <row r="23398">
          <cell r="O23398" t="str">
            <v xml:space="preserve">TINEDI E.U.                                                                                         </v>
          </cell>
        </row>
        <row r="23399">
          <cell r="O23399" t="str">
            <v xml:space="preserve">TINTA SOLIDA S.A.                                                                                   </v>
          </cell>
        </row>
        <row r="23400">
          <cell r="O23400" t="str">
            <v xml:space="preserve">TINTAS GRAFICAS ALEMANAS LTDA                                                                       </v>
          </cell>
        </row>
        <row r="23401">
          <cell r="O23401" t="str">
            <v xml:space="preserve">TINTAS S.A.                                                                                         </v>
          </cell>
        </row>
        <row r="23402">
          <cell r="O23402" t="str">
            <v xml:space="preserve">TINTAS Y SUMINISTROS LTDA.                                                                          </v>
          </cell>
        </row>
        <row r="23403">
          <cell r="O23403" t="str">
            <v xml:space="preserve">TINTEXA S.A. EN CONCORDATO                                                                          </v>
          </cell>
        </row>
        <row r="23404">
          <cell r="O23404" t="str">
            <v xml:space="preserve">TINTORERIA ASITEX LTDA                                                                              </v>
          </cell>
        </row>
        <row r="23405">
          <cell r="O23405" t="str">
            <v xml:space="preserve">TINTORERIA EL DORADO LTDA                                                                           </v>
          </cell>
        </row>
        <row r="23406">
          <cell r="O23406" t="str">
            <v xml:space="preserve">TINTORERIA INDUSTRIAL COLOMBIANA LIMITADA.                                                          </v>
          </cell>
        </row>
        <row r="23407">
          <cell r="O23407" t="str">
            <v xml:space="preserve">TINTORERIA INDUSTRIAL DEL ORIENTE TINTORIENTE LTDA                                                  </v>
          </cell>
        </row>
        <row r="23408">
          <cell r="O23408" t="str">
            <v xml:space="preserve">TINTORERIA INDUSTRIAL TE¥IMOS S.A.                                                                  </v>
          </cell>
        </row>
        <row r="23409">
          <cell r="O23409" t="str">
            <v xml:space="preserve">TINTORERIA SOBIESKY LTDA.                                                                           </v>
          </cell>
        </row>
        <row r="23410">
          <cell r="O23410" t="str">
            <v xml:space="preserve">TINTORERIA UNIVERSAL S . A                                                                          </v>
          </cell>
        </row>
        <row r="23411">
          <cell r="O23411" t="str">
            <v xml:space="preserve">TINTURAS GAMA LTDA                                                                                  </v>
          </cell>
        </row>
        <row r="23412">
          <cell r="O23412" t="str">
            <v xml:space="preserve">TIPALMA  S.A.S.                                                                                     </v>
          </cell>
        </row>
        <row r="23413">
          <cell r="O23413" t="str">
            <v xml:space="preserve">TIPIEL S.A.                                                                                         </v>
          </cell>
        </row>
        <row r="23414">
          <cell r="O23414" t="str">
            <v xml:space="preserve">TIPOGRAFIA AMERICANA RODRIGUEZ E HIJOS Y CIA LTDA                                                   </v>
          </cell>
        </row>
        <row r="23415">
          <cell r="O23415" t="str">
            <v xml:space="preserve">TIPOGRAFIA GRAFOPRIN LIMITADA                                                                       </v>
          </cell>
        </row>
        <row r="23416">
          <cell r="O23416" t="str">
            <v xml:space="preserve">TIPS S.A.                                                                                           </v>
          </cell>
        </row>
        <row r="23417">
          <cell r="O23417" t="str">
            <v xml:space="preserve">TIRE DEPOT LTDA                                                                                     </v>
          </cell>
        </row>
        <row r="23418">
          <cell r="O23418" t="str">
            <v xml:space="preserve">TISANAS ORQUIDEA LTDA.                                                                              </v>
          </cell>
        </row>
        <row r="23419">
          <cell r="O23419" t="str">
            <v xml:space="preserve">TISOCO S.A                                                                                          </v>
          </cell>
        </row>
        <row r="23420">
          <cell r="O23420" t="str">
            <v xml:space="preserve">TISQUESUSA S.A.                                                                                     </v>
          </cell>
        </row>
        <row r="23421">
          <cell r="O23421" t="str">
            <v xml:space="preserve">TITAN CAICEDO &amp; CIA S EN C                                                                          </v>
          </cell>
        </row>
        <row r="23422">
          <cell r="O23422" t="str">
            <v xml:space="preserve">TITANIC ELECTRONICS S.A                                                                             </v>
          </cell>
        </row>
        <row r="23423">
          <cell r="O23423" t="str">
            <v xml:space="preserve">TITANIC LTDA                                                                                        </v>
          </cell>
        </row>
        <row r="23424">
          <cell r="O23424" t="str">
            <v xml:space="preserve">TITO DIAZ Y CIA LTDA.                                                                               </v>
          </cell>
        </row>
        <row r="23425">
          <cell r="O23425" t="str">
            <v xml:space="preserve">TITOCOL LTDA.                                                                                       </v>
          </cell>
        </row>
        <row r="23426">
          <cell r="O23426" t="str">
            <v xml:space="preserve">TIVLOCK LTDA                                                                                        </v>
          </cell>
        </row>
        <row r="23427">
          <cell r="O23427" t="str">
            <v xml:space="preserve">TKF ENGINEERING &amp; TRADING S.A                                                                       </v>
          </cell>
        </row>
        <row r="23428">
          <cell r="O23428" t="str">
            <v xml:space="preserve">TM CODEMACO S.A.                                                                                    </v>
          </cell>
        </row>
        <row r="23429">
          <cell r="O23429" t="str">
            <v xml:space="preserve">TM DE COLOMBIA SA                                                                                   </v>
          </cell>
        </row>
        <row r="23430">
          <cell r="O23430" t="str">
            <v xml:space="preserve">TMI DE COLOMBIA LTDA                                                                                </v>
          </cell>
        </row>
        <row r="23431">
          <cell r="O23431" t="str">
            <v xml:space="preserve">TNM LIMITED                                                                                         </v>
          </cell>
        </row>
        <row r="23432">
          <cell r="O23432" t="str">
            <v xml:space="preserve">TNS LTDA                                                                                            </v>
          </cell>
        </row>
        <row r="23433">
          <cell r="O23433" t="str">
            <v xml:space="preserve">TOALLAS DE CAZUCA TOCAZ LTDA                                                                        </v>
          </cell>
        </row>
        <row r="23434">
          <cell r="O23434" t="str">
            <v xml:space="preserve">TOBAR S.A.                                                                                          </v>
          </cell>
        </row>
        <row r="23435">
          <cell r="O23435" t="str">
            <v xml:space="preserve">TOBAR SANCHEZ VALENCIA Y VALLEJO S.A                                                                </v>
          </cell>
        </row>
        <row r="23436">
          <cell r="O23436" t="str">
            <v xml:space="preserve">TOBAR Y TOBAR &amp; COMPAÑIA LIMITADA                                                                   </v>
          </cell>
        </row>
        <row r="23437">
          <cell r="O23437" t="str">
            <v xml:space="preserve">TOBONAUTOS LTDA                                                                                     </v>
          </cell>
        </row>
        <row r="23438">
          <cell r="O23438" t="str">
            <v xml:space="preserve">TODACO S.A.                                                                                         </v>
          </cell>
        </row>
        <row r="23439">
          <cell r="O23439" t="str">
            <v xml:space="preserve">TODCO AMERICAS INC SUCURSAL EN COLOMBIA                                                             </v>
          </cell>
        </row>
        <row r="23440">
          <cell r="O23440" t="str">
            <v xml:space="preserve">TODELAR LTDA                                                                                        </v>
          </cell>
        </row>
        <row r="23441">
          <cell r="O23441" t="str">
            <v xml:space="preserve">TODO ASEO LIMITADA                                                                                  </v>
          </cell>
        </row>
        <row r="23442">
          <cell r="O23442" t="str">
            <v xml:space="preserve">TODO CAMPEROS LIMITADA                                                                              </v>
          </cell>
        </row>
        <row r="23443">
          <cell r="O23443" t="str">
            <v xml:space="preserve">TODO COMERCIO DE CONFECCIONES S.A                                                                   </v>
          </cell>
        </row>
        <row r="23444">
          <cell r="O23444" t="str">
            <v xml:space="preserve">TODO EN CONSTRUCCIONES CIVILES LTDA                                                                 </v>
          </cell>
        </row>
        <row r="23445">
          <cell r="O23445" t="str">
            <v xml:space="preserve">TODO EN EMPAQUES S.A.  TOPAQUES S.A.                                                                </v>
          </cell>
        </row>
        <row r="23446">
          <cell r="O23446" t="str">
            <v xml:space="preserve">TODO HIERROS LTDA                                                                                   </v>
          </cell>
        </row>
        <row r="23447">
          <cell r="O23447" t="str">
            <v xml:space="preserve">TODO HIERROS LTDA  GIRARDOT                                                                         </v>
          </cell>
        </row>
        <row r="23448">
          <cell r="O23448" t="str">
            <v xml:space="preserve">TODO PARA CONSTRUCCIONES S.A.                                                                       </v>
          </cell>
        </row>
        <row r="23449">
          <cell r="O23449" t="str">
            <v xml:space="preserve">TODO TAPICERO S A                                                                                   </v>
          </cell>
        </row>
        <row r="23450">
          <cell r="O23450" t="str">
            <v xml:space="preserve">TODO TUBOS LTDA                                                                                     </v>
          </cell>
        </row>
        <row r="23451">
          <cell r="O23451" t="str">
            <v xml:space="preserve">TODO1 COLOMBIA S.A.                                                                                 </v>
          </cell>
        </row>
        <row r="23452">
          <cell r="O23452" t="str">
            <v xml:space="preserve">TODOIMPORT  S .A                                                                                    </v>
          </cell>
        </row>
        <row r="23453">
          <cell r="O23453" t="str">
            <v xml:space="preserve">TODOLLANTAS LTDA                                                                                    </v>
          </cell>
        </row>
        <row r="23454">
          <cell r="O23454" t="str">
            <v xml:space="preserve">TODOMAR C.H.L.MARINA S.A.                                                                           </v>
          </cell>
        </row>
        <row r="23455">
          <cell r="O23455" t="str">
            <v xml:space="preserve">TODOTERRENO S.A.                                                                                    </v>
          </cell>
        </row>
        <row r="23456">
          <cell r="O23456" t="str">
            <v xml:space="preserve">TOI EDITORES S.A.                                                                                   </v>
          </cell>
        </row>
        <row r="23457">
          <cell r="O23457" t="str">
            <v xml:space="preserve">TOKEN GOLD S.A.                                                                                     </v>
          </cell>
        </row>
        <row r="23458">
          <cell r="O23458" t="str">
            <v xml:space="preserve">TOLEDO TEXTILES Y MANUFACTURAS S A EN ACUERDO DE REESTRUCTURACION                                   </v>
          </cell>
        </row>
        <row r="23459">
          <cell r="O23459" t="str">
            <v xml:space="preserve">TOLENTINO LTDA                                                                                      </v>
          </cell>
        </row>
        <row r="23460">
          <cell r="O23460" t="str">
            <v xml:space="preserve">TOLIMOTOS S.A.                                                                                      </v>
          </cell>
        </row>
        <row r="23461">
          <cell r="O23461" t="str">
            <v xml:space="preserve">TOLOSA ZAMBRANO Y CIA S EN C T Y ZAM S EN C                                                         </v>
          </cell>
        </row>
        <row r="23462">
          <cell r="O23462" t="str">
            <v xml:space="preserve">TOLOZA GUTIERREZ Y CIA LIMITADA                                                                     </v>
          </cell>
        </row>
        <row r="23463">
          <cell r="O23463" t="str">
            <v xml:space="preserve">TONCHALA S.A.                                                                                       </v>
          </cell>
        </row>
        <row r="23464">
          <cell r="O23464" t="str">
            <v xml:space="preserve">TONIMOTOS LTDA                                                                                      </v>
          </cell>
        </row>
        <row r="23465">
          <cell r="O23465" t="str">
            <v xml:space="preserve">TONOS S A                                                                                           </v>
          </cell>
        </row>
        <row r="23466">
          <cell r="O23466" t="str">
            <v xml:space="preserve">TOOLS &amp; SERVICE LTDA                                                                                </v>
          </cell>
        </row>
        <row r="23467">
          <cell r="O23467" t="str">
            <v xml:space="preserve">TOP COMMUNICATIONS LTDA                                                                             </v>
          </cell>
        </row>
        <row r="23468">
          <cell r="O23468" t="str">
            <v xml:space="preserve">TOP FACTORY S.A.                                                                                    </v>
          </cell>
        </row>
        <row r="23469">
          <cell r="O23469" t="str">
            <v xml:space="preserve">TOP GEAR LIMITADA                                                                                   </v>
          </cell>
        </row>
        <row r="23470">
          <cell r="O23470" t="str">
            <v xml:space="preserve">TOP MEDICAL SYSTEMS S.A.                                                                            </v>
          </cell>
        </row>
        <row r="23471">
          <cell r="O23471" t="str">
            <v xml:space="preserve">TOP PLAZA CORPORATION                                                                               </v>
          </cell>
        </row>
        <row r="23472">
          <cell r="O23472" t="str">
            <v xml:space="preserve">TOP PROMOTIONS S.A.                                                                                 </v>
          </cell>
        </row>
        <row r="23473">
          <cell r="O23473" t="str">
            <v xml:space="preserve">TOP SERVICES LTDA                                                                                   </v>
          </cell>
        </row>
        <row r="23474">
          <cell r="O23474" t="str">
            <v xml:space="preserve">TOPCO S A                                                                                           </v>
          </cell>
        </row>
        <row r="23475">
          <cell r="O23475" t="str">
            <v xml:space="preserve">TOP-CUEROS LIMITADA                                                                                 </v>
          </cell>
        </row>
        <row r="23476">
          <cell r="O23476" t="str">
            <v xml:space="preserve">TOPIRIS LTDA                                                                                        </v>
          </cell>
        </row>
        <row r="23477">
          <cell r="O23477" t="str">
            <v xml:space="preserve">TOPOEQUIPOS S A EN ACUERDO DE REESTRUCTURACION                                                      </v>
          </cell>
        </row>
        <row r="23478">
          <cell r="O23478" t="str">
            <v xml:space="preserve">TOPOEQUIPOS T&amp;T S.R.L.COLOMBIA                                                                      </v>
          </cell>
        </row>
        <row r="23479">
          <cell r="O23479" t="str">
            <v xml:space="preserve">TOPOGRAFOS G P S LTDA.                                                                              </v>
          </cell>
        </row>
        <row r="23480">
          <cell r="O23480" t="str">
            <v xml:space="preserve">TOPP ALLIANS S.A.                                                                                   </v>
          </cell>
        </row>
        <row r="23481">
          <cell r="O23481" t="str">
            <v xml:space="preserve">TOR REPUESTOS Y CIA LTDA                                                                            </v>
          </cell>
        </row>
        <row r="23482">
          <cell r="O23482" t="str">
            <v xml:space="preserve">TORHEFE S.A.                                                                                        </v>
          </cell>
        </row>
        <row r="23483">
          <cell r="O23483" t="str">
            <v xml:space="preserve">TORNADO DE COLOMBIA LTDA                                                                            </v>
          </cell>
        </row>
        <row r="23484">
          <cell r="O23484" t="str">
            <v xml:space="preserve">TORNEL LTDA                                                                                         </v>
          </cell>
        </row>
        <row r="23485">
          <cell r="O23485" t="str">
            <v xml:space="preserve">TORNILLERIA INDUSTRIAL LTDA                                                                         </v>
          </cell>
        </row>
        <row r="23486">
          <cell r="O23486" t="str">
            <v xml:space="preserve">TORNILLOS DE COLOMBIA LTDA                                                                          </v>
          </cell>
        </row>
        <row r="23487">
          <cell r="O23487" t="str">
            <v xml:space="preserve">TORNILLOS EDUAL LTDA                                                                                </v>
          </cell>
        </row>
        <row r="23488">
          <cell r="O23488" t="str">
            <v xml:space="preserve">TORNILLOS Y COMPLEMENTOS SA TCL                                                                     </v>
          </cell>
        </row>
        <row r="23489">
          <cell r="O23489" t="str">
            <v xml:space="preserve">TORNILLOS Y PARTES PLAZA S A                                                                        </v>
          </cell>
        </row>
        <row r="23490">
          <cell r="O23490" t="str">
            <v xml:space="preserve">TORNIRAP LTDA                                                                                       </v>
          </cell>
        </row>
        <row r="23491">
          <cell r="O23491" t="str">
            <v xml:space="preserve">TORO AUTOS LTDA.                                                                                    </v>
          </cell>
        </row>
        <row r="23492">
          <cell r="O23492" t="str">
            <v xml:space="preserve">TORO CORREDOR EDITORES LTDA                                                                         </v>
          </cell>
        </row>
        <row r="23493">
          <cell r="O23493" t="str">
            <v xml:space="preserve">TORO INGENIERIA Y EQUIPOS INGEQUIPOS Y CIA. SCA.                                                    </v>
          </cell>
        </row>
        <row r="23494">
          <cell r="O23494" t="str">
            <v xml:space="preserve">TORO ORTIZ Y COMPA¥IA S. A.                                                                         </v>
          </cell>
        </row>
        <row r="23495">
          <cell r="O23495" t="str">
            <v xml:space="preserve">TORO POSADA ARQUITECTOS LTDA                                                                        </v>
          </cell>
        </row>
        <row r="23496">
          <cell r="O23496" t="str">
            <v xml:space="preserve">TORO VASQUEZ MORA FISCHER AMERICA S.A                                                               </v>
          </cell>
        </row>
        <row r="23497">
          <cell r="O23497" t="str">
            <v xml:space="preserve">TORQUI LIMITADA                                                                                     </v>
          </cell>
        </row>
        <row r="23498">
          <cell r="O23498" t="str">
            <v xml:space="preserve">TORRE 93 S.A.                                                                                       </v>
          </cell>
        </row>
        <row r="23499">
          <cell r="O23499" t="str">
            <v xml:space="preserve">TORRE CENTRAL S.A.                                                                                  </v>
          </cell>
        </row>
        <row r="23500">
          <cell r="O23500" t="str">
            <v xml:space="preserve">TORRE CIUDAD LTDA                                                                                   </v>
          </cell>
        </row>
        <row r="23501">
          <cell r="O23501" t="str">
            <v xml:space="preserve">TORRE MEDICA CIUDAD DEL RIO S.A                                                                     </v>
          </cell>
        </row>
        <row r="23502">
          <cell r="O23502" t="str">
            <v xml:space="preserve">TORRE ZENTAI S.A.                                                                                   </v>
          </cell>
        </row>
        <row r="23503">
          <cell r="O23503" t="str">
            <v xml:space="preserve">TORRECAFE AGUILA ROJA &amp; CIA. S.A.                                                                   </v>
          </cell>
        </row>
        <row r="23504">
          <cell r="O23504" t="str">
            <v xml:space="preserve">TORREFLEX S.A.                                                                                      </v>
          </cell>
        </row>
        <row r="23505">
          <cell r="O23505" t="str">
            <v xml:space="preserve">TORRENAVARRA CONSTRUCCIONES SA                                                                      </v>
          </cell>
        </row>
        <row r="23506">
          <cell r="O23506" t="str">
            <v xml:space="preserve">TORRES ALMANZA TELECOMUNICACIONES LTDA                                                              </v>
          </cell>
        </row>
        <row r="23507">
          <cell r="O23507" t="str">
            <v xml:space="preserve">TORRES CORREA Y CIA. S EN C.                                                                        </v>
          </cell>
        </row>
        <row r="23508">
          <cell r="O23508" t="str">
            <v xml:space="preserve">TORRES CUBILLOS &amp; CIA S C A                                                                         </v>
          </cell>
        </row>
        <row r="23509">
          <cell r="O23509" t="str">
            <v xml:space="preserve">TORRES DE AGUAS CLARAS LTDA                                                                         </v>
          </cell>
        </row>
        <row r="23510">
          <cell r="O23510" t="str">
            <v xml:space="preserve">TORRES DE LAS COLINAS LTDA                                                                          </v>
          </cell>
        </row>
        <row r="23511">
          <cell r="O23511" t="str">
            <v xml:space="preserve">TORRES DE LOS COMUNEROS LTDA                                                                        </v>
          </cell>
        </row>
        <row r="23512">
          <cell r="O23512" t="str">
            <v xml:space="preserve">TORRES DE SEVILLA S.A.                                                                              </v>
          </cell>
        </row>
        <row r="23513">
          <cell r="O23513" t="str">
            <v xml:space="preserve">TORRES DE SEVILLA S.A. ETAPA DOS                                                                    </v>
          </cell>
        </row>
        <row r="23514">
          <cell r="O23514" t="str">
            <v xml:space="preserve">TORRES NORIEGA E HIJOS S EN C                                                                       </v>
          </cell>
        </row>
        <row r="23515">
          <cell r="O23515" t="str">
            <v xml:space="preserve">TORRES SEPULVEDA INGENIERIA &amp; CIA S. EN C.                                                          </v>
          </cell>
        </row>
        <row r="23516">
          <cell r="O23516" t="str">
            <v xml:space="preserve">TORRES SIEBERT &amp; CIA. LTDA                                                                          </v>
          </cell>
        </row>
        <row r="23517">
          <cell r="O23517" t="str">
            <v xml:space="preserve">TORRES Y CARDOZO LIMITADA                                                                           </v>
          </cell>
        </row>
        <row r="23518">
          <cell r="O23518" t="str">
            <v xml:space="preserve">TORTAS Y BISCOCHOS EL GORDO ALONSO LTDA.                                                            </v>
          </cell>
        </row>
        <row r="23519">
          <cell r="O23519" t="str">
            <v xml:space="preserve">TORTAS Y TORTAS LTDA.                                                                               </v>
          </cell>
        </row>
        <row r="23520">
          <cell r="O23520" t="str">
            <v xml:space="preserve">TOSCAFE OMA S A                                                                                     </v>
          </cell>
        </row>
        <row r="23521">
          <cell r="O23521" t="str">
            <v xml:space="preserve">TOSTADITOS SUSANITA S.A.                                                                            </v>
          </cell>
        </row>
        <row r="23522">
          <cell r="O23522" t="str">
            <v xml:space="preserve">TOSTADORA DE CAFE BON AMI LTDA                                                                      </v>
          </cell>
        </row>
        <row r="23523">
          <cell r="O23523" t="str">
            <v xml:space="preserve">TOTAL ASSISTANCE LTDA                                                                               </v>
          </cell>
        </row>
        <row r="23524">
          <cell r="O23524" t="str">
            <v xml:space="preserve">TOTAL ENGINEERING INC SUCURSAL COLOMBIA                                                             </v>
          </cell>
        </row>
        <row r="23525">
          <cell r="O23525" t="str">
            <v xml:space="preserve">TOTAL FOOD LIMITADA                                                                                 </v>
          </cell>
        </row>
        <row r="23526">
          <cell r="O23526" t="str">
            <v xml:space="preserve">TOTAL GAS S.A.                                                                                      </v>
          </cell>
        </row>
        <row r="23527">
          <cell r="O23527" t="str">
            <v xml:space="preserve">TOTAL INGENIERIA Y ANALISIS LTDA                                                                    </v>
          </cell>
        </row>
        <row r="23528">
          <cell r="O23528" t="str">
            <v xml:space="preserve">TOTAL LTDA                                                                                          </v>
          </cell>
        </row>
        <row r="23529">
          <cell r="O23529" t="str">
            <v xml:space="preserve">TOTAL NETWORK SOLUTIONS  S A O T N S   S  A                                                         </v>
          </cell>
        </row>
        <row r="23530">
          <cell r="O23530" t="str">
            <v xml:space="preserve">TOTAL QUALITY MANAGEMENT SA                                                                         </v>
          </cell>
        </row>
        <row r="23531">
          <cell r="O23531" t="str">
            <v xml:space="preserve">TOTAL SOLUTIONS ASESORES GERENCIALES TS LTDA                                                        </v>
          </cell>
        </row>
        <row r="23532">
          <cell r="O23532" t="str">
            <v xml:space="preserve">TOTO FLOWERS S.A. COMERCIALIZADORA INTERNACIONAL                                                    </v>
          </cell>
        </row>
        <row r="23533">
          <cell r="O23533" t="str">
            <v xml:space="preserve">TOUR &amp; GO S.A.                                                                                      </v>
          </cell>
        </row>
        <row r="23534">
          <cell r="O23534" t="str">
            <v xml:space="preserve">TOURSCHOOL LTDA                                                                                     </v>
          </cell>
        </row>
        <row r="23535">
          <cell r="O23535" t="str">
            <v xml:space="preserve">TOVAR CASTELLANOS Y CIA S EN C                                                                      </v>
          </cell>
        </row>
        <row r="23536">
          <cell r="O23536" t="str">
            <v xml:space="preserve">TOWER CONSULTING WORLDWIDE S.A.S.                                                                   </v>
          </cell>
        </row>
        <row r="23537">
          <cell r="O23537" t="str">
            <v xml:space="preserve">TOWERTECH AMERICAS SA                                                                               </v>
          </cell>
        </row>
        <row r="23538">
          <cell r="O23538" t="str">
            <v xml:space="preserve">TOXEMENT S.A.                                                                                       </v>
          </cell>
        </row>
        <row r="23539">
          <cell r="O23539" t="str">
            <v xml:space="preserve">TOXO LTDA.                                                                                          </v>
          </cell>
        </row>
        <row r="23540">
          <cell r="O23540" t="str">
            <v xml:space="preserve">TOY CENTER S.A                                                                                      </v>
          </cell>
        </row>
        <row r="23541">
          <cell r="O23541" t="str">
            <v xml:space="preserve">TOYAMA MEDELLIN S. A.                                                                               </v>
          </cell>
        </row>
        <row r="23542">
          <cell r="O23542" t="str">
            <v xml:space="preserve">TOYAMA S.A.                                                                                         </v>
          </cell>
        </row>
        <row r="23543">
          <cell r="O23543" t="str">
            <v xml:space="preserve">TOYOCARS INGENIERIA AUTOMOTRIZ LTDA                                                                 </v>
          </cell>
        </row>
        <row r="23544">
          <cell r="O23544" t="str">
            <v xml:space="preserve">TOYONORTE LTDA.                                                                                     </v>
          </cell>
        </row>
        <row r="23545">
          <cell r="O23545" t="str">
            <v xml:space="preserve">TOYOTA DE COLOMBIA S.A                                                                              </v>
          </cell>
        </row>
        <row r="23546">
          <cell r="O23546" t="str">
            <v xml:space="preserve">TOYOTA TALLERES DE SERVICIO AUTORIZADO LIMITADA                                                     </v>
          </cell>
        </row>
        <row r="23547">
          <cell r="O23547" t="str">
            <v xml:space="preserve">TOYS CAN LTDA                                                                                       </v>
          </cell>
        </row>
        <row r="23548">
          <cell r="O23548" t="str">
            <v xml:space="preserve">TPC COLOMBIA LTDA                                                                                   </v>
          </cell>
        </row>
        <row r="23549">
          <cell r="O23549" t="str">
            <v xml:space="preserve">TPT COLOMBIA S.A. E.S.P                                                                             </v>
          </cell>
        </row>
        <row r="23550">
          <cell r="O23550" t="str">
            <v xml:space="preserve">TR. OCHOA LOTERO &amp; CIA S.C.S.                                                                       </v>
          </cell>
        </row>
        <row r="23551">
          <cell r="O23551" t="str">
            <v xml:space="preserve">TRABAJADORES EFECTIVOS S.A.                                                                         </v>
          </cell>
        </row>
        <row r="23552">
          <cell r="O23552" t="str">
            <v xml:space="preserve">TRABAJADORES TEMPORALES LIMITADA                                                                    </v>
          </cell>
        </row>
        <row r="23553">
          <cell r="O23553" t="str">
            <v xml:space="preserve">TRABAJAMOS CALI LTDA                                                                                </v>
          </cell>
        </row>
        <row r="23554">
          <cell r="O23554" t="str">
            <v xml:space="preserve">TRABAJO EFICIENTE INMEDIATO LTDA TREIN LTDA                                                         </v>
          </cell>
        </row>
        <row r="23555">
          <cell r="O23555" t="str">
            <v xml:space="preserve">TRABAJO Y ASESORIAS TRAS LIMITADA                                                                   </v>
          </cell>
        </row>
        <row r="23556">
          <cell r="O23556" t="str">
            <v xml:space="preserve">TRABAJOS TECNICOS DE COLOMBIA LTDA.                                                                 </v>
          </cell>
        </row>
        <row r="23557">
          <cell r="O23557" t="str">
            <v xml:space="preserve">TRABAJOS TEMPORALES LTDA                                                                            </v>
          </cell>
        </row>
        <row r="23558">
          <cell r="O23558" t="str">
            <v xml:space="preserve">TRACKER DE COLOMBIA S A                                                                             </v>
          </cell>
        </row>
        <row r="23559">
          <cell r="O23559" t="str">
            <v xml:space="preserve">TRACTO REPUESTOS LTDA                                                                               </v>
          </cell>
        </row>
        <row r="23560">
          <cell r="O23560" t="str">
            <v xml:space="preserve">TRACTOMULA DIESEL LIMITADA                                                                          </v>
          </cell>
        </row>
        <row r="23561">
          <cell r="O23561" t="str">
            <v xml:space="preserve">TRACTOR LTDA                                                                                        </v>
          </cell>
        </row>
        <row r="23562">
          <cell r="O23562" t="str">
            <v xml:space="preserve">TRACTORES Y PARTES LIMITADA                                                                         </v>
          </cell>
        </row>
        <row r="23563">
          <cell r="O23563" t="str">
            <v xml:space="preserve">TRACTOURABA LTDA                                                                                    </v>
          </cell>
        </row>
        <row r="23564">
          <cell r="O23564" t="str">
            <v xml:space="preserve">TRACTROCHEVROLET LTDA.                                                                              </v>
          </cell>
        </row>
        <row r="23565">
          <cell r="O23565" t="str">
            <v xml:space="preserve">TRADECOM E R ASOCIADOS LTDA                                                                         </v>
          </cell>
        </row>
        <row r="23566">
          <cell r="O23566" t="str">
            <v xml:space="preserve">TRADERS SERVICES S A S                                                                              </v>
          </cell>
        </row>
        <row r="23567">
          <cell r="O23567" t="str">
            <v xml:space="preserve">TRADEXA SA                                                                                          </v>
          </cell>
        </row>
        <row r="23568">
          <cell r="O23568" t="str">
            <v xml:space="preserve">TRADING DE COLOMBIA LTDA                                                                            </v>
          </cell>
        </row>
        <row r="23569">
          <cell r="O23569" t="str">
            <v xml:space="preserve">TRADING FOODS LTDA.                                                                                 </v>
          </cell>
        </row>
        <row r="23570">
          <cell r="O23570" t="str">
            <v xml:space="preserve">TRAER LTDA                                                                                          </v>
          </cell>
        </row>
        <row r="23571">
          <cell r="O23571" t="str">
            <v xml:space="preserve">TRAFALGAR TOURS LTDA                                                                                </v>
          </cell>
        </row>
        <row r="23572">
          <cell r="O23572" t="str">
            <v xml:space="preserve">TRAILERS DE ANTIOQUIA LTDA                                                                          </v>
          </cell>
        </row>
        <row r="23573">
          <cell r="O23573" t="str">
            <v xml:space="preserve">TRAILERS HERCULES LTDA                                                                              </v>
          </cell>
        </row>
        <row r="23574">
          <cell r="O23574" t="str">
            <v xml:space="preserve">TRAINCO S A                                                                                         </v>
          </cell>
        </row>
        <row r="23575">
          <cell r="O23575" t="str">
            <v xml:space="preserve">TRAING TRABAJOS DE INGENIERIA LTDA                                                                  </v>
          </cell>
        </row>
        <row r="23576">
          <cell r="O23576" t="str">
            <v xml:space="preserve">TRAINING INT LIMITADA                                                                               </v>
          </cell>
        </row>
        <row r="23577">
          <cell r="O23577" t="str">
            <v xml:space="preserve">TRAMITACIONES Y SERVICIOS CASTILLO Y ASOCIADOS LTDA.                                                </v>
          </cell>
        </row>
        <row r="23578">
          <cell r="O23578" t="str">
            <v xml:space="preserve">TRAMONTANA S A                                                                                      </v>
          </cell>
        </row>
        <row r="23579">
          <cell r="O23579" t="str">
            <v xml:space="preserve">TRAMONTI LTDA EN ACUERDO DE REESTRUCTURACION                                                        </v>
          </cell>
        </row>
        <row r="23580">
          <cell r="O23580" t="str">
            <v xml:space="preserve">TRAMONTINA DE COLOMBIA E.U.                                                                         </v>
          </cell>
        </row>
        <row r="23581">
          <cell r="O23581" t="str">
            <v xml:space="preserve">TRANE DE COLOMBIA S.A.                                                                              </v>
          </cell>
        </row>
        <row r="23582">
          <cell r="O23582" t="str">
            <v xml:space="preserve">TRANEXCO S.A                                                                                        </v>
          </cell>
        </row>
        <row r="23583">
          <cell r="O23583" t="str">
            <v xml:space="preserve">TRANS INTERNATIONAL COURIER LTDA                                                                    </v>
          </cell>
        </row>
        <row r="23584">
          <cell r="O23584" t="str">
            <v xml:space="preserve">TRANS WORLD CHARTERING S A TWC                                                                      </v>
          </cell>
        </row>
        <row r="23585">
          <cell r="O23585" t="str">
            <v xml:space="preserve">TRANSACCIONES TELEFONICAS DE COLOMBIA LTDA                                                          </v>
          </cell>
        </row>
        <row r="23586">
          <cell r="O23586" t="str">
            <v xml:space="preserve">TRANSAEREO LTDA                                                                                     </v>
          </cell>
        </row>
        <row r="23587">
          <cell r="O23587" t="str">
            <v xml:space="preserve">TRANSAIRE LTDA                                                                                      </v>
          </cell>
        </row>
        <row r="23588">
          <cell r="O23588" t="str">
            <v xml:space="preserve">TRANSANDINA DE CARGA S.I.A. LTDA.                                                                   </v>
          </cell>
        </row>
        <row r="23589">
          <cell r="O23589" t="str">
            <v xml:space="preserve">TRANS-ARCHIVOS LIMITADA                                                                             </v>
          </cell>
        </row>
        <row r="23590">
          <cell r="O23590" t="str">
            <v xml:space="preserve">TRANSATLANTICO S. A.                                                                                </v>
          </cell>
        </row>
        <row r="23591">
          <cell r="O23591" t="str">
            <v xml:space="preserve">TRANSBORDER S.A                                                                                     </v>
          </cell>
        </row>
        <row r="23592">
          <cell r="O23592" t="str">
            <v xml:space="preserve">TRANSCOM COLOMBIA S.A.                                                                              </v>
          </cell>
        </row>
        <row r="23593">
          <cell r="O23593" t="str">
            <v xml:space="preserve">TRANSCOMERCIAL LTDA                                                                                 </v>
          </cell>
        </row>
        <row r="23594">
          <cell r="O23594" t="str">
            <v xml:space="preserve">TRANSDIESEL DE COLOMBIA LTDA.                                                                       </v>
          </cell>
        </row>
        <row r="23595">
          <cell r="O23595" t="str">
            <v xml:space="preserve">TRANSEJES TRANSMISIONES HOMOCINETICAS DE COLOMBIA S A                                               </v>
          </cell>
        </row>
        <row r="23596">
          <cell r="O23596" t="str">
            <v xml:space="preserve">TRANSENELEC S A                                                                                     </v>
          </cell>
        </row>
        <row r="23597">
          <cell r="O23597" t="str">
            <v xml:space="preserve">TRANSEQUIPOS LTDA                                                                                   </v>
          </cell>
        </row>
        <row r="23598">
          <cell r="O23598" t="str">
            <v xml:space="preserve">TRANSFER SOLUTIONS LIMITADA                                                                         </v>
          </cell>
        </row>
        <row r="23599">
          <cell r="O23599" t="str">
            <v xml:space="preserve">TRANSFLORA CARGO S.A.                                                                               </v>
          </cell>
        </row>
        <row r="23600">
          <cell r="O23600" t="str">
            <v xml:space="preserve">TRANSFORMADORES C &amp; CO ENERGY LTDA                                                                  </v>
          </cell>
        </row>
        <row r="23601">
          <cell r="O23601" t="str">
            <v xml:space="preserve">TRANSFORMADORES DE COLOMBIA LTDA.                                                                   </v>
          </cell>
        </row>
        <row r="23602">
          <cell r="O23602" t="str">
            <v xml:space="preserve">TRANSFORMADORES EL WATTIO LTDA                                                                      </v>
          </cell>
        </row>
        <row r="23603">
          <cell r="O23603" t="str">
            <v xml:space="preserve">TRANSFORMADORES SUNTEC S.A.                                                                         </v>
          </cell>
        </row>
        <row r="23604">
          <cell r="O23604" t="str">
            <v xml:space="preserve">TRANSFORMADORES Y ESTABILIZADORES J.PEDRAZA Y CIA.LTDA.                                             </v>
          </cell>
        </row>
        <row r="23605">
          <cell r="O23605" t="str">
            <v xml:space="preserve">TRANSGAS DE OCCIDENTE S.A.                                                                          </v>
          </cell>
        </row>
        <row r="23606">
          <cell r="O23606" t="str">
            <v xml:space="preserve">TRANSLAGO LTDA.                                                                                     </v>
          </cell>
        </row>
        <row r="23607">
          <cell r="O23607" t="str">
            <v xml:space="preserve">TRANSMATERIALES S A                                                                                 </v>
          </cell>
        </row>
        <row r="23608">
          <cell r="O23608" t="str">
            <v xml:space="preserve">TRANSMERQUIM DE COLOMBIA S A                                                                        </v>
          </cell>
        </row>
        <row r="23609">
          <cell r="O23609" t="str">
            <v xml:space="preserve">TRANSMIFORD &amp; CIA LTDA                                                                              </v>
          </cell>
        </row>
        <row r="23610">
          <cell r="O23610" t="str">
            <v xml:space="preserve">TRANSMISION MECANICA LTDA                                                                           </v>
          </cell>
        </row>
        <row r="23611">
          <cell r="O23611" t="str">
            <v xml:space="preserve">TRANSMISIONES DEL CARIBE LTDA                                                                       </v>
          </cell>
        </row>
        <row r="23612">
          <cell r="O23612" t="str">
            <v xml:space="preserve">TRANSMISIONES MECANICAS S.A.                                                                        </v>
          </cell>
        </row>
        <row r="23613">
          <cell r="O23613" t="str">
            <v xml:space="preserve">TRANSPACIFIC ENTERPRISE LTDA                                                                        </v>
          </cell>
        </row>
        <row r="23614">
          <cell r="O23614" t="str">
            <v xml:space="preserve">TRANSPARTES LTDA.                                                                                   </v>
          </cell>
        </row>
        <row r="23615">
          <cell r="O23615" t="str">
            <v xml:space="preserve">TRANSPORTADORA ALVAREZ DEL CASTILLO Y COMPAÑIA LIMITADA                                             </v>
          </cell>
        </row>
        <row r="23616">
          <cell r="O23616" t="str">
            <v xml:space="preserve">TRANSPORTADORA LA DANIA S A                                                                         </v>
          </cell>
        </row>
        <row r="23617">
          <cell r="O23617" t="str">
            <v xml:space="preserve">TRANSPORTADORA OCCIDENTAL DE CARGA LTDA                                                             </v>
          </cell>
        </row>
        <row r="23618">
          <cell r="O23618" t="str">
            <v xml:space="preserve">TRANSPORTADORES INVERSIONES Y SERVICIOS S.A  TRANISER S.A                                           </v>
          </cell>
        </row>
        <row r="23619">
          <cell r="O23619" t="str">
            <v xml:space="preserve">TRANSPORTE AEREO DEL PACIFICO TAP S.A.                                                              </v>
          </cell>
        </row>
        <row r="23620">
          <cell r="O23620" t="str">
            <v xml:space="preserve">TRANSPORTE DE COMBUSTIBLES MANUEL GOETHE LTDA.                                                      </v>
          </cell>
        </row>
        <row r="23621">
          <cell r="O23621" t="str">
            <v xml:space="preserve">TRANSPORTE E INGENIERIA LTDA                                                                        </v>
          </cell>
        </row>
        <row r="23622">
          <cell r="O23622" t="str">
            <v xml:space="preserve">TRANSPORTE LOGISTICO INTEGRADO S.A                                                                  </v>
          </cell>
        </row>
        <row r="23623">
          <cell r="O23623" t="str">
            <v xml:space="preserve">TRANSPORTES ACEVEDO LIMITADA                                                                        </v>
          </cell>
        </row>
        <row r="23624">
          <cell r="O23624" t="str">
            <v xml:space="preserve">TRANSPORTES AEROENVIOS LIMITADA                                                                     </v>
          </cell>
        </row>
        <row r="23625">
          <cell r="O23625" t="str">
            <v xml:space="preserve">TRANSPORTES ALETRANS S.A. EN REORGANIZACION                                                         </v>
          </cell>
        </row>
        <row r="23626">
          <cell r="O23626" t="str">
            <v xml:space="preserve">TRANSPORTES AROCA Y CIA LTDA                                                                        </v>
          </cell>
        </row>
        <row r="23627">
          <cell r="O23627" t="str">
            <v xml:space="preserve">TRANSPORTES BILBAO SANCHEZ MENDOZA                                                                  </v>
          </cell>
        </row>
        <row r="23628">
          <cell r="O23628" t="str">
            <v xml:space="preserve">TRANSPORTES CARLOS LOPEZ LTDA                                                                       </v>
          </cell>
        </row>
        <row r="23629">
          <cell r="O23629" t="str">
            <v xml:space="preserve">TRANSPORTES CENTRO VALLE LTDA.                                                                      </v>
          </cell>
        </row>
        <row r="23630">
          <cell r="O23630" t="str">
            <v xml:space="preserve">TRANSPORTES CORREA LIMITADA                                                                         </v>
          </cell>
        </row>
        <row r="23631">
          <cell r="O23631" t="str">
            <v xml:space="preserve">TRANSPORTES ESTRATEGICOS DE VALORES S.A.                                                            </v>
          </cell>
        </row>
        <row r="23632">
          <cell r="O23632" t="str">
            <v xml:space="preserve">TRANSPORTES FLUVIALES COLOMBIANOS LTDA                                                              </v>
          </cell>
        </row>
        <row r="23633">
          <cell r="O23633" t="str">
            <v xml:space="preserve">TRANSPORTES GLAMAR LTDA                                                                             </v>
          </cell>
        </row>
        <row r="23634">
          <cell r="O23634" t="str">
            <v xml:space="preserve">TRANSPORTES MEGA LTDA                                                                               </v>
          </cell>
        </row>
        <row r="23635">
          <cell r="O23635" t="str">
            <v xml:space="preserve">TRANSPORTES METROPOLITANOS DEL CARIBE LTDA.                                                         </v>
          </cell>
        </row>
        <row r="23636">
          <cell r="O23636" t="str">
            <v xml:space="preserve">TRANSPORTES NAVIEROS DE COLOMBIA LTDA                                                               </v>
          </cell>
        </row>
        <row r="23637">
          <cell r="O23637" t="str">
            <v xml:space="preserve">TRANSPORTES OMEGA ORLANDO &amp; CIA S EN C S                                                            </v>
          </cell>
        </row>
        <row r="23638">
          <cell r="O23638" t="str">
            <v xml:space="preserve">TRANSPORTES RAPIDO PENSILVANIA S.A.                                                                 </v>
          </cell>
        </row>
        <row r="23639">
          <cell r="O23639" t="str">
            <v xml:space="preserve">TRANSPORTES RODRIGUEZ - GONZALO RODRIGUEZ Y CIA. S. EN C. S.                                        </v>
          </cell>
        </row>
        <row r="23640">
          <cell r="O23640" t="str">
            <v xml:space="preserve">TRANSPORTES T Y M LTDA                                                                              </v>
          </cell>
        </row>
        <row r="23641">
          <cell r="O23641" t="str">
            <v xml:space="preserve">TRANSPORTES TURISTICOS SUAREZ OSORIO S. EN.C.S                                                      </v>
          </cell>
        </row>
        <row r="23642">
          <cell r="O23642" t="str">
            <v xml:space="preserve">TRANSPORTES VILLATE CALDERON S.A. TRANS VICAL S.A.                                                  </v>
          </cell>
        </row>
        <row r="23643">
          <cell r="O23643" t="str">
            <v xml:space="preserve">TRANSPORTES Y SERVICIOS A FLOTE LIMITADA                                                            </v>
          </cell>
        </row>
        <row r="23644">
          <cell r="O23644" t="str">
            <v xml:space="preserve">TRANSTEL INTERMEDIA S.A                                                                             </v>
          </cell>
        </row>
        <row r="23645">
          <cell r="O23645" t="str">
            <v xml:space="preserve">TRANSTEL S.A.                                                                                       </v>
          </cell>
        </row>
        <row r="23646">
          <cell r="O23646" t="str">
            <v xml:space="preserve">TRANSVISUAL I.M.C. LTDA                                                                             </v>
          </cell>
        </row>
        <row r="23647">
          <cell r="O23647" t="str">
            <v xml:space="preserve">TRAPICHE CAÑA DULCE S.A.                                                                            </v>
          </cell>
        </row>
        <row r="23648">
          <cell r="O23648" t="str">
            <v xml:space="preserve">TRAPICHE LA MOLIENDA S.A.                                                                           </v>
          </cell>
        </row>
        <row r="23649">
          <cell r="O23649" t="str">
            <v xml:space="preserve">TRAPICHE LA PALESTINA S.A                                                                           </v>
          </cell>
        </row>
        <row r="23650">
          <cell r="O23650" t="str">
            <v xml:space="preserve">TRAPICHE LUCERNA S.A.                                                                               </v>
          </cell>
        </row>
        <row r="23651">
          <cell r="O23651" t="str">
            <v xml:space="preserve">TRASEGAR S A                                                                                        </v>
          </cell>
        </row>
        <row r="23652">
          <cell r="O23652" t="str">
            <v xml:space="preserve">TRASLAVIÑA GONZALEZ FORERO S.A.                                                                     </v>
          </cell>
        </row>
        <row r="23653">
          <cell r="O23653" t="str">
            <v xml:space="preserve">TRATAMIENTO DE AGUAS Y SERVICIOS LIMITADA                                                           </v>
          </cell>
        </row>
        <row r="23654">
          <cell r="O23654" t="str">
            <v xml:space="preserve">TRATAMIENTOS TERMICOS S.A                                                                           </v>
          </cell>
        </row>
        <row r="23655">
          <cell r="O23655" t="str">
            <v xml:space="preserve">TRAUMA IMPLANTES LTDA..                                                                             </v>
          </cell>
        </row>
        <row r="23656">
          <cell r="O23656" t="str">
            <v xml:space="preserve">TRAVEL IN LTDA                                                                                      </v>
          </cell>
        </row>
        <row r="23657">
          <cell r="O23657" t="str">
            <v xml:space="preserve">TRAVELONE INTERNATIONAL NETWORK COLOMBIA S.A.                                                       </v>
          </cell>
        </row>
        <row r="23658">
          <cell r="O23658" t="str">
            <v xml:space="preserve">TRAVELONE SERVICES AND TOURS COLOMBIA S.A.                                                          </v>
          </cell>
        </row>
        <row r="23659">
          <cell r="O23659" t="str">
            <v xml:space="preserve">TRAYECTORIA OIL &amp; GAS SUCURSAL COLOMBIA                                                             </v>
          </cell>
        </row>
        <row r="23660">
          <cell r="O23660" t="str">
            <v xml:space="preserve">TREBOL SOFTWARE S.A.                                                                                </v>
          </cell>
        </row>
        <row r="23661">
          <cell r="O23661" t="str">
            <v xml:space="preserve">TREBOLTEX  S.A                                                                                      </v>
          </cell>
        </row>
        <row r="23662">
          <cell r="O23662" t="str">
            <v xml:space="preserve">TREDI COLOMBIA LIMITADA                                                                             </v>
          </cell>
        </row>
        <row r="23663">
          <cell r="O23663" t="str">
            <v xml:space="preserve">TREETOP ROCKET S.A.                                                                                 </v>
          </cell>
        </row>
        <row r="23664">
          <cell r="O23664" t="str">
            <v xml:space="preserve">TREFIACEROS LTDA                                                                                    </v>
          </cell>
        </row>
        <row r="23665">
          <cell r="O23665" t="str">
            <v xml:space="preserve">TREFILADOS DE COLOMBIA LTDA                                                                         </v>
          </cell>
        </row>
        <row r="23666">
          <cell r="O23666" t="str">
            <v xml:space="preserve">TREFIMALLAS LTDA                                                                                    </v>
          </cell>
        </row>
        <row r="23667">
          <cell r="O23667" t="str">
            <v xml:space="preserve">TRENZATEX LTDA.                                                                                     </v>
          </cell>
        </row>
        <row r="23668">
          <cell r="O23668" t="str">
            <v xml:space="preserve">TRES MUELLES S.A.                                                                                   </v>
          </cell>
        </row>
        <row r="23669">
          <cell r="O23669" t="str">
            <v xml:space="preserve">TRESHER S.A Y CIA S.C.A                                                                             </v>
          </cell>
        </row>
        <row r="23670">
          <cell r="O23670" t="str">
            <v xml:space="preserve">TRI FIT LTDA                                                                                        </v>
          </cell>
        </row>
        <row r="23671">
          <cell r="O23671" t="str">
            <v xml:space="preserve">TRI STATE LTDA                                                                                      </v>
          </cell>
        </row>
        <row r="23672">
          <cell r="O23672" t="str">
            <v xml:space="preserve">TRIAD S.A.                                                                                          </v>
          </cell>
        </row>
        <row r="23673">
          <cell r="O23673" t="str">
            <v xml:space="preserve">TRIADA EMA S.A. SUCURSAL COLOMBIA                                                                   </v>
          </cell>
        </row>
        <row r="23674">
          <cell r="O23674" t="str">
            <v xml:space="preserve">TRIADA LTDA                                                                                         </v>
          </cell>
        </row>
        <row r="23675">
          <cell r="O23675" t="str">
            <v xml:space="preserve">TRIANA, URIBE &amp; MICHELSEN                                                                           </v>
          </cell>
        </row>
        <row r="23676">
          <cell r="O23676" t="str">
            <v xml:space="preserve">TRIANGULO POLLORICO S.A.                                                                            </v>
          </cell>
        </row>
        <row r="23677">
          <cell r="O23677" t="str">
            <v xml:space="preserve">TRIANON S.A.                                                                                        </v>
          </cell>
        </row>
        <row r="23678">
          <cell r="O23678" t="str">
            <v xml:space="preserve">TRIBAL  COLOMBIA S.A.                                                                               </v>
          </cell>
        </row>
        <row r="23679">
          <cell r="O23679" t="str">
            <v xml:space="preserve">TRIBUTAR ASESORES LTDA                                                                              </v>
          </cell>
        </row>
        <row r="23680">
          <cell r="O23680" t="str">
            <v xml:space="preserve">TRICON ENENRGY COLOMBIA S.A                                                                         </v>
          </cell>
        </row>
        <row r="23681">
          <cell r="O23681" t="str">
            <v xml:space="preserve">TRICON GEOPHYSICS INC SUCURSAL COLOMBIANA                                                           </v>
          </cell>
        </row>
        <row r="23682">
          <cell r="O23682" t="str">
            <v xml:space="preserve">TRICON INGENIERIA S.A.                                                                              </v>
          </cell>
        </row>
        <row r="23683">
          <cell r="O23683" t="str">
            <v xml:space="preserve">TRICONYLON LTDA                                                                                     </v>
          </cell>
        </row>
        <row r="23684">
          <cell r="O23684" t="str">
            <v xml:space="preserve">TRIDEX FARMACEUTICA S.A                                                                             </v>
          </cell>
        </row>
        <row r="23685">
          <cell r="O23685" t="str">
            <v xml:space="preserve">TRIENERGY S.A.                                                                                      </v>
          </cell>
        </row>
        <row r="23686">
          <cell r="O23686" t="str">
            <v xml:space="preserve">TRIGONO LTDA.                                                                                       </v>
          </cell>
        </row>
        <row r="23687">
          <cell r="O23687" t="str">
            <v xml:space="preserve">TRIGUISAR DE COLOMBIA S.A.                                                                          </v>
          </cell>
        </row>
        <row r="23688">
          <cell r="O23688" t="str">
            <v xml:space="preserve">TRIGUS S.A.                                                                                         </v>
          </cell>
        </row>
        <row r="23689">
          <cell r="O23689" t="str">
            <v xml:space="preserve">TRIHUNIDOS LTDA                                                                                     </v>
          </cell>
        </row>
        <row r="23690">
          <cell r="O23690" t="str">
            <v xml:space="preserve">TRILLADORA LA MONTAÑA S.A.S.                                                                        </v>
          </cell>
        </row>
        <row r="23691">
          <cell r="O23691" t="str">
            <v xml:space="preserve">TRILLADORA MANIZALES S.A.EN ACUERDO DE REESTRUCTURACIO                                              </v>
          </cell>
        </row>
        <row r="23692">
          <cell r="O23692" t="str">
            <v xml:space="preserve">TRILLADORA MEDELLIN S.A.                                                                            </v>
          </cell>
        </row>
        <row r="23693">
          <cell r="O23693" t="str">
            <v xml:space="preserve">TRILLADORA UNION S. A.                                                                              </v>
          </cell>
        </row>
        <row r="23694">
          <cell r="O23694" t="str">
            <v xml:space="preserve">TRILLADORAS DE LAS COOPERATIVAS DE CAFICULTORES DE CALDAS LIMITADA                                  </v>
          </cell>
        </row>
        <row r="23695">
          <cell r="O23695" t="str">
            <v xml:space="preserve">TRIMCO S.A.                                                                                         </v>
          </cell>
        </row>
        <row r="23696">
          <cell r="O23696" t="str">
            <v xml:space="preserve">TRINITY FARM S.A.                                                                                   </v>
          </cell>
        </row>
        <row r="23697">
          <cell r="O23697" t="str">
            <v xml:space="preserve">TRIPLEX ACEMAR S.A.                                                                                 </v>
          </cell>
        </row>
        <row r="23698">
          <cell r="O23698" t="str">
            <v xml:space="preserve">TRIPLEX DE COLOMBIA LTDA TRICOL LTDA                                                                </v>
          </cell>
        </row>
        <row r="23699">
          <cell r="O23699" t="str">
            <v xml:space="preserve">TRIPLEX RUIZ BRAVO &amp; CIA LTDA.                                                                      </v>
          </cell>
        </row>
        <row r="23700">
          <cell r="O23700" t="str">
            <v xml:space="preserve">TRIPLEX SANTANDER LTDA                                                                              </v>
          </cell>
        </row>
        <row r="23701">
          <cell r="O23701" t="str">
            <v xml:space="preserve">TRIRAL LTDA                                                                                         </v>
          </cell>
        </row>
        <row r="23702">
          <cell r="O23702" t="str">
            <v xml:space="preserve">TRITON INTERNACIONAL LTDA                                                                           </v>
          </cell>
        </row>
        <row r="23703">
          <cell r="O23703" t="str">
            <v xml:space="preserve">TRITURADOS DEL CAUCA LTDA.                                                                          </v>
          </cell>
        </row>
        <row r="23704">
          <cell r="O23704" t="str">
            <v xml:space="preserve">TRITURADOS DEL TOLIMA LTDA                                                                          </v>
          </cell>
        </row>
        <row r="23705">
          <cell r="O23705" t="str">
            <v xml:space="preserve">TRITURADOS EL CHOCHO Y CIA LTDA                                                                     </v>
          </cell>
        </row>
        <row r="23706">
          <cell r="O23706" t="str">
            <v xml:space="preserve">TRITURADOS PEÑALISA S.A.                                                                            </v>
          </cell>
        </row>
        <row r="23707">
          <cell r="O23707" t="str">
            <v xml:space="preserve">TRIVAL DISTRIBUCIONES LTDA                                                                          </v>
          </cell>
        </row>
        <row r="23708">
          <cell r="O23708" t="str">
            <v xml:space="preserve">TRIVIÑO DELGADILLO LIMITADA                                                                         </v>
          </cell>
        </row>
        <row r="23709">
          <cell r="O23709" t="str">
            <v xml:space="preserve">TRJILLO NUMA Y CIA  EN C S                                                                          </v>
          </cell>
        </row>
        <row r="23710">
          <cell r="O23710" t="str">
            <v xml:space="preserve">TRO &amp; TRO LTDA                                                                                      </v>
          </cell>
        </row>
        <row r="23711">
          <cell r="O23711" t="str">
            <v xml:space="preserve">TROCAR LIMITADA                                                                                     </v>
          </cell>
        </row>
        <row r="23712">
          <cell r="O23712" t="str">
            <v xml:space="preserve">TROCHA RUTA Y CROSS LTDA                                                                            </v>
          </cell>
        </row>
        <row r="23713">
          <cell r="O23713" t="str">
            <v xml:space="preserve">TROCOSMEC LTDA.                                                                                     </v>
          </cell>
        </row>
        <row r="23714">
          <cell r="O23714" t="str">
            <v xml:space="preserve">TROFORMAS LTDA.                                                                                     </v>
          </cell>
        </row>
        <row r="23715">
          <cell r="O23715" t="str">
            <v xml:space="preserve">TROMOPLAS  LTDA.                                                                                    </v>
          </cell>
        </row>
        <row r="23716">
          <cell r="O23716" t="str">
            <v xml:space="preserve">TRONEX BATTERY COMPANY S.A.                                                                         </v>
          </cell>
        </row>
        <row r="23717">
          <cell r="O23717" t="str">
            <v xml:space="preserve">TROPIC INN HOTELES S.A.                                                                             </v>
          </cell>
        </row>
        <row r="23718">
          <cell r="O23718" t="str">
            <v xml:space="preserve">TROPICAL COFFEE COMPANY S.A.S.                                                                      </v>
          </cell>
        </row>
        <row r="23719">
          <cell r="O23719" t="str">
            <v xml:space="preserve">TROPICAL CROP S.A.                                                                                  </v>
          </cell>
        </row>
        <row r="23720">
          <cell r="O23720" t="str">
            <v xml:space="preserve">TROPICAL FARMS S.A                                                                                  </v>
          </cell>
        </row>
        <row r="23721">
          <cell r="O23721" t="str">
            <v xml:space="preserve">TROPICAL FRESS S.A. EN ACUERDO DE REESTRUCTURACIÓN.                                                 </v>
          </cell>
        </row>
        <row r="23722">
          <cell r="O23722" t="str">
            <v xml:space="preserve">TROPICAL VENEERS S.A.                                                                               </v>
          </cell>
        </row>
        <row r="23723">
          <cell r="O23723" t="str">
            <v xml:space="preserve">TROPIPALMERAS LIMITADA                                                                              </v>
          </cell>
        </row>
        <row r="23724">
          <cell r="O23724" t="str">
            <v xml:space="preserve">TROQUELADO MAQUINADO PINTURA TMP LIMITADA                                                           </v>
          </cell>
        </row>
        <row r="23725">
          <cell r="O23725" t="str">
            <v xml:space="preserve">TROQUELADOS METALICOS TECNICOS S.A.                                                                 </v>
          </cell>
        </row>
        <row r="23726">
          <cell r="O23726" t="str">
            <v xml:space="preserve">TROQUELADOS METALICOS UNIVERSAL LTDA                                                                </v>
          </cell>
        </row>
        <row r="23727">
          <cell r="O23727" t="str">
            <v xml:space="preserve">TROQUELADOS PARTES Y DESARROLLO LTDA.                                                               </v>
          </cell>
        </row>
        <row r="23728">
          <cell r="O23728" t="str">
            <v xml:space="preserve">TROQUELES R.C. LTDA.                                                                                </v>
          </cell>
        </row>
        <row r="23729">
          <cell r="O23729" t="str">
            <v xml:space="preserve">TROTAMUNDOS S.A.                                                                                    </v>
          </cell>
        </row>
        <row r="23730">
          <cell r="O23730" t="str">
            <v xml:space="preserve">TRS PARTES S.A                                                                                      </v>
          </cell>
        </row>
        <row r="23731">
          <cell r="O23731" t="str">
            <v xml:space="preserve">TRUCCOS FASHION LIMITADA                                                                            </v>
          </cell>
        </row>
        <row r="23732">
          <cell r="O23732" t="str">
            <v xml:space="preserve">TRUCHAS BELMIRA LTDA                                                                                </v>
          </cell>
        </row>
        <row r="23733">
          <cell r="O23733" t="str">
            <v xml:space="preserve">TRUJILLO RESTREPO E HIJOS LIMITADA                                                                  </v>
          </cell>
        </row>
        <row r="23734">
          <cell r="O23734" t="str">
            <v xml:space="preserve">TRUJILLO SAAD &amp; CIA. S. EN C.                                                                       </v>
          </cell>
        </row>
        <row r="23735">
          <cell r="O23735" t="str">
            <v xml:space="preserve">TRUJILLO SERRANO Y CIA S EN CS                                                                      </v>
          </cell>
        </row>
        <row r="23736">
          <cell r="O23736" t="str">
            <v xml:space="preserve">TRUJILLO VELEZ &amp; CIA LTDA                                                                           </v>
          </cell>
        </row>
        <row r="23737">
          <cell r="O23737" t="str">
            <v xml:space="preserve">TRUJILLO ZEA LIMITADA                                                                               </v>
          </cell>
        </row>
        <row r="23738">
          <cell r="O23738" t="str">
            <v xml:space="preserve">TRUJITRILLAS S A                                                                                    </v>
          </cell>
        </row>
        <row r="23739">
          <cell r="O23739" t="str">
            <v xml:space="preserve">TRULY NOLEN DE COLOMBIA SA                                                                          </v>
          </cell>
        </row>
        <row r="23740">
          <cell r="O23740" t="str">
            <v xml:space="preserve">TRULY NOLEN MEDELLIN S A                                                                            </v>
          </cell>
        </row>
        <row r="23741">
          <cell r="O23741" t="str">
            <v xml:space="preserve">TRUMUPACK LTDA                                                                                      </v>
          </cell>
        </row>
        <row r="23742">
          <cell r="O23742" t="str">
            <v xml:space="preserve">TRUQUE JARAMILLO LTDA                                                                               </v>
          </cell>
        </row>
        <row r="23743">
          <cell r="O23743" t="str">
            <v xml:space="preserve">TSA LIMITADA INGENIERIA ELECTRICA                                                                   </v>
          </cell>
        </row>
        <row r="23744">
          <cell r="O23744" t="str">
            <v xml:space="preserve">TTOBIAS SA                                                                                          </v>
          </cell>
        </row>
        <row r="23745">
          <cell r="O23745" t="str">
            <v xml:space="preserve">TTP WELL SERVICES S.A.                                                                              </v>
          </cell>
        </row>
        <row r="23746">
          <cell r="O23746" t="str">
            <v xml:space="preserve">TTRASEGAR SERVICIOS LTDA                                                                            </v>
          </cell>
        </row>
        <row r="23747">
          <cell r="O23747" t="str">
            <v xml:space="preserve">TU CARRERA S.A.                                                                                     </v>
          </cell>
        </row>
        <row r="23748">
          <cell r="O23748" t="str">
            <v xml:space="preserve">TUBEMPLAS LTDA                                                                                      </v>
          </cell>
        </row>
        <row r="23749">
          <cell r="O23749" t="str">
            <v xml:space="preserve">TUBINCOL LTDA.                                                                                      </v>
          </cell>
        </row>
        <row r="23750">
          <cell r="O23750" t="str">
            <v xml:space="preserve">TUBOCENTRO SA                                                                                       </v>
          </cell>
        </row>
        <row r="23751">
          <cell r="O23751" t="str">
            <v xml:space="preserve">TUBOLLANO LTDA                                                                                      </v>
          </cell>
        </row>
        <row r="23752">
          <cell r="O23752" t="str">
            <v xml:space="preserve">TUBOMAR S. A.                                                                                       </v>
          </cell>
        </row>
        <row r="23753">
          <cell r="O23753" t="str">
            <v xml:space="preserve">TUBOPACK DE COLOMBIA S.A.                                                                           </v>
          </cell>
        </row>
        <row r="23754">
          <cell r="O23754" t="str">
            <v xml:space="preserve">TUBOS DE OCCIDENTE S A                                                                              </v>
          </cell>
        </row>
        <row r="23755">
          <cell r="O23755" t="str">
            <v xml:space="preserve">TUBOS DEL CARIBE LTDA                                                                               </v>
          </cell>
        </row>
        <row r="23756">
          <cell r="O23756" t="str">
            <v xml:space="preserve">TUBOS ESTRUCTURALES LTDA                                                                            </v>
          </cell>
        </row>
        <row r="23757">
          <cell r="O23757" t="str">
            <v xml:space="preserve">TUBOS MOORE S A. EN CONCORDATO                                                                      </v>
          </cell>
        </row>
        <row r="23758">
          <cell r="O23758" t="str">
            <v xml:space="preserve">TUBOSCOPE BRANDT DE COLOMBIA                                                                        </v>
          </cell>
        </row>
        <row r="23759">
          <cell r="O23759" t="str">
            <v xml:space="preserve">TUBOTEC S.A.                                                                                        </v>
          </cell>
        </row>
        <row r="23760">
          <cell r="O23760" t="str">
            <v xml:space="preserve">TUBULARES Y BOLSAS PLASTICAS LTDA                                                                   </v>
          </cell>
        </row>
        <row r="23761">
          <cell r="O23761" t="str">
            <v xml:space="preserve">TUBULARES Y PLASTICOS LTDA TUBY PLAST                                                               </v>
          </cell>
        </row>
        <row r="23762">
          <cell r="O23762" t="str">
            <v xml:space="preserve">TUCKER ENERGY SERVICES S.A.                                                                         </v>
          </cell>
        </row>
        <row r="23763">
          <cell r="O23763" t="str">
            <v xml:space="preserve">TUGO  SA                                                                                            </v>
          </cell>
        </row>
        <row r="23764">
          <cell r="O23764" t="str">
            <v xml:space="preserve">TULA S.A.                                                                                           </v>
          </cell>
        </row>
        <row r="23765">
          <cell r="O23765" t="str">
            <v xml:space="preserve">TULIO HENAO S.A.                                                                                    </v>
          </cell>
        </row>
        <row r="23766">
          <cell r="O23766" t="str">
            <v xml:space="preserve">TULSA HEATERS INC                                                                                   </v>
          </cell>
        </row>
        <row r="23767">
          <cell r="O23767" t="str">
            <v xml:space="preserve">TULTEX S.A.                                                                                         </v>
          </cell>
        </row>
        <row r="23768">
          <cell r="O23768" t="str">
            <v xml:space="preserve">TULUA MOTOS S.A.                                                                                    </v>
          </cell>
        </row>
        <row r="23769">
          <cell r="O23769" t="str">
            <v xml:space="preserve">TUNA ATLANTIC LTDA                                                                                  </v>
          </cell>
        </row>
        <row r="23770">
          <cell r="O23770" t="str">
            <v xml:space="preserve">TURBO CENTRO LTDA                                                                                   </v>
          </cell>
        </row>
        <row r="23771">
          <cell r="O23771" t="str">
            <v xml:space="preserve">TURBODIESEL LTDA                                                                                    </v>
          </cell>
        </row>
        <row r="23772">
          <cell r="O23772" t="str">
            <v xml:space="preserve">TURFLOR S A                                                                                         </v>
          </cell>
        </row>
        <row r="23773">
          <cell r="O23773" t="str">
            <v xml:space="preserve">TURISMAN S.A.                                                                                       </v>
          </cell>
        </row>
        <row r="23774">
          <cell r="O23774" t="str">
            <v xml:space="preserve">TURISMO ABORDO LTDA.                                                                                </v>
          </cell>
        </row>
        <row r="23775">
          <cell r="O23775" t="str">
            <v xml:space="preserve">TURISMO AL VUELO LTDA.                                                                              </v>
          </cell>
        </row>
        <row r="23776">
          <cell r="O23776" t="str">
            <v xml:space="preserve">TURISMO BORRERO LONDOÑO Y CIA LTDA                                                                  </v>
          </cell>
        </row>
        <row r="23777">
          <cell r="O23777" t="str">
            <v xml:space="preserve">TURISMO COOMEVA AGENCIA DE VIAJES LTDA                                                              </v>
          </cell>
        </row>
        <row r="23778">
          <cell r="O23778" t="str">
            <v xml:space="preserve">TURISMO EL GLOBO S.A                                                                                </v>
          </cell>
        </row>
        <row r="23779">
          <cell r="O23779" t="str">
            <v xml:space="preserve">TURISMO INTERNACIONAL COLVEN TOURS  LTDA                                                            </v>
          </cell>
        </row>
        <row r="23780">
          <cell r="O23780" t="str">
            <v xml:space="preserve">TURISMO LTDA                                                                                        </v>
          </cell>
        </row>
        <row r="23781">
          <cell r="O23781" t="str">
            <v xml:space="preserve">TURISMO MARVAM LTDA                                                                                 </v>
          </cell>
        </row>
        <row r="23782">
          <cell r="O23782" t="str">
            <v xml:space="preserve">TURISMO TOTAL S.A                                                                                   </v>
          </cell>
        </row>
        <row r="23783">
          <cell r="O23783" t="str">
            <v xml:space="preserve">TURKISH PETROLEUM INTERNATIONAL COMPANY SUCURSAL COLOMBIA                                           </v>
          </cell>
        </row>
        <row r="23784">
          <cell r="O23784" t="str">
            <v xml:space="preserve">TURQUEZA S.A.                                                                                       </v>
          </cell>
        </row>
        <row r="23785">
          <cell r="O23785" t="str">
            <v xml:space="preserve">TUTTO SPORT LTDA                                                                                    </v>
          </cell>
        </row>
        <row r="23786">
          <cell r="O23786" t="str">
            <v xml:space="preserve">TUVACOL S.A.                                                                                        </v>
          </cell>
        </row>
        <row r="23787">
          <cell r="O23787" t="str">
            <v xml:space="preserve">TUYOMOTOR S.A                                                                                       </v>
          </cell>
        </row>
        <row r="23788">
          <cell r="O23788" t="str">
            <v xml:space="preserve">TV CABLE SAN GIL LTDA                                                                               </v>
          </cell>
        </row>
        <row r="23789">
          <cell r="O23789" t="str">
            <v xml:space="preserve">TV CAMARAS LTDA                                                                                     </v>
          </cell>
        </row>
        <row r="23790">
          <cell r="O23790" t="str">
            <v xml:space="preserve">TV ISLA LIMITADA                                                                                    </v>
          </cell>
        </row>
        <row r="23791">
          <cell r="O23791" t="str">
            <v xml:space="preserve">TV OCCIDENTE LTDA                                                                                   </v>
          </cell>
        </row>
        <row r="23792">
          <cell r="O23792" t="str">
            <v xml:space="preserve">TV SAT S. A. S.                                                                                     </v>
          </cell>
        </row>
        <row r="23793">
          <cell r="O23793" t="str">
            <v xml:space="preserve">TVG S.A.                                                                                            </v>
          </cell>
        </row>
        <row r="23794">
          <cell r="O23794" t="str">
            <v xml:space="preserve">TVO CONECTADO S.A.                                                                                  </v>
          </cell>
        </row>
        <row r="23795">
          <cell r="O23795" t="str">
            <v xml:space="preserve">TWITY S.A.                                                                                          </v>
          </cell>
        </row>
        <row r="23796">
          <cell r="O23796" t="str">
            <v xml:space="preserve">TWM TOTAL WASTE MANAGEMENT S .A                                                                     </v>
          </cell>
        </row>
        <row r="23797">
          <cell r="O23797" t="str">
            <v xml:space="preserve">TYCO ELECTRONICS COLOMBIA LTDA                                                                      </v>
          </cell>
        </row>
        <row r="23798">
          <cell r="O23798" t="str">
            <v xml:space="preserve">TYCO HEALTHCARE COLOMBIA S. A.                                                                      </v>
          </cell>
        </row>
        <row r="23799">
          <cell r="O23799" t="str">
            <v xml:space="preserve">TYCO SERVICES S A                                                                                   </v>
          </cell>
        </row>
        <row r="23800">
          <cell r="O23800" t="str">
            <v xml:space="preserve">TYG TECNOLOGIA Y GERENCIA LIMITADA                                                                  </v>
          </cell>
        </row>
        <row r="23801">
          <cell r="O23801" t="str">
            <v xml:space="preserve">TYKAL S.A.                                                                                          </v>
          </cell>
        </row>
        <row r="23802">
          <cell r="O23802" t="str">
            <v xml:space="preserve">TYS TEMPORALES Y SISTEMPORA LTDA                                                                    </v>
          </cell>
        </row>
        <row r="23803">
          <cell r="O23803" t="str">
            <v xml:space="preserve">U &amp; V LTDA                                                                                          </v>
          </cell>
        </row>
        <row r="23804">
          <cell r="O23804" t="str">
            <v xml:space="preserve">U Y G INGENIERIA S.A.                                                                               </v>
          </cell>
        </row>
        <row r="23805">
          <cell r="O23805" t="str">
            <v xml:space="preserve">U.C.O. S.A.                                                                                         </v>
          </cell>
        </row>
        <row r="23806">
          <cell r="O23806" t="str">
            <v xml:space="preserve">UBIQUANDO S.A.                                                                                      </v>
          </cell>
        </row>
        <row r="23807">
          <cell r="O23807" t="str">
            <v xml:space="preserve">UCAYALI LIMITADA                                                                                    </v>
          </cell>
        </row>
        <row r="23808">
          <cell r="O23808" t="str">
            <v xml:space="preserve">UCIPHARMA S.A.                                                                                      </v>
          </cell>
        </row>
        <row r="23809">
          <cell r="O23809" t="str">
            <v xml:space="preserve">UGAVE S. A..                                                                                        </v>
          </cell>
        </row>
        <row r="23810">
          <cell r="O23810" t="str">
            <v xml:space="preserve">UHP S.A.                                                                                            </v>
          </cell>
        </row>
        <row r="23811">
          <cell r="O23811" t="str">
            <v xml:space="preserve">ULLOA MARTINEZ SA                                                                                   </v>
          </cell>
        </row>
        <row r="23812">
          <cell r="O23812" t="str">
            <v xml:space="preserve">ULLOA URDINOLA &amp; CIA S.C.A                                                                          </v>
          </cell>
        </row>
        <row r="23813">
          <cell r="O23813" t="str">
            <v xml:space="preserve">ULLOA Y CHAPARRO LTDA                                                                               </v>
          </cell>
        </row>
        <row r="23814">
          <cell r="O23814" t="str">
            <v xml:space="preserve">ULMECO LTDA                                                                                         </v>
          </cell>
        </row>
        <row r="23815">
          <cell r="O23815" t="str">
            <v xml:space="preserve">ULSAN MOTORS S.A.                                                                                   </v>
          </cell>
        </row>
        <row r="23816">
          <cell r="O23816" t="str">
            <v xml:space="preserve">ULTRA  S . A                                                                                        </v>
          </cell>
        </row>
        <row r="23817">
          <cell r="O23817" t="str">
            <v xml:space="preserve">ULTRA LTDA                                                                                          </v>
          </cell>
        </row>
        <row r="23818">
          <cell r="O23818" t="str">
            <v xml:space="preserve">ULTRA SYSTEMS DE COLOMBIA LTDA.                                                                     </v>
          </cell>
        </row>
        <row r="23819">
          <cell r="O23819" t="str">
            <v xml:space="preserve">ULTRABOX S.A.                                                                                       </v>
          </cell>
        </row>
        <row r="23820">
          <cell r="O23820" t="str">
            <v xml:space="preserve">ULTRACAR S.A.                                                                                       </v>
          </cell>
        </row>
        <row r="23821">
          <cell r="O23821" t="str">
            <v xml:space="preserve">ULTRACOLOR ARTES GRAFICAS LTDA.                                                                     </v>
          </cell>
        </row>
        <row r="23822">
          <cell r="O23822" t="str">
            <v xml:space="preserve">ULTRADIFUSION LTDA.                                                                                 </v>
          </cell>
        </row>
        <row r="23823">
          <cell r="O23823" t="str">
            <v xml:space="preserve">ULTRAGAS S.A. ANTES GNV SAN BUENVENTURA BELLO S.A.                                                  </v>
          </cell>
        </row>
        <row r="23824">
          <cell r="O23824" t="str">
            <v xml:space="preserve">ULTRAMEDICA DE COLOMBIA LTDA                                                                        </v>
          </cell>
        </row>
        <row r="23825">
          <cell r="O23825" t="str">
            <v xml:space="preserve">ULTRAPROYECTOS LIMITADA                                                                             </v>
          </cell>
        </row>
        <row r="23826">
          <cell r="O23826" t="str">
            <v xml:space="preserve">ULTRAREPUESTOS LTDA                                                                                 </v>
          </cell>
        </row>
        <row r="23827">
          <cell r="O23827" t="str">
            <v xml:space="preserve">ULTRAVIAJES S.A.                                                                                    </v>
          </cell>
        </row>
        <row r="23828">
          <cell r="O23828" t="str">
            <v xml:space="preserve">UMA¥A P &amp; CIA. S EN C                                                                               </v>
          </cell>
        </row>
        <row r="23829">
          <cell r="O23829" t="str">
            <v xml:space="preserve">UMACO Y CIA SA                                                                                      </v>
          </cell>
        </row>
        <row r="23830">
          <cell r="O23830" t="str">
            <v xml:space="preserve">UMBRAL PROPIEDAD RAIZ S A UMBRAL S A                                                                </v>
          </cell>
        </row>
        <row r="23831">
          <cell r="O23831" t="str">
            <v xml:space="preserve">UMBRELLA PUBLICIDAD Y MERCADEO LTDA                                                                 </v>
          </cell>
        </row>
        <row r="23832">
          <cell r="O23832" t="str">
            <v xml:space="preserve">UMIPLAST S.A.                                                                                       </v>
          </cell>
        </row>
        <row r="23833">
          <cell r="O23833" t="str">
            <v xml:space="preserve">UMO  S.A.                                                                                           </v>
          </cell>
        </row>
        <row r="23834">
          <cell r="O23834" t="str">
            <v xml:space="preserve">UN SOLO PROVEEDOR S.A.                                                                              </v>
          </cell>
        </row>
        <row r="23835">
          <cell r="O23835" t="str">
            <v xml:space="preserve">UN&amp;ON SOLUCIONES - SISTEMAS DE INFORMACION LTDA.                                                    </v>
          </cell>
        </row>
        <row r="23836">
          <cell r="O23836" t="str">
            <v xml:space="preserve">UNDAGRO S.A.                                                                                        </v>
          </cell>
        </row>
        <row r="23837">
          <cell r="O23837" t="str">
            <v xml:space="preserve">UNDEMOR S.A.                                                                                        </v>
          </cell>
        </row>
        <row r="23838">
          <cell r="O23838" t="str">
            <v xml:space="preserve">UNDERWRITERS ADJUSTEMENT COMPANY INC EN LIQUIDACION                                                 </v>
          </cell>
        </row>
        <row r="23839">
          <cell r="O23839" t="str">
            <v xml:space="preserve">UNI SERVICE LTDA                                                                                    </v>
          </cell>
        </row>
        <row r="23840">
          <cell r="O23840" t="str">
            <v xml:space="preserve">UNIAGRO INSUMOS AGROPECUARIOS LTDA                                                                  </v>
          </cell>
        </row>
        <row r="23841">
          <cell r="O23841" t="str">
            <v xml:space="preserve">UNIANSA S.A.S.                                                                                      </v>
          </cell>
        </row>
        <row r="23842">
          <cell r="O23842" t="str">
            <v xml:space="preserve">UNIBANK S A                                                                                         </v>
          </cell>
        </row>
        <row r="23843">
          <cell r="O23843" t="str">
            <v xml:space="preserve">UNICAMPEROS S.A.                                                                                    </v>
          </cell>
        </row>
        <row r="23844">
          <cell r="O23844" t="str">
            <v xml:space="preserve">UNICARGO DE COLOMBIA S.A.                                                                           </v>
          </cell>
        </row>
        <row r="23845">
          <cell r="O23845" t="str">
            <v xml:space="preserve">UNICELL LTDA                                                                                        </v>
          </cell>
        </row>
        <row r="23846">
          <cell r="O23846" t="str">
            <v xml:space="preserve">UNICENTRRO LTDA                                                                                     </v>
          </cell>
        </row>
        <row r="23847">
          <cell r="O23847" t="str">
            <v xml:space="preserve">UNICIENCIA S.A.                                                                                     </v>
          </cell>
        </row>
        <row r="23848">
          <cell r="O23848" t="str">
            <v xml:space="preserve">UNICLEAN LTDA                                                                                       </v>
          </cell>
        </row>
        <row r="23849">
          <cell r="O23849" t="str">
            <v xml:space="preserve">UNICOL LTDA                                                                                         </v>
          </cell>
        </row>
        <row r="23850">
          <cell r="O23850" t="str">
            <v xml:space="preserve">UNICOM LTDA                                                                                         </v>
          </cell>
        </row>
        <row r="23851">
          <cell r="O23851" t="str">
            <v xml:space="preserve">UNIDAD DE INGENIERIA Y SUMINISTROS UIS LTDA                                                         </v>
          </cell>
        </row>
        <row r="23852">
          <cell r="O23852" t="str">
            <v xml:space="preserve">UNIDAD DE NEGOCIOS S.A.S. UNEG S.A.S.                                                               </v>
          </cell>
        </row>
        <row r="23853">
          <cell r="O23853" t="str">
            <v xml:space="preserve">UNIDAD DE SERVICIOS E INVESTIGACIONES DE MEDIOS MASSIVE                                             </v>
          </cell>
        </row>
        <row r="23854">
          <cell r="O23854" t="str">
            <v xml:space="preserve">UNIDAD DE SERVICIOS TECNOLOGICOS USERTECNO LTDA.                                                    </v>
          </cell>
        </row>
        <row r="23855">
          <cell r="O23855" t="str">
            <v xml:space="preserve">UNIDAD MEDICO QUIRURGICA KENNEDY LTDA                                                               </v>
          </cell>
        </row>
        <row r="23856">
          <cell r="O23856" t="str">
            <v xml:space="preserve">UNIDAD PEDAGOGICA LTDA                                                                              </v>
          </cell>
        </row>
        <row r="23857">
          <cell r="O23857" t="str">
            <v xml:space="preserve">UNIDADES RESIDENCIALES MODERNAS S.A.                                                                </v>
          </cell>
        </row>
        <row r="23858">
          <cell r="O23858" t="str">
            <v xml:space="preserve">UNIDENT LTDA.                                                                                       </v>
          </cell>
        </row>
        <row r="23859">
          <cell r="O23859" t="str">
            <v xml:space="preserve">UNIDOS FR SA                                                                                        </v>
          </cell>
        </row>
        <row r="23860">
          <cell r="O23860" t="str">
            <v xml:space="preserve">UNIFEL S.A.                                                                                         </v>
          </cell>
        </row>
        <row r="23861">
          <cell r="O23861" t="str">
            <v xml:space="preserve">UNIFI LATIN AMERICA S.A.                                                                            </v>
          </cell>
        </row>
        <row r="23862">
          <cell r="O23862" t="str">
            <v xml:space="preserve">UNIFRUTAS LIMITADA                                                                                  </v>
          </cell>
        </row>
        <row r="23863">
          <cell r="O23863" t="str">
            <v xml:space="preserve">UNIGAMES S.A.                                                                                       </v>
          </cell>
        </row>
        <row r="23864">
          <cell r="O23864" t="str">
            <v xml:space="preserve">UNIGRASAS COLOMBIA LTDA                                                                             </v>
          </cell>
        </row>
        <row r="23865">
          <cell r="O23865" t="str">
            <v xml:space="preserve">UNIKERT DE COLOMBIA S.A. EN ACUERDO DE REESTRUCTURACION                                             </v>
          </cell>
        </row>
        <row r="23866">
          <cell r="O23866" t="str">
            <v xml:space="preserve">UNIKIA S. A.                                                                                        </v>
          </cell>
        </row>
        <row r="23867">
          <cell r="O23867" t="str">
            <v xml:space="preserve">UNILABORAL LTDA                                                                                     </v>
          </cell>
        </row>
        <row r="23868">
          <cell r="O23868" t="str">
            <v xml:space="preserve">UNILEVER ANDINA COLOMBIA LIMITADA                                                                   </v>
          </cell>
        </row>
        <row r="23869">
          <cell r="O23869" t="str">
            <v xml:space="preserve">UNIMAQ AGRICOLA S.A.                                                                                </v>
          </cell>
        </row>
        <row r="23870">
          <cell r="O23870" t="str">
            <v xml:space="preserve">UNIMAQ S A                                                                                          </v>
          </cell>
        </row>
        <row r="23871">
          <cell r="O23871" t="str">
            <v xml:space="preserve">UNIMINAS LIMITADA                                                                                   </v>
          </cell>
        </row>
        <row r="23872">
          <cell r="O23872" t="str">
            <v xml:space="preserve">UNION  MEDICAL S.A.                                                                                 </v>
          </cell>
        </row>
        <row r="23873">
          <cell r="O23873" t="str">
            <v xml:space="preserve">UNION COMERCIAL ROPTIE S A                                                                          </v>
          </cell>
        </row>
        <row r="23874">
          <cell r="O23874" t="str">
            <v xml:space="preserve">UNION CONSULTING LTDA                                                                               </v>
          </cell>
        </row>
        <row r="23875">
          <cell r="O23875" t="str">
            <v xml:space="preserve">UNION DE APUESTAS DEL GUAVIARE LTDA                                                                 </v>
          </cell>
        </row>
        <row r="23876">
          <cell r="O23876" t="str">
            <v xml:space="preserve">UNION DE ARROCEROS  S.A.                                                                            </v>
          </cell>
        </row>
        <row r="23877">
          <cell r="O23877" t="str">
            <v xml:space="preserve">UNION DE CONSTRUCTORES CONUSA S.A.                                                                  </v>
          </cell>
        </row>
        <row r="23878">
          <cell r="O23878" t="str">
            <v xml:space="preserve">UNION DE DROGUISTAS DE LOS SANTANDERES S.A.                                                         </v>
          </cell>
        </row>
        <row r="23879">
          <cell r="O23879" t="str">
            <v xml:space="preserve">UNION DE GANADEROS S.A.                                                                             </v>
          </cell>
        </row>
        <row r="23880">
          <cell r="O23880" t="str">
            <v xml:space="preserve">UNION DE MERCADOS CASTELLANOS Y CIA LTDA                                                            </v>
          </cell>
        </row>
        <row r="23881">
          <cell r="O23881" t="str">
            <v xml:space="preserve">UNION DE REPRESENTACIONES LTDA                                                                      </v>
          </cell>
        </row>
        <row r="23882">
          <cell r="O23882" t="str">
            <v xml:space="preserve">UNION DOIMA S.A.                                                                                    </v>
          </cell>
        </row>
        <row r="23883">
          <cell r="O23883" t="str">
            <v xml:space="preserve">UNION ELECTRICA S.A. EN REORGANIZACION                                                              </v>
          </cell>
        </row>
        <row r="23884">
          <cell r="O23884" t="str">
            <v xml:space="preserve">UNION EXTRA LTDA                                                                                    </v>
          </cell>
        </row>
        <row r="23885">
          <cell r="O23885" t="str">
            <v xml:space="preserve">UNION FENOSA REDES TELECOMUNICACIONES COLOMBIA S. A.                                                </v>
          </cell>
        </row>
        <row r="23886">
          <cell r="O23886" t="str">
            <v xml:space="preserve">UNION FERRETERA LTDA                                                                                </v>
          </cell>
        </row>
        <row r="23887">
          <cell r="O23887" t="str">
            <v xml:space="preserve">UNION GANADERA DE SANTA MARTA LTDA                                                                  </v>
          </cell>
        </row>
        <row r="23888">
          <cell r="O23888" t="str">
            <v xml:space="preserve">UNION GLOBAL LTDA                                                                                   </v>
          </cell>
        </row>
        <row r="23889">
          <cell r="O23889" t="str">
            <v xml:space="preserve">UNION GRAFICA LTDA                                                                                  </v>
          </cell>
        </row>
        <row r="23890">
          <cell r="O23890" t="str">
            <v xml:space="preserve">UNION INDUSTRIAL VIDRIERA LTDA .UNIVIR                                                              </v>
          </cell>
        </row>
        <row r="23891">
          <cell r="O23891" t="str">
            <v xml:space="preserve">UNION INDUSTRIAL Y COMERCIAL S.A.                                                                   </v>
          </cell>
        </row>
        <row r="23892">
          <cell r="O23892" t="str">
            <v xml:space="preserve">UNION METROLOGICA LTDA                                                                              </v>
          </cell>
        </row>
        <row r="23893">
          <cell r="O23893" t="str">
            <v xml:space="preserve">UNION MUTUA S A                                                                                     </v>
          </cell>
        </row>
        <row r="23894">
          <cell r="O23894" t="str">
            <v xml:space="preserve">UNION NACIONAL DE DROGUERIAS LTDA                                                                   </v>
          </cell>
        </row>
        <row r="23895">
          <cell r="O23895" t="str">
            <v xml:space="preserve">UNION PANAMERICANA DE INVERSIONES LIMITADA                                                          </v>
          </cell>
        </row>
        <row r="23896">
          <cell r="O23896" t="str">
            <v xml:space="preserve">UNION PARA LA CONSTRUCCION DE VIVIENDA DE INTERES SOCIAL UNISOSIAL S.A.                             </v>
          </cell>
        </row>
        <row r="23897">
          <cell r="O23897" t="str">
            <v xml:space="preserve">UNION PLASTICA LTDA.                                                                                </v>
          </cell>
        </row>
        <row r="23898">
          <cell r="O23898" t="str">
            <v xml:space="preserve">UNION PUNTO S.A.                                                                                    </v>
          </cell>
        </row>
        <row r="23899">
          <cell r="O23899" t="str">
            <v xml:space="preserve">UNION TEMPORAL GYNODERM LTDA EN LIQUIDACION                                                         </v>
          </cell>
        </row>
        <row r="23900">
          <cell r="O23900" t="str">
            <v xml:space="preserve">UNION TEMPORAL MANTENIMIENTO VIAL DE BOGOTA                                                         </v>
          </cell>
        </row>
        <row r="23901">
          <cell r="O23901" t="str">
            <v xml:space="preserve">UNION TEXTIL - EUROTRANS S.A.                                                                       </v>
          </cell>
        </row>
        <row r="23902">
          <cell r="O23902" t="str">
            <v xml:space="preserve">UNIONAGRO S A                                                                                       </v>
          </cell>
        </row>
        <row r="23903">
          <cell r="O23903" t="str">
            <v xml:space="preserve">UNIONEXPORT LTDA                                                                                    </v>
          </cell>
        </row>
        <row r="23904">
          <cell r="O23904" t="str">
            <v xml:space="preserve">UNIONTEX S.A.                                                                                       </v>
          </cell>
        </row>
        <row r="23905">
          <cell r="O23905" t="str">
            <v xml:space="preserve">UNIPAL S.A.                                                                                         </v>
          </cell>
        </row>
        <row r="23906">
          <cell r="O23906" t="str">
            <v xml:space="preserve">UNIPINTURAS LTDA                                                                                    </v>
          </cell>
        </row>
        <row r="23907">
          <cell r="O23907" t="str">
            <v xml:space="preserve">UNIPLANTAS S.A.                                                                                     </v>
          </cell>
        </row>
        <row r="23908">
          <cell r="O23908" t="str">
            <v xml:space="preserve">UNIPLES S.A.                                                                                        </v>
          </cell>
        </row>
        <row r="23909">
          <cell r="O23909" t="str">
            <v xml:space="preserve">UNIPLUS DE COLOMBIA LTDA                                                                            </v>
          </cell>
        </row>
        <row r="23910">
          <cell r="O23910" t="str">
            <v xml:space="preserve">UNIPRODUCIONES S A                                                                                  </v>
          </cell>
        </row>
        <row r="23911">
          <cell r="O23911" t="str">
            <v xml:space="preserve">UNIPROQUIM LIMITADA                                                                                 </v>
          </cell>
        </row>
        <row r="23912">
          <cell r="O23912" t="str">
            <v xml:space="preserve">UNIPROYECTOS S A S                                                                                  </v>
          </cell>
        </row>
        <row r="23913">
          <cell r="O23913" t="str">
            <v xml:space="preserve">UNIQUE LATIN ROSES LTDA                                                                             </v>
          </cell>
        </row>
        <row r="23914">
          <cell r="O23914" t="str">
            <v xml:space="preserve">UNIRED QUIMICAS S.A.                                                                                </v>
          </cell>
        </row>
        <row r="23915">
          <cell r="O23915" t="str">
            <v xml:space="preserve">UNISANTANDER S.A.                                                                                   </v>
          </cell>
        </row>
        <row r="23916">
          <cell r="O23916" t="str">
            <v xml:space="preserve">UNISEGUROS LIMITADA ASESORES EN SEGUROS                                                             </v>
          </cell>
        </row>
        <row r="23917">
          <cell r="O23917" t="str">
            <v xml:space="preserve">UNISPAN COLOMBIA S.A.                                                                               </v>
          </cell>
        </row>
        <row r="23918">
          <cell r="O23918" t="str">
            <v xml:space="preserve">UNISYS DE COLOMBIA S A                                                                              </v>
          </cell>
        </row>
        <row r="23919">
          <cell r="O23919" t="str">
            <v xml:space="preserve">UNITED BREEDERS    LTDA                                                                             </v>
          </cell>
        </row>
        <row r="23920">
          <cell r="O23920" t="str">
            <v xml:space="preserve">UNITED INTERNATIONAL PICTURES COLUMBIA TRISTAR LTDA                                                 </v>
          </cell>
        </row>
        <row r="23921">
          <cell r="O23921" t="str">
            <v xml:space="preserve">UNITED LOGISTIC SERVICES S.A.                                                                       </v>
          </cell>
        </row>
        <row r="23922">
          <cell r="O23922" t="str">
            <v xml:space="preserve">UNITED MOTORS DE COLOMBIA LIMITADA                                                                  </v>
          </cell>
        </row>
        <row r="23923">
          <cell r="O23923" t="str">
            <v xml:space="preserve">UNITED PHARMA DE COLOMBIA S.A.                                                                      </v>
          </cell>
        </row>
        <row r="23924">
          <cell r="O23924" t="str">
            <v xml:space="preserve">UNITED PHOSPHORUS DE COLOMBIA LTDA                                                                  </v>
          </cell>
        </row>
        <row r="23925">
          <cell r="O23925" t="str">
            <v xml:space="preserve">UNITED S.A                                                                                          </v>
          </cell>
        </row>
        <row r="23926">
          <cell r="O23926" t="str">
            <v xml:space="preserve">UNITED SHOE E.U.                                                                                    </v>
          </cell>
        </row>
        <row r="23927">
          <cell r="O23927" t="str">
            <v xml:space="preserve">UNITEL S.A. EMPRESA DE SERVICIOS PUBLICOS UNITEL S.A. E.S.P.                                        </v>
          </cell>
        </row>
        <row r="23928">
          <cell r="O23928" t="str">
            <v xml:space="preserve">UNITOS S.A.                                                                                         </v>
          </cell>
        </row>
        <row r="23929">
          <cell r="O23929" t="str">
            <v xml:space="preserve">UNIVERSAL AVICOLA Y CIA S EN C                                                                      </v>
          </cell>
        </row>
        <row r="23930">
          <cell r="O23930" t="str">
            <v xml:space="preserve">UNIVERSAL DE BELLEZA MC Y CIA LTDA                                                                  </v>
          </cell>
        </row>
        <row r="23931">
          <cell r="O23931" t="str">
            <v xml:space="preserve">UNIVERSAL DE BOTONES LTDA                                                                           </v>
          </cell>
        </row>
        <row r="23932">
          <cell r="O23932" t="str">
            <v xml:space="preserve">UNIVERSAL DE CAUCHOS HURTADO SAS                                                                    </v>
          </cell>
        </row>
        <row r="23933">
          <cell r="O23933" t="str">
            <v xml:space="preserve">UNIVERSAL DE CILINDROS HIDRAULICOS S A                                                              </v>
          </cell>
        </row>
        <row r="23934">
          <cell r="O23934" t="str">
            <v xml:space="preserve">UNIVERSAL DE CONSTRUCCIONES S.A.                                                                    </v>
          </cell>
        </row>
        <row r="23935">
          <cell r="O23935" t="str">
            <v xml:space="preserve">UNIVERSAL DE CORTES LTDA                                                                            </v>
          </cell>
        </row>
        <row r="23936">
          <cell r="O23936" t="str">
            <v xml:space="preserve">UNIVERSAL DE INGENIERIA Y CONSTRUCCIONES LTDA                                                       </v>
          </cell>
        </row>
        <row r="23937">
          <cell r="O23937" t="str">
            <v xml:space="preserve">UNIVERSAL DE PRODUCTOS Y SERVICIOS LTDA.                                                            </v>
          </cell>
        </row>
        <row r="23938">
          <cell r="O23938" t="str">
            <v xml:space="preserve">UNIVERSAL DE SISTEMAS Y SUMINISTROS LTDA                                                            </v>
          </cell>
        </row>
        <row r="23939">
          <cell r="O23939" t="str">
            <v xml:space="preserve">UNIVERSAL DE TEXTILES S A                                                                           </v>
          </cell>
        </row>
        <row r="23940">
          <cell r="O23940" t="str">
            <v xml:space="preserve">UNIVERSAL DE TORNILLOS Y HERRAMIENTAS LTDA C.I.                                                     </v>
          </cell>
        </row>
        <row r="23941">
          <cell r="O23941" t="str">
            <v xml:space="preserve">UNIVERSAL DE VIDRIOS PABON  CASTRO Y CIA. S. EN C.                                                  </v>
          </cell>
        </row>
        <row r="23942">
          <cell r="O23942" t="str">
            <v xml:space="preserve">UNIVERSAL ENERGY S.A                                                                                </v>
          </cell>
        </row>
        <row r="23943">
          <cell r="O23943" t="str">
            <v xml:space="preserve">UNIVERSAL FLOWERS S . A .  C . I.                                                                   </v>
          </cell>
        </row>
        <row r="23944">
          <cell r="O23944" t="str">
            <v xml:space="preserve">UNIVERSAL MCCANN SERVICIOS DE MEDIOS LTDA                                                           </v>
          </cell>
        </row>
        <row r="23945">
          <cell r="O23945" t="str">
            <v xml:space="preserve">UNIVERSAL MUSIC COLOMBIANA S A                                                                      </v>
          </cell>
        </row>
        <row r="23946">
          <cell r="O23946" t="str">
            <v xml:space="preserve">UNIVERSAL SYSTEM COMPUTADORES LIMITADA                                                              </v>
          </cell>
        </row>
        <row r="23947">
          <cell r="O23947" t="str">
            <v xml:space="preserve">UNIVERSAL TRADING D.S.A.                                                                            </v>
          </cell>
        </row>
        <row r="23948">
          <cell r="O23948" t="str">
            <v xml:space="preserve">UNIVERSAL TUBULAR TECHNOLOGY INC U T T                                                              </v>
          </cell>
        </row>
        <row r="23949">
          <cell r="O23949" t="str">
            <v xml:space="preserve">UNIVERSIA COLOMBIA S.A.                                                                             </v>
          </cell>
        </row>
        <row r="23950">
          <cell r="O23950" t="str">
            <v xml:space="preserve">UNIXA S.A.                                                                                          </v>
          </cell>
        </row>
        <row r="23951">
          <cell r="O23951" t="str">
            <v xml:space="preserve">UNO A DISTRIBUCIONES LTDA                                                                           </v>
          </cell>
        </row>
        <row r="23952">
          <cell r="O23952" t="str">
            <v xml:space="preserve">UNUSAM S.A.S.                                                                                       </v>
          </cell>
        </row>
        <row r="23953">
          <cell r="O23953" t="str">
            <v xml:space="preserve">UPARLLANTAS S.A.                                                                                    </v>
          </cell>
        </row>
        <row r="23954">
          <cell r="O23954" t="str">
            <v xml:space="preserve">UPEGUI VILLEGAS LTDA                                                                                </v>
          </cell>
        </row>
        <row r="23955">
          <cell r="O23955" t="str">
            <v xml:space="preserve">UPS ALFATEC SOPORTE Y TECNOLOGIA S.A.                                                               </v>
          </cell>
        </row>
        <row r="23956">
          <cell r="O23956" t="str">
            <v xml:space="preserve">UPS SCS COLOMBIA LTDA                                                                               </v>
          </cell>
        </row>
        <row r="23957">
          <cell r="O23957" t="str">
            <v xml:space="preserve">UPSISTEMAS S. A.                                                                                    </v>
          </cell>
        </row>
        <row r="23958">
          <cell r="O23958" t="str">
            <v xml:space="preserve">UPTIME SERVICES S.A.                                                                                </v>
          </cell>
        </row>
        <row r="23959">
          <cell r="O23959" t="str">
            <v xml:space="preserve">URATEX S.A.                                                                                         </v>
          </cell>
        </row>
        <row r="23960">
          <cell r="O23960" t="str">
            <v xml:space="preserve">URBACAMPO LIMITADA                                                                                  </v>
          </cell>
        </row>
        <row r="23961">
          <cell r="O23961" t="str">
            <v xml:space="preserve">URBANISCOM LTDA                                                                                     </v>
          </cell>
        </row>
        <row r="23962">
          <cell r="O23962" t="str">
            <v xml:space="preserve">URBANISMO Y EQUIPOS" URBEQUIPOS SA"                                                                 </v>
          </cell>
        </row>
        <row r="23963">
          <cell r="O23963" t="str">
            <v xml:space="preserve">URBANIZA S.A.                                                                                       </v>
          </cell>
        </row>
        <row r="23964">
          <cell r="O23964" t="str">
            <v xml:space="preserve">URBANIZACION LAS SIERRAS DEL CHICO LTDA                                                             </v>
          </cell>
        </row>
        <row r="23965">
          <cell r="O23965" t="str">
            <v xml:space="preserve">URBANIZACION MARBELLA S.A.                                                                          </v>
          </cell>
        </row>
        <row r="23966">
          <cell r="O23966" t="str">
            <v xml:space="preserve">URBANIZACION RINCON DEL BOSQUE S.A.                                                                 </v>
          </cell>
        </row>
        <row r="23967">
          <cell r="O23967" t="str">
            <v xml:space="preserve">URBANIZACION SAN PEDRO S.A.                                                                         </v>
          </cell>
        </row>
        <row r="23968">
          <cell r="O23968" t="str">
            <v xml:space="preserve">URBANIZACION SANTA BARBARA CENTRAL LTDA EN LIQUIDACIÓN                                              </v>
          </cell>
        </row>
        <row r="23969">
          <cell r="O23969" t="str">
            <v xml:space="preserve">URBANIZACIONES S.A                                                                                  </v>
          </cell>
        </row>
        <row r="23970">
          <cell r="O23970" t="str">
            <v xml:space="preserve">URBANIZACIONES Y PARCELACIONES MANUELITA LTDA.                                                      </v>
          </cell>
        </row>
        <row r="23971">
          <cell r="O23971" t="str">
            <v xml:space="preserve">URBANIZADORA ANDALUCIA LTDA                                                                         </v>
          </cell>
        </row>
        <row r="23972">
          <cell r="O23972" t="str">
            <v xml:space="preserve">URBANIZADORA ATALAYA S.A.                                                                           </v>
          </cell>
        </row>
        <row r="23973">
          <cell r="O23973" t="str">
            <v xml:space="preserve">URBANIZADORA CAMPO ALEGRE LTDA                                                                      </v>
          </cell>
        </row>
        <row r="23974">
          <cell r="O23974" t="str">
            <v xml:space="preserve">URBANIZADORA CAROLINA LTDA                                                                          </v>
          </cell>
        </row>
        <row r="23975">
          <cell r="O23975" t="str">
            <v xml:space="preserve">URBANIZADORA DAVID PUYANA S.A.                                                                      </v>
          </cell>
        </row>
        <row r="23976">
          <cell r="O23976" t="str">
            <v xml:space="preserve">URBANIZADORA DEL CARIBE S.A                                                                         </v>
          </cell>
        </row>
        <row r="23977">
          <cell r="O23977" t="str">
            <v xml:space="preserve">URBANIZADORA EL HUMEDAL LTDA                                                                        </v>
          </cell>
        </row>
        <row r="23978">
          <cell r="O23978" t="str">
            <v xml:space="preserve">URBANIZADORA LA JULIA LTDA  LA JULIA LTDA                                                           </v>
          </cell>
        </row>
        <row r="23979">
          <cell r="O23979" t="str">
            <v xml:space="preserve">URBANIZADORA LLANO LARGO DE FUSAGASUGA LTDA                                                         </v>
          </cell>
        </row>
        <row r="23980">
          <cell r="O23980" t="str">
            <v xml:space="preserve">URBANIZADORA MARIN VALENCIA S.A.                                                                    </v>
          </cell>
        </row>
        <row r="23981">
          <cell r="O23981" t="str">
            <v xml:space="preserve">URBANIZADORA METROPOLITANA LTDA                                                                     </v>
          </cell>
        </row>
        <row r="23982">
          <cell r="O23982" t="str">
            <v xml:space="preserve">URBANIZADORA MONSERRATE S.A.                                                                        </v>
          </cell>
        </row>
        <row r="23983">
          <cell r="O23983" t="str">
            <v xml:space="preserve">URBANIZADORA SAN CANCIO S A EN ACUERDO DE REESTRUCTURACION                                          </v>
          </cell>
        </row>
        <row r="23984">
          <cell r="O23984" t="str">
            <v xml:space="preserve">URBANIZADORA SANTAFE DE BOGOTA - URBANSA S.A.                                                       </v>
          </cell>
        </row>
        <row r="23985">
          <cell r="O23985" t="str">
            <v xml:space="preserve">URBANIZADORA VILLA SANTOS LIMITDADA URVISA LTDA                                                     </v>
          </cell>
        </row>
        <row r="23986">
          <cell r="O23986" t="str">
            <v xml:space="preserve">URBANIZADORA Y CONSTRUCTORA ANDES S.A                                                               </v>
          </cell>
        </row>
        <row r="23987">
          <cell r="O23987" t="str">
            <v xml:space="preserve">URBANIZADORES ASOCIADOS LTDA.                                                                       </v>
          </cell>
        </row>
        <row r="23988">
          <cell r="O23988" t="str">
            <v xml:space="preserve">URBANOS MENSAJERIA LTDA                                                                             </v>
          </cell>
        </row>
        <row r="23989">
          <cell r="O23989" t="str">
            <v xml:space="preserve">URBANOS S.A.                                                                                        </v>
          </cell>
        </row>
        <row r="23990">
          <cell r="O23990" t="str">
            <v xml:space="preserve">URBANOVA S.A.                                                                                       </v>
          </cell>
        </row>
        <row r="23991">
          <cell r="O23991" t="str">
            <v xml:space="preserve">URBARK LDTA                                                                                         </v>
          </cell>
        </row>
        <row r="23992">
          <cell r="O23992" t="str">
            <v xml:space="preserve">URBE CAPITAL S.A.                                                                                   </v>
          </cell>
        </row>
        <row r="23993">
          <cell r="O23993" t="str">
            <v xml:space="preserve">URBE INVERSIONES S.A                                                                                </v>
          </cell>
        </row>
        <row r="23994">
          <cell r="O23994" t="str">
            <v xml:space="preserve">URBI ET ORBI S.A..                                                                                  </v>
          </cell>
        </row>
        <row r="23995">
          <cell r="O23995" t="str">
            <v xml:space="preserve">URBICENTRO LTDA                                                                                     </v>
          </cell>
        </row>
        <row r="23996">
          <cell r="O23996" t="str">
            <v xml:space="preserve">URBICON S.A.                                                                                        </v>
          </cell>
        </row>
        <row r="23997">
          <cell r="O23997" t="str">
            <v xml:space="preserve">URBICOR LTDA                                                                                        </v>
          </cell>
        </row>
        <row r="23998">
          <cell r="O23998" t="str">
            <v xml:space="preserve">URBINAR LTDA                                                                                        </v>
          </cell>
        </row>
        <row r="23999">
          <cell r="O23999" t="str">
            <v xml:space="preserve">URBINMUELBES LTDA.                                                                                  </v>
          </cell>
        </row>
        <row r="24000">
          <cell r="O24000" t="str">
            <v xml:space="preserve">URBISA SA                                                                                           </v>
          </cell>
        </row>
        <row r="24001">
          <cell r="O24001" t="str">
            <v xml:space="preserve">URCAN LTDA                                                                                          </v>
          </cell>
        </row>
        <row r="24002">
          <cell r="O24002" t="str">
            <v xml:space="preserve">URDANETA GUTIERREZ Y CIA S EN C.                                                                    </v>
          </cell>
        </row>
        <row r="24003">
          <cell r="O24003" t="str">
            <v xml:space="preserve">URDECO S.A                                                                                          </v>
          </cell>
        </row>
        <row r="24004">
          <cell r="O24004" t="str">
            <v xml:space="preserve">URIBE CABRALES LTDA                                                                                 </v>
          </cell>
        </row>
        <row r="24005">
          <cell r="O24005" t="str">
            <v xml:space="preserve">URIBE MORENO Y CIA LTDA                                                                             </v>
          </cell>
        </row>
        <row r="24006">
          <cell r="O24006" t="str">
            <v xml:space="preserve">URIBE Y ABREO CIA. LTDA.                                                                            </v>
          </cell>
        </row>
        <row r="24007">
          <cell r="O24007" t="str">
            <v xml:space="preserve">URIBE Y ASOCIADOS LTDA                                                                              </v>
          </cell>
        </row>
        <row r="24008">
          <cell r="O24008" t="str">
            <v xml:space="preserve">URIBE Y CIA S EN C                                                                                  </v>
          </cell>
        </row>
        <row r="24009">
          <cell r="O24009" t="str">
            <v xml:space="preserve">URIGO LIMITADA DIVISION BOGOTA                                                                      </v>
          </cell>
        </row>
        <row r="24010">
          <cell r="O24010" t="str">
            <v xml:space="preserve">UROMEDICA S.A.                                                                                      </v>
          </cell>
        </row>
        <row r="24011">
          <cell r="O24011" t="str">
            <v xml:space="preserve">URQUINA Y DUSSSAN COMPAÑIA LTDA                                                                     </v>
          </cell>
        </row>
        <row r="24012">
          <cell r="O24012" t="str">
            <v xml:space="preserve">URREGO HERNANDEZ E HIJOS LTDA                                                                       </v>
          </cell>
        </row>
        <row r="24013">
          <cell r="O24013" t="str">
            <v xml:space="preserve">URSACOMO S.A.                                                                                       </v>
          </cell>
        </row>
        <row r="24014">
          <cell r="O24014" t="str">
            <v xml:space="preserve">URUEÑA ZUCCARDI Y CIA S EN C                                                                        </v>
          </cell>
        </row>
        <row r="24015">
          <cell r="O24015" t="str">
            <v xml:space="preserve">URUYEN S.A.                                                                                         </v>
          </cell>
        </row>
        <row r="24016">
          <cell r="O24016" t="str">
            <v xml:space="preserve">URYSA LIMITADA                                                                                      </v>
          </cell>
        </row>
        <row r="24017">
          <cell r="O24017" t="str">
            <v xml:space="preserve">US BIOSOLUTIONS COLOMBIA LTDA                                                                       </v>
          </cell>
        </row>
        <row r="24018">
          <cell r="O24018" t="str">
            <v xml:space="preserve">USA INVERSIONES LTDA                                                                                </v>
          </cell>
        </row>
        <row r="24019">
          <cell r="O24019" t="str">
            <v xml:space="preserve">USAENE LLC COLOMBIA                                                                                 </v>
          </cell>
        </row>
        <row r="24020">
          <cell r="O24020" t="str">
            <v xml:space="preserve">UTEMPO LTDA                                                                                         </v>
          </cell>
        </row>
        <row r="24021">
          <cell r="O24021" t="str">
            <v xml:space="preserve">UU SISTEMAS LTDA U2 LTDA                                                                            </v>
          </cell>
        </row>
        <row r="24022">
          <cell r="O24022" t="str">
            <v xml:space="preserve">UXMAL Y CIA S  EN  C                                                                                </v>
          </cell>
        </row>
        <row r="24023">
          <cell r="O24023" t="str">
            <v xml:space="preserve">V &amp; V INTERFLEXO COLOMBIA LTDA                                                                      </v>
          </cell>
        </row>
        <row r="24024">
          <cell r="O24024" t="str">
            <v xml:space="preserve">V &amp; V MODELOS LTDA                                                                                  </v>
          </cell>
        </row>
        <row r="24025">
          <cell r="O24025" t="str">
            <v xml:space="preserve">V D EL MUNDO A SUS PIES S.A.                                                                        </v>
          </cell>
        </row>
        <row r="24026">
          <cell r="O24026" t="str">
            <v xml:space="preserve">V EGAS DE SABANETA S.A.                                                                             </v>
          </cell>
        </row>
        <row r="24027">
          <cell r="O24027" t="str">
            <v xml:space="preserve">V J K LTDA                                                                                          </v>
          </cell>
        </row>
        <row r="24028">
          <cell r="O24028" t="str">
            <v xml:space="preserve">V M H   Y  ASOCIADOS  LTDA                                                                          </v>
          </cell>
        </row>
        <row r="24029">
          <cell r="O24029" t="str">
            <v xml:space="preserve">V Q INGENIERIA LIMITADA                                                                             </v>
          </cell>
        </row>
        <row r="24030">
          <cell r="O24030" t="str">
            <v xml:space="preserve">V R INGENIERIA Y MERCADEO LTDA.                                                                     </v>
          </cell>
        </row>
        <row r="24031">
          <cell r="O24031" t="str">
            <v xml:space="preserve">V S R DE COLOMBIA S A                                                                               </v>
          </cell>
        </row>
        <row r="24032">
          <cell r="O24032" t="str">
            <v xml:space="preserve">V S Y D M INVERSIONES Y CIA S EN C                                                                  </v>
          </cell>
        </row>
        <row r="24033">
          <cell r="O24033" t="str">
            <v xml:space="preserve">V&amp;P ARQUITECTOS LTDA                                                                                </v>
          </cell>
        </row>
        <row r="24034">
          <cell r="O24034" t="str">
            <v xml:space="preserve">V. M. CONSTRUCCIONES LTDA.                                                                          </v>
          </cell>
        </row>
        <row r="24035">
          <cell r="O24035" t="str">
            <v xml:space="preserve">V.J. CARDIOSISTEMAS LTDA                                                                            </v>
          </cell>
        </row>
        <row r="24036">
          <cell r="O24036" t="str">
            <v xml:space="preserve">V.J. TRILLOS Y COMPAÑIA LIMITADA                                                                    </v>
          </cell>
        </row>
        <row r="24037">
          <cell r="O24037" t="str">
            <v xml:space="preserve">V30 PROMO GROUP S. A.                                                                               </v>
          </cell>
        </row>
        <row r="24038">
          <cell r="O24038" t="str">
            <v xml:space="preserve">VA TECH COLOMBIA LTDA                                                                               </v>
          </cell>
        </row>
        <row r="24039">
          <cell r="O24039" t="str">
            <v xml:space="preserve">VACAPUA S.A.                                                                                        </v>
          </cell>
        </row>
        <row r="24040">
          <cell r="O24040" t="str">
            <v xml:space="preserve">VACON LTDA.                                                                                         </v>
          </cell>
        </row>
        <row r="24041">
          <cell r="O24041" t="str">
            <v xml:space="preserve">VACUUM COOLING COLOMBIA LIMITADA                                                                    </v>
          </cell>
        </row>
        <row r="24042">
          <cell r="O24042" t="str">
            <v xml:space="preserve">VAHUEL LTDA.                                                                                        </v>
          </cell>
        </row>
        <row r="24043">
          <cell r="O24043" t="str">
            <v xml:space="preserve">VAJAMAR LIMITADA                                                                                    </v>
          </cell>
        </row>
        <row r="24044">
          <cell r="O24044" t="str">
            <v xml:space="preserve">VALAGRO ANDINA LTDA                                                                                 </v>
          </cell>
        </row>
        <row r="24045">
          <cell r="O24045" t="str">
            <v xml:space="preserve">VALBUENA ROJAS E HIJOS &amp; CIA S.C.S                                                                  </v>
          </cell>
        </row>
        <row r="24046">
          <cell r="O24046" t="str">
            <v xml:space="preserve">VALCO CONSTRUCTORES Y CONSULTORES LTDA                                                              </v>
          </cell>
        </row>
        <row r="24047">
          <cell r="O24047" t="str">
            <v xml:space="preserve">VALCO LTDA                                                                                          </v>
          </cell>
        </row>
        <row r="24048">
          <cell r="O24048" t="str">
            <v xml:space="preserve">VALENCIA CONSULTORES Y OUTSOURCING S A.                                                             </v>
          </cell>
        </row>
        <row r="24049">
          <cell r="O24049" t="str">
            <v xml:space="preserve">VALENCIA MARTINEZ Y CIA S. EN C.S.                                                                  </v>
          </cell>
        </row>
        <row r="24050">
          <cell r="O24050" t="str">
            <v xml:space="preserve">VALENCIA VALENCIA Y CIA LTDA                                                                        </v>
          </cell>
        </row>
        <row r="24051">
          <cell r="O24051" t="str">
            <v xml:space="preserve">VALENCIA Y SILVA LTDA                                                                               </v>
          </cell>
        </row>
        <row r="24052">
          <cell r="O24052" t="str">
            <v xml:space="preserve">VALENCIA Y SOTO LTDA                                                                                </v>
          </cell>
        </row>
        <row r="24053">
          <cell r="O24053" t="str">
            <v xml:space="preserve">VALENT BIOSCIENCES CORPORATION                                                                      </v>
          </cell>
        </row>
        <row r="24054">
          <cell r="O24054" t="str">
            <v xml:space="preserve">VALENTINA AUXILIAR CARROCERA S A                                                                    </v>
          </cell>
        </row>
        <row r="24055">
          <cell r="O24055" t="str">
            <v xml:space="preserve">VALENZUELA HOLGUIN Y CIA S. EN C.                                                                   </v>
          </cell>
        </row>
        <row r="24056">
          <cell r="O24056" t="str">
            <v xml:space="preserve">VALERUS COMPRESSION SERVICES LIMITED PARTNERSHIP                                                    </v>
          </cell>
        </row>
        <row r="24057">
          <cell r="O24057" t="str">
            <v xml:space="preserve">VALEX ENERGY COLOMBIA S.A.                                                                          </v>
          </cell>
        </row>
        <row r="24058">
          <cell r="O24058" t="str">
            <v xml:space="preserve">VALL DE RUTEN FAJARDO &amp; CIA LTDA                                                                    </v>
          </cell>
        </row>
        <row r="24059">
          <cell r="O24059" t="str">
            <v xml:space="preserve">VALLAS COLOMBIANAS LTDA                                                                             </v>
          </cell>
        </row>
        <row r="24060">
          <cell r="O24060" t="str">
            <v xml:space="preserve">VALLAS EXTERIORES PUBLICITARIAS LTDA                                                                </v>
          </cell>
        </row>
        <row r="24061">
          <cell r="O24061" t="str">
            <v xml:space="preserve">VALLAS MODERNAS PUBLICIDAD EXTERIOR DE COLOMBIA LIMITADA                                            </v>
          </cell>
        </row>
        <row r="24062">
          <cell r="O24062" t="str">
            <v xml:space="preserve">VALLAS TECNICAS S.A.                                                                                </v>
          </cell>
        </row>
        <row r="24063">
          <cell r="O24063" t="str">
            <v xml:space="preserve">VALLAS Y AVISOS S.A.                                                                                </v>
          </cell>
        </row>
        <row r="24064">
          <cell r="O24064" t="str">
            <v xml:space="preserve">VALLAVISION  S.A                                                                                    </v>
          </cell>
        </row>
        <row r="24065">
          <cell r="O24065" t="str">
            <v xml:space="preserve">VALLE MOTOS S.A.                                                                                    </v>
          </cell>
        </row>
        <row r="24066">
          <cell r="O24066" t="str">
            <v xml:space="preserve">VALLECAUCANA DE ACEITES S.A.                                                                        </v>
          </cell>
        </row>
        <row r="24067">
          <cell r="O24067" t="str">
            <v xml:space="preserve">VALLECILLA B VALLECILLA M &amp; CIA S.C.A. CARVAL DE COLOMBIA                                           </v>
          </cell>
        </row>
        <row r="24068">
          <cell r="O24068" t="str">
            <v xml:space="preserve">VALLECILLA Y ECHEVERRI &amp; CIA SCA                                                                    </v>
          </cell>
        </row>
        <row r="24069">
          <cell r="O24069" t="str">
            <v xml:space="preserve">VALLECILLA Y MARTINEZ &amp; CIA S C A                                                                   </v>
          </cell>
        </row>
        <row r="24070">
          <cell r="O24070" t="str">
            <v xml:space="preserve">VALLEJO CALDERON LTDA.                                                                              </v>
          </cell>
        </row>
        <row r="24071">
          <cell r="O24071" t="str">
            <v xml:space="preserve">VALLEJO HERMANOS INGENIEROS CIA. LTDA  V.H. CIA. LTDA.                                              </v>
          </cell>
        </row>
        <row r="24072">
          <cell r="O24072" t="str">
            <v xml:space="preserve">VALLEJO LOPEZ Y CIA.S.C.S                                                                           </v>
          </cell>
        </row>
        <row r="24073">
          <cell r="O24073" t="str">
            <v xml:space="preserve">VALLEJO VARGAS Y CIA S C S                                                                          </v>
          </cell>
        </row>
        <row r="24074">
          <cell r="O24074" t="str">
            <v xml:space="preserve">VALLEJO Y MARTINEZ LTDA.                                                                            </v>
          </cell>
        </row>
        <row r="24075">
          <cell r="O24075" t="str">
            <v xml:space="preserve">VALLEVALORES S.A.                                                                                   </v>
          </cell>
        </row>
        <row r="24076">
          <cell r="O24076" t="str">
            <v xml:space="preserve">VALLEY CUSTOMS SIA S.A.                                                                             </v>
          </cell>
        </row>
        <row r="24077">
          <cell r="O24077" t="str">
            <v xml:space="preserve">VALLEY ELECTRIC HOLDING CORP                                                                        </v>
          </cell>
        </row>
        <row r="24078">
          <cell r="O24078" t="str">
            <v xml:space="preserve">VALMARK S A                                                                                         </v>
          </cell>
        </row>
        <row r="24079">
          <cell r="O24079" t="str">
            <v xml:space="preserve">VALMIERA ENTERPRISES CORP Y CIA S. EN C.                                                            </v>
          </cell>
        </row>
        <row r="24080">
          <cell r="O24080" t="str">
            <v xml:space="preserve">VALOR Y ESTRATEGIA S.A.                                                                             </v>
          </cell>
        </row>
        <row r="24081">
          <cell r="O24081" t="str">
            <v xml:space="preserve">VALORA S.A.                                                                                         </v>
          </cell>
        </row>
        <row r="24082">
          <cell r="O24082" t="str">
            <v xml:space="preserve">VALOREM S.A.                                                                                        </v>
          </cell>
        </row>
        <row r="24083">
          <cell r="O24083" t="str">
            <v xml:space="preserve">VALORES CELEMA S.A.                                                                                 </v>
          </cell>
        </row>
        <row r="24084">
          <cell r="O24084" t="str">
            <v xml:space="preserve">VALORES COPACABANA S.A.                                                                             </v>
          </cell>
        </row>
        <row r="24085">
          <cell r="O24085" t="str">
            <v xml:space="preserve">VALORES CORAL LTDA                                                                                  </v>
          </cell>
        </row>
        <row r="24086">
          <cell r="O24086" t="str">
            <v xml:space="preserve">VALORES E INVERSIONES INMOBILIARIAS S A                                                             </v>
          </cell>
        </row>
        <row r="24087">
          <cell r="O24087" t="str">
            <v xml:space="preserve">VALORES INCORPORADOS HOLDINGS INC S.A.                                                              </v>
          </cell>
        </row>
        <row r="24088">
          <cell r="O24088" t="str">
            <v xml:space="preserve">VALORES INDUSTRIALES S.A.                                                                           </v>
          </cell>
        </row>
        <row r="24089">
          <cell r="O24089" t="str">
            <v xml:space="preserve">VALORES MANUELITA  E U                                                                              </v>
          </cell>
        </row>
        <row r="24090">
          <cell r="O24090" t="str">
            <v xml:space="preserve">VALORES MOBILIARIOS DE OCCIDENTE S A                                                                </v>
          </cell>
        </row>
        <row r="24091">
          <cell r="O24091" t="str">
            <v xml:space="preserve">VALORES NACIONALES S.A.S                                                                            </v>
          </cell>
        </row>
        <row r="24092">
          <cell r="O24092" t="str">
            <v xml:space="preserve">VALORES PROCESA S.A.                                                                                </v>
          </cell>
        </row>
        <row r="24093">
          <cell r="O24093" t="str">
            <v xml:space="preserve">VALORES RIVERA VERGARA S.A.                                                                         </v>
          </cell>
        </row>
        <row r="24094">
          <cell r="O24094" t="str">
            <v xml:space="preserve">VALORES SIMESA S.A.                                                                                 </v>
          </cell>
        </row>
        <row r="24095">
          <cell r="O24095" t="str">
            <v xml:space="preserve">VALORES Y CONTRATOS S.A. VALORCON S.A.                                                              </v>
          </cell>
        </row>
        <row r="24096">
          <cell r="O24096" t="str">
            <v xml:space="preserve">VALREX S.A.                                                                                         </v>
          </cell>
        </row>
        <row r="24097">
          <cell r="O24097" t="str">
            <v xml:space="preserve">VALSATEX S.A                                                                                        </v>
          </cell>
        </row>
        <row r="24098">
          <cell r="O24098" t="str">
            <v xml:space="preserve">VALSI DE COLOMBIA LTDA                                                                              </v>
          </cell>
        </row>
        <row r="24099">
          <cell r="O24099" t="str">
            <v xml:space="preserve">VALTA &amp; CIA. LTDA.                                                                                  </v>
          </cell>
        </row>
        <row r="24100">
          <cell r="O24100" t="str">
            <v xml:space="preserve">VALUACIONES INMOBILIARIAS LTDA                                                                      </v>
          </cell>
        </row>
        <row r="24101">
          <cell r="O24101" t="str">
            <v xml:space="preserve">VALUE ADDED INFORMATION TECHNOLOGIES SOLUTIONS S.A.                                                 </v>
          </cell>
        </row>
        <row r="24102">
          <cell r="O24102" t="str">
            <v xml:space="preserve">VALVECO LTDA.                                                                                       </v>
          </cell>
        </row>
        <row r="24103">
          <cell r="O24103" t="str">
            <v xml:space="preserve">VANDA LTDA                                                                                          </v>
          </cell>
        </row>
        <row r="24104">
          <cell r="O24104" t="str">
            <v xml:space="preserve">VANDENENDEN S.A.                                                                                    </v>
          </cell>
        </row>
        <row r="24105">
          <cell r="O24105" t="str">
            <v xml:space="preserve">VANDER MUSIC COLOMBIANA S.A.                                                                        </v>
          </cell>
        </row>
        <row r="24106">
          <cell r="O24106" t="str">
            <v xml:space="preserve">VANEGAS CESPEDES S EN C.S.                                                                          </v>
          </cell>
        </row>
        <row r="24107">
          <cell r="O24107" t="str">
            <v xml:space="preserve">VANGUARDIA INVERSIONES Y CONSULTORIAS S.A.                                                          </v>
          </cell>
        </row>
        <row r="24108">
          <cell r="O24108" t="str">
            <v xml:space="preserve">VANMART CONSTRUCTORES LTDA                                                                          </v>
          </cell>
        </row>
        <row r="24109">
          <cell r="O24109" t="str">
            <v xml:space="preserve">VANNET S A                                                                                          </v>
          </cell>
        </row>
        <row r="24110">
          <cell r="O24110" t="str">
            <v xml:space="preserve">VANSOLIX S A EN ACUERDO DE REESTRUCTURACION                                                         </v>
          </cell>
        </row>
        <row r="24111">
          <cell r="O24111" t="str">
            <v xml:space="preserve">VAPA S.A.                                                                                           </v>
          </cell>
        </row>
        <row r="24112">
          <cell r="O24112" t="str">
            <v xml:space="preserve">VARC CONSTRUCCIONES LTDA                                                                            </v>
          </cell>
        </row>
        <row r="24113">
          <cell r="O24113" t="str">
            <v xml:space="preserve">VARDON HOLDINGS INC SUCURSAL COLOMBIANA                                                             </v>
          </cell>
        </row>
        <row r="24114">
          <cell r="O24114" t="str">
            <v xml:space="preserve">VARDYS S.A.                                                                                         </v>
          </cell>
        </row>
        <row r="24115">
          <cell r="O24115" t="str">
            <v xml:space="preserve">VARELA BELLINI &amp; CIA S.C.A                                                                          </v>
          </cell>
        </row>
        <row r="24116">
          <cell r="O24116" t="str">
            <v xml:space="preserve">VARELA FIHOLL Y COMPA¥IA LIMITADA                                                                   </v>
          </cell>
        </row>
        <row r="24117">
          <cell r="O24117" t="str">
            <v xml:space="preserve">VARELA GARCIA Y CIA S EN C                                                                          </v>
          </cell>
        </row>
        <row r="24118">
          <cell r="O24118" t="str">
            <v xml:space="preserve">VARGARDI LTDA                                                                                       </v>
          </cell>
        </row>
        <row r="24119">
          <cell r="O24119" t="str">
            <v xml:space="preserve">VARGAS BOTERO LIMITADA                                                                              </v>
          </cell>
        </row>
        <row r="24120">
          <cell r="O24120" t="str">
            <v xml:space="preserve">VARGAS CARVAJALY CUERVO  CIA S EN C                                                                 </v>
          </cell>
        </row>
        <row r="24121">
          <cell r="O24121" t="str">
            <v xml:space="preserve">VARGAS CASTRO &amp; COMPANIA S. EN C.                                                                   </v>
          </cell>
        </row>
        <row r="24122">
          <cell r="O24122" t="str">
            <v xml:space="preserve">VARGAS FERNANDEZ LTDA                                                                               </v>
          </cell>
        </row>
        <row r="24123">
          <cell r="O24123" t="str">
            <v xml:space="preserve">VARGAS OROZCO LTDA                                                                                  </v>
          </cell>
        </row>
        <row r="24124">
          <cell r="O24124" t="str">
            <v xml:space="preserve">VARGAS OSPINA Y CIA S EN C                                                                          </v>
          </cell>
        </row>
        <row r="24125">
          <cell r="O24125" t="str">
            <v xml:space="preserve">VARGAS RESTREPO Y CIA S.C.S.                                                                        </v>
          </cell>
        </row>
        <row r="24126">
          <cell r="O24126" t="str">
            <v xml:space="preserve">VARGAS SANCHEZ &amp; CIA LTDA                                                                           </v>
          </cell>
        </row>
        <row r="24127">
          <cell r="O24127" t="str">
            <v xml:space="preserve">VARGAS Y VARGAS MILLAN LTDA.                                                                        </v>
          </cell>
        </row>
        <row r="24128">
          <cell r="O24128" t="str">
            <v xml:space="preserve">VARIADORES S.A                                                                                      </v>
          </cell>
        </row>
        <row r="24129">
          <cell r="O24129" t="str">
            <v xml:space="preserve">VARICHEM DE COLOMBIA G ENVIROMENTAL PROTECCION SERVICE LTDA                                         </v>
          </cell>
        </row>
        <row r="24130">
          <cell r="O24130" t="str">
            <v xml:space="preserve">VARIEDADES JOBALI S.A                                                                               </v>
          </cell>
        </row>
        <row r="24131">
          <cell r="O24131" t="str">
            <v xml:space="preserve">VARISUR Y COMPANIA LIMITADA                                                                         </v>
          </cell>
        </row>
        <row r="24132">
          <cell r="O24132" t="str">
            <v xml:space="preserve">VARON CARVAJAL Y CIA LTDA                                                                           </v>
          </cell>
        </row>
        <row r="24133">
          <cell r="O24133" t="str">
            <v xml:space="preserve">VAROSA ENERGY LIMITADA                                                                              </v>
          </cell>
        </row>
        <row r="24134">
          <cell r="O24134" t="str">
            <v xml:space="preserve">VAS COLOMBIA S.A.                                                                                   </v>
          </cell>
        </row>
        <row r="24135">
          <cell r="O24135" t="str">
            <v xml:space="preserve">VASELINAS INDUSTRIALES DE COLOMBIA LIMITADA                                                         </v>
          </cell>
        </row>
        <row r="24136">
          <cell r="O24136" t="str">
            <v xml:space="preserve">VASQUEZ AMAYA LTDA                                                                                  </v>
          </cell>
        </row>
        <row r="24137">
          <cell r="O24137" t="str">
            <v xml:space="preserve">VASQUEZ BARRENECHE LIMITADA                                                                         </v>
          </cell>
        </row>
        <row r="24138">
          <cell r="O24138" t="str">
            <v xml:space="preserve">VASQUEZ MEJIA LTDA                                                                                  </v>
          </cell>
        </row>
        <row r="24139">
          <cell r="O24139" t="str">
            <v xml:space="preserve">VASQUEZ MERCHAN Y COMPA€IA S. EN C.                                                                 </v>
          </cell>
        </row>
        <row r="24140">
          <cell r="O24140" t="str">
            <v xml:space="preserve">VATRI S.A.                                                                                          </v>
          </cell>
        </row>
        <row r="24141">
          <cell r="O24141" t="str">
            <v xml:space="preserve">VAVILCO LIMITADA                                                                                    </v>
          </cell>
        </row>
        <row r="24142">
          <cell r="O24142" t="str">
            <v xml:space="preserve">VC MEDIOS COLOMBIA S.A.                                                                             </v>
          </cell>
        </row>
        <row r="24143">
          <cell r="O24143" t="str">
            <v xml:space="preserve">VECTORS AND PEST MANAGEMENT LTDA.                                                                   </v>
          </cell>
        </row>
        <row r="24144">
          <cell r="O24144" t="str">
            <v xml:space="preserve">VEEDOL INTERNATIONAL LIMITED                                                                        </v>
          </cell>
        </row>
        <row r="24145">
          <cell r="O24145" t="str">
            <v xml:space="preserve">VEGA LIMITADA                                                                                       </v>
          </cell>
        </row>
        <row r="24146">
          <cell r="O24146" t="str">
            <v xml:space="preserve">VEHICOLDA LTDA.                                                                                     </v>
          </cell>
        </row>
        <row r="24147">
          <cell r="O24147" t="str">
            <v xml:space="preserve">VEHICULOS DE CALDAS S.A                                                                             </v>
          </cell>
        </row>
        <row r="24148">
          <cell r="O24148" t="str">
            <v xml:space="preserve">VEHICULOS DE LA COSTA S.A.                                                                          </v>
          </cell>
        </row>
        <row r="24149">
          <cell r="O24149" t="str">
            <v xml:space="preserve">VEHICULOS DEL CAMINO LIMITADA                                                                       </v>
          </cell>
        </row>
        <row r="24150">
          <cell r="O24150" t="str">
            <v xml:space="preserve">VEHICULOS DEL LLANO LTDA.                                                                           </v>
          </cell>
        </row>
        <row r="24151">
          <cell r="O24151" t="str">
            <v xml:space="preserve">VEHICULOS ROLL ROYDA S.A.                                                                           </v>
          </cell>
        </row>
        <row r="24152">
          <cell r="O24152" t="str">
            <v xml:space="preserve">VEHICULOS Y MERCADEO LTDA                                                                           </v>
          </cell>
        </row>
        <row r="24153">
          <cell r="O24153" t="str">
            <v xml:space="preserve">VEHICULOS Y PROPIEDADES CIA LTDA                                                                    </v>
          </cell>
        </row>
        <row r="24154">
          <cell r="O24154" t="str">
            <v xml:space="preserve">VEHIMOTOR - VEHITAXIS LIMITADA                                                                      </v>
          </cell>
        </row>
        <row r="24155">
          <cell r="O24155" t="str">
            <v xml:space="preserve">VEHIPARTES S.A.                                                                                     </v>
          </cell>
        </row>
        <row r="24156">
          <cell r="O24156" t="str">
            <v xml:space="preserve">VEHIVALLE S.A.                                                                                      </v>
          </cell>
        </row>
        <row r="24157">
          <cell r="O24157" t="str">
            <v xml:space="preserve">VEHIWAGEN S.A.                                                                                      </v>
          </cell>
        </row>
        <row r="24158">
          <cell r="O24158" t="str">
            <v xml:space="preserve">VEIGRASAS LTDA                                                                                      </v>
          </cell>
        </row>
        <row r="24159">
          <cell r="O24159" t="str">
            <v xml:space="preserve">VEJARANO Y AMAYA ABOGADOS ASOCIADOS LTDA                                                            </v>
          </cell>
        </row>
        <row r="24160">
          <cell r="O24160" t="str">
            <v xml:space="preserve">VELACIONES SAN JOSE S A                                                                             </v>
          </cell>
        </row>
        <row r="24161">
          <cell r="O24161" t="str">
            <v xml:space="preserve">VELANDIA MUÑOZ INGENIERIA COMPAÑIA LTDA.                                                            </v>
          </cell>
        </row>
        <row r="24162">
          <cell r="O24162" t="str">
            <v xml:space="preserve">VELAQUIMICOS LTDA                                                                                   </v>
          </cell>
        </row>
        <row r="24163">
          <cell r="O24163" t="str">
            <v xml:space="preserve">VELAS Y VIENTOS S.A.                                                                                </v>
          </cell>
        </row>
        <row r="24164">
          <cell r="O24164" t="str">
            <v xml:space="preserve">VELASCO AYALDE Y COMPAÑIA LIMITADA                                                                  </v>
          </cell>
        </row>
        <row r="24165">
          <cell r="O24165" t="str">
            <v xml:space="preserve">VELASCO REINALES S.A                                                                                </v>
          </cell>
        </row>
        <row r="24166">
          <cell r="O24166" t="str">
            <v xml:space="preserve">VELASQUEZ PREPRENSA DIGITAL LTDA                                                                    </v>
          </cell>
        </row>
        <row r="24167">
          <cell r="O24167" t="str">
            <v xml:space="preserve">VELASQUEZ TORRES LTDA.                                                                              </v>
          </cell>
        </row>
        <row r="24168">
          <cell r="O24168" t="str">
            <v xml:space="preserve">VELASQUEZ Y CIA S.C.A.                                                                              </v>
          </cell>
        </row>
        <row r="24169">
          <cell r="O24169" t="str">
            <v xml:space="preserve">VELASQUEZ Y QUIRAMA CIA LTDA                                                                        </v>
          </cell>
        </row>
        <row r="24170">
          <cell r="O24170" t="str">
            <v xml:space="preserve">VELEGA S.A.                                                                                         </v>
          </cell>
        </row>
        <row r="24171">
          <cell r="O24171" t="str">
            <v xml:space="preserve">VELEZ  &amp;   GOMEZ   S.A.    LABORATORIOS VELEZGO                                                     </v>
          </cell>
        </row>
        <row r="24172">
          <cell r="O24172" t="str">
            <v xml:space="preserve">VELEZ ARANGO &amp; CIA. S.C.A.                                                                          </v>
          </cell>
        </row>
        <row r="24173">
          <cell r="O24173" t="str">
            <v xml:space="preserve">VELEZ HERMANOS Y CIA. LTDA.                                                                         </v>
          </cell>
        </row>
        <row r="24174">
          <cell r="O24174" t="str">
            <v xml:space="preserve">VELEZ LAB Y CIA S A                                                                                 </v>
          </cell>
        </row>
        <row r="24175">
          <cell r="O24175" t="str">
            <v xml:space="preserve">VELEZ PALACIO S.A.                                                                                  </v>
          </cell>
        </row>
        <row r="24176">
          <cell r="O24176" t="str">
            <v xml:space="preserve">VELEZ PARDO S.C.S                                                                                   </v>
          </cell>
        </row>
        <row r="24177">
          <cell r="O24177" t="str">
            <v xml:space="preserve">VELEZ PAREJA LTDA                                                                                   </v>
          </cell>
        </row>
        <row r="24178">
          <cell r="O24178" t="str">
            <v xml:space="preserve">VELEZ QUIMICA LTDA                                                                                  </v>
          </cell>
        </row>
        <row r="24179">
          <cell r="O24179" t="str">
            <v xml:space="preserve">VELEZ TORO HERMANOS LTDA.                                                                           </v>
          </cell>
        </row>
        <row r="24180">
          <cell r="O24180" t="str">
            <v xml:space="preserve">VELEZ TOURS LTDA                                                                                    </v>
          </cell>
        </row>
        <row r="24181">
          <cell r="O24181" t="str">
            <v xml:space="preserve">VELNEC S.A.                                                                                         </v>
          </cell>
        </row>
        <row r="24182">
          <cell r="O24182" t="str">
            <v xml:space="preserve">VELORZA Y CIA S EN C                                                                                </v>
          </cell>
        </row>
        <row r="24183">
          <cell r="O24183" t="str">
            <v xml:space="preserve">VELOZA CUERVO LTDA.                                                                                 </v>
          </cell>
        </row>
        <row r="24184">
          <cell r="O24184" t="str">
            <v xml:space="preserve">VELPA SOLUCIONES INTEGRALES S.A.                                                                    </v>
          </cell>
        </row>
        <row r="24185">
          <cell r="O24185" t="str">
            <v xml:space="preserve">VELSA SA                                                                                            </v>
          </cell>
        </row>
        <row r="24186">
          <cell r="O24186" t="str">
            <v xml:space="preserve">VELZEA LTDA                                                                                         </v>
          </cell>
        </row>
        <row r="24187">
          <cell r="O24187" t="str">
            <v xml:space="preserve">VEMESA S.A.                                                                                         </v>
          </cell>
        </row>
        <row r="24188">
          <cell r="O24188" t="str">
            <v xml:space="preserve">VENADO COLORADO S.A.S                                                                               </v>
          </cell>
        </row>
        <row r="24189">
          <cell r="O24189" t="str">
            <v xml:space="preserve">VENDEDORA DE INSUMOS AGROPECUARIOS S.A.                                                             </v>
          </cell>
        </row>
        <row r="24190">
          <cell r="O24190" t="str">
            <v xml:space="preserve">VENDER CONSTRUCCION DEL LLANO LTDA                                                                  </v>
          </cell>
        </row>
        <row r="24191">
          <cell r="O24191" t="str">
            <v xml:space="preserve">VENDOME DE COLOMBIA LIMITADA                                                                        </v>
          </cell>
        </row>
        <row r="24192">
          <cell r="O24192" t="str">
            <v xml:space="preserve">VENECIA LTDA                                                                                        </v>
          </cell>
        </row>
        <row r="24193">
          <cell r="O24193" t="str">
            <v xml:space="preserve">VENEGAS FRANCO ASOCIADOS LTDA                                                                       </v>
          </cell>
        </row>
        <row r="24194">
          <cell r="O24194" t="str">
            <v xml:space="preserve">VENFIL INGENIERIA Y CIA LTDA                                                                        </v>
          </cell>
        </row>
        <row r="24195">
          <cell r="O24195" t="str">
            <v xml:space="preserve">VENTA EQUIPOS SAS                                                                                   </v>
          </cell>
        </row>
        <row r="24196">
          <cell r="O24196" t="str">
            <v xml:space="preserve">VENTANAL ARKETIPO S.A                                                                               </v>
          </cell>
        </row>
        <row r="24197">
          <cell r="O24197" t="str">
            <v xml:space="preserve">VENTAS DEL TOLIMA LTDA                                                                              </v>
          </cell>
        </row>
        <row r="24198">
          <cell r="O24198" t="str">
            <v xml:space="preserve">VENTAS INSTITUCIONALES S.A.                                                                         </v>
          </cell>
        </row>
        <row r="24199">
          <cell r="O24199" t="str">
            <v xml:space="preserve">VENTAS NEIVA LTDA.                                                                                  </v>
          </cell>
        </row>
        <row r="24200">
          <cell r="O24200" t="str">
            <v xml:space="preserve">VENTAS Y MARCAS LTDA                                                                                </v>
          </cell>
        </row>
        <row r="24201">
          <cell r="O24201" t="str">
            <v xml:space="preserve">VENTAS Y SERVICIOS  S.A.                                                                            </v>
          </cell>
        </row>
        <row r="24202">
          <cell r="O24202" t="str">
            <v xml:space="preserve">VENTAS Y SERVICIOS ASOCIADOS S.A.                                                                   </v>
          </cell>
        </row>
        <row r="24203">
          <cell r="O24203" t="str">
            <v xml:space="preserve">VENUS COLOMBIANA S A                                                                                </v>
          </cell>
        </row>
        <row r="24204">
          <cell r="O24204" t="str">
            <v xml:space="preserve">VERA ABOGADOS ASOCIADOS S.A.                                                                        </v>
          </cell>
        </row>
        <row r="24205">
          <cell r="O24205" t="str">
            <v xml:space="preserve">VERA PI¥EROS Y COMPA¥IA S. EN C.                                                                    </v>
          </cell>
        </row>
        <row r="24206">
          <cell r="O24206" t="str">
            <v xml:space="preserve">VERDE AZUL LIMITADA                                                                                 </v>
          </cell>
        </row>
        <row r="24207">
          <cell r="O24207" t="str">
            <v xml:space="preserve">VERDURAS LTDA                                                                                       </v>
          </cell>
        </row>
        <row r="24208">
          <cell r="O24208" t="str">
            <v xml:space="preserve">VERFRUT S.A.                                                                                        </v>
          </cell>
        </row>
        <row r="24209">
          <cell r="O24209" t="str">
            <v xml:space="preserve">VERGEL INGENIEROS ASOCIADOS LIMITADA                                                                </v>
          </cell>
        </row>
        <row r="24210">
          <cell r="O24210" t="str">
            <v xml:space="preserve">VERGEL Y CASTELLANOS INGENIEROS ASOCIADOS VYC S.A.                                                  </v>
          </cell>
        </row>
        <row r="24211">
          <cell r="O24211" t="str">
            <v xml:space="preserve">VERIZON COLOMBIA S. A.                                                                              </v>
          </cell>
        </row>
        <row r="24212">
          <cell r="O24212" t="str">
            <v xml:space="preserve">VEROCO INGENIERIA LIMITADA                                                                          </v>
          </cell>
        </row>
        <row r="24213">
          <cell r="O24213" t="str">
            <v xml:space="preserve">VERONA INTERNATIONAL LTDA                                                                           </v>
          </cell>
        </row>
        <row r="24214">
          <cell r="O24214" t="str">
            <v xml:space="preserve">VERTICAL S.A.                                                                                       </v>
          </cell>
        </row>
        <row r="24215">
          <cell r="O24215" t="str">
            <v xml:space="preserve">VERTICE INGENIERIA SA                                                                               </v>
          </cell>
        </row>
        <row r="24216">
          <cell r="O24216" t="str">
            <v xml:space="preserve">VERTICE INGENIEROS S.AS                                                                             </v>
          </cell>
        </row>
        <row r="24217">
          <cell r="O24217" t="str">
            <v xml:space="preserve">VERYTEL  S A                                                                                        </v>
          </cell>
        </row>
        <row r="24218">
          <cell r="O24218" t="str">
            <v xml:space="preserve">VESALLI LIMITADA                                                                                    </v>
          </cell>
        </row>
        <row r="24219">
          <cell r="O24219" t="str">
            <v xml:space="preserve">VESGA ASOCIADOS LTDA VAL LIMITADA                                                                   </v>
          </cell>
        </row>
        <row r="24220">
          <cell r="O24220" t="str">
            <v xml:space="preserve">VESGA MORENO INGENIEROS LIMITADA - V.M.I. LTDA.                                                     </v>
          </cell>
        </row>
        <row r="24221">
          <cell r="O24221" t="str">
            <v xml:space="preserve">VESSGO LTDA AUTOMOVILES                                                                             </v>
          </cell>
        </row>
        <row r="24222">
          <cell r="O24222" t="str">
            <v xml:space="preserve">VESTIMENTA S.A.                                                                                     </v>
          </cell>
        </row>
        <row r="24223">
          <cell r="O24223" t="str">
            <v xml:space="preserve">VESTIMENTA S.A.                                                                                     </v>
          </cell>
        </row>
        <row r="24224">
          <cell r="O24224" t="str">
            <v xml:space="preserve">VESTIMUNDO S A                                                                                      </v>
          </cell>
        </row>
        <row r="24225">
          <cell r="O24225" t="str">
            <v xml:space="preserve">VETA TECNOLOGIA EN MADERAS S.A.                                                                     </v>
          </cell>
        </row>
        <row r="24226">
          <cell r="O24226" t="str">
            <v xml:space="preserve">VETERINARIA EL ESTABLO ALVARADO &amp; CIA LTDA                                                          </v>
          </cell>
        </row>
        <row r="24227">
          <cell r="O24227" t="str">
            <v xml:space="preserve">VETERINARIA ESPECIALIZADA LTDA.                                                                     </v>
          </cell>
        </row>
        <row r="24228">
          <cell r="O24228" t="str">
            <v xml:space="preserve">VETERINARIA Y AGRICOLA LTDA.                                                                        </v>
          </cell>
        </row>
        <row r="24229">
          <cell r="O24229" t="str">
            <v xml:space="preserve">VETERINARIOS TECNICOS EN PRODUCCION ANIMAL VETPRAL LTDA                                             </v>
          </cell>
        </row>
        <row r="24230">
          <cell r="O24230" t="str">
            <v xml:space="preserve">VETIAGRO DISTRIBUCIONES S.A.                                                                        </v>
          </cell>
        </row>
        <row r="24231">
          <cell r="O24231" t="str">
            <v xml:space="preserve">VETIPLUS S. A.                                                                                      </v>
          </cell>
        </row>
        <row r="24232">
          <cell r="O24232" t="str">
            <v xml:space="preserve">VETRA COLOMBIA                                                                                      </v>
          </cell>
        </row>
        <row r="24233">
          <cell r="O24233" t="str">
            <v xml:space="preserve">VEYALTHI GROUP LTDA                                                                                 </v>
          </cell>
        </row>
        <row r="24234">
          <cell r="O24234" t="str">
            <v xml:space="preserve">VHZ INGENIERIA E.U.                                                                                 </v>
          </cell>
        </row>
        <row r="24235">
          <cell r="O24235" t="str">
            <v xml:space="preserve">VIA GRANDE BUSINESS GROUP S.A. (SUCURSAL COLOMBIA)                                                  </v>
          </cell>
        </row>
        <row r="24236">
          <cell r="O24236" t="str">
            <v xml:space="preserve">VIA LIBRE S.A.                                                                                      </v>
          </cell>
        </row>
        <row r="24237">
          <cell r="O24237" t="str">
            <v xml:space="preserve">VIAJAR LIMITADA L ALIANXA                                                                           </v>
          </cell>
        </row>
        <row r="24238">
          <cell r="O24238" t="str">
            <v xml:space="preserve">VIAJAR POR COLOMBIA Y EL MUNDO LTDA                                                                 </v>
          </cell>
        </row>
        <row r="24239">
          <cell r="O24239" t="str">
            <v xml:space="preserve">VIAJES AEREOS ARMENIA LIMITADA                                                                      </v>
          </cell>
        </row>
        <row r="24240">
          <cell r="O24240" t="str">
            <v xml:space="preserve">VIAJES AEREOS ASOCIADOS LTDA VIAS LTDA                                                              </v>
          </cell>
        </row>
        <row r="24241">
          <cell r="O24241" t="str">
            <v xml:space="preserve">VIAJES AERODINAMICOS LTDA                                                                           </v>
          </cell>
        </row>
        <row r="24242">
          <cell r="O24242" t="str">
            <v xml:space="preserve">VIAJES AEROMEDELLIN L ALIANXA S A                                                                   </v>
          </cell>
        </row>
        <row r="24243">
          <cell r="O24243" t="str">
            <v xml:space="preserve">VIAJES AGENTUR S.A.                                                                                 </v>
          </cell>
        </row>
        <row r="24244">
          <cell r="O24244" t="str">
            <v xml:space="preserve">VIAJES ARGOS LTDA                                                                                   </v>
          </cell>
        </row>
        <row r="24245">
          <cell r="O24245" t="str">
            <v xml:space="preserve">VIAJES ATLAS LTDA.                                                                                  </v>
          </cell>
        </row>
        <row r="24246">
          <cell r="O24246" t="str">
            <v xml:space="preserve">VIAJES BOCAGRANDE LTDA                                                                              </v>
          </cell>
        </row>
        <row r="24247">
          <cell r="O24247" t="str">
            <v xml:space="preserve">VIAJES BOLIVAR LTDA                                                                                 </v>
          </cell>
        </row>
        <row r="24248">
          <cell r="O24248" t="str">
            <v xml:space="preserve">VIAJES CALIMA LTDA                                                                                  </v>
          </cell>
        </row>
        <row r="24249">
          <cell r="O24249" t="str">
            <v xml:space="preserve">VIAJES CALITOUR LIMITADA                                                                            </v>
          </cell>
        </row>
        <row r="24250">
          <cell r="O24250" t="str">
            <v xml:space="preserve">VIAJES COLOMBIANO LTDA                                                                              </v>
          </cell>
        </row>
        <row r="24251">
          <cell r="O24251" t="str">
            <v xml:space="preserve">VIAJES COUNTRY LTDA                                                                                 </v>
          </cell>
        </row>
        <row r="24252">
          <cell r="O24252" t="str">
            <v xml:space="preserve">VIAJES DACAR AGENCIA DE VIAJES Y TURISMO LTDA                                                       </v>
          </cell>
        </row>
        <row r="24253">
          <cell r="O24253" t="str">
            <v xml:space="preserve">VIAJES FIVA S. A.                                                                                   </v>
          </cell>
        </row>
        <row r="24254">
          <cell r="O24254" t="str">
            <v xml:space="preserve">VIAJES GALEON S.A.                                                                                  </v>
          </cell>
        </row>
        <row r="24255">
          <cell r="O24255" t="str">
            <v xml:space="preserve">VIAJES LA SABANA LTDA                                                                               </v>
          </cell>
        </row>
        <row r="24256">
          <cell r="O24256" t="str">
            <v xml:space="preserve">VIAJES MEDIO ORIENTE LTDA                                                                           </v>
          </cell>
        </row>
        <row r="24257">
          <cell r="O24257" t="str">
            <v xml:space="preserve">VIAJES MOLITUR S.A.                                                                                 </v>
          </cell>
        </row>
        <row r="24258">
          <cell r="O24258" t="str">
            <v xml:space="preserve">VIAJES PALOMARES LTDA.                                                                              </v>
          </cell>
        </row>
        <row r="24259">
          <cell r="O24259" t="str">
            <v xml:space="preserve">VIAJES PREMIER LIMITADA                                                                             </v>
          </cell>
        </row>
        <row r="24260">
          <cell r="O24260" t="str">
            <v xml:space="preserve">VIAJES RABBIT LTDA                                                                                  </v>
          </cell>
        </row>
        <row r="24261">
          <cell r="O24261" t="str">
            <v xml:space="preserve">VIAJES SAN DIEGO LTDA                                                                               </v>
          </cell>
        </row>
        <row r="24262">
          <cell r="O24262" t="str">
            <v xml:space="preserve">VIAJES SOLTUR LTDA SOLTUR                                                                           </v>
          </cell>
        </row>
        <row r="24263">
          <cell r="O24263" t="str">
            <v xml:space="preserve">VIAJES VERACRUZ LALIANXA S.A.                                                                       </v>
          </cell>
        </row>
        <row r="24264">
          <cell r="O24264" t="str">
            <v xml:space="preserve">VIAJES VILLANUEVA LTDA                                                                              </v>
          </cell>
        </row>
        <row r="24265">
          <cell r="O24265" t="str">
            <v xml:space="preserve">VIAJES Y EXCURSIONES TURISTICAS EJECUTIVOS TOURS LTDA.                                              </v>
          </cell>
        </row>
        <row r="24266">
          <cell r="O24266" t="str">
            <v xml:space="preserve">VIAJES Y TURISMO DEL ORIENTE LTDA                                                                   </v>
          </cell>
        </row>
        <row r="24267">
          <cell r="O24267" t="str">
            <v xml:space="preserve">VIAJES ZEPPELIN S A                                                                                 </v>
          </cell>
        </row>
        <row r="24268">
          <cell r="O24268" t="str">
            <v xml:space="preserve">VIALAMBRE LIMITADA                                                                                  </v>
          </cell>
        </row>
        <row r="24269">
          <cell r="O24269" t="str">
            <v xml:space="preserve">VIALE INTERNATIONAL S.A.                                                                            </v>
          </cell>
        </row>
        <row r="24270">
          <cell r="O24270" t="str">
            <v xml:space="preserve">VIANCAR LTDA.                                                                                       </v>
          </cell>
        </row>
        <row r="24271">
          <cell r="O24271" t="str">
            <v xml:space="preserve">VIAS S.A.                                                                                           </v>
          </cell>
        </row>
        <row r="24272">
          <cell r="O24272" t="str">
            <v xml:space="preserve">VIAS Y AMBIENTE LIMITADA VIAMBIENTE LTDA                                                            </v>
          </cell>
        </row>
        <row r="24273">
          <cell r="O24273" t="str">
            <v xml:space="preserve">VIAS Y CANALES LTDA                                                                                 </v>
          </cell>
        </row>
        <row r="24274">
          <cell r="O24274" t="str">
            <v xml:space="preserve">VIAS Y CONSTRUCCIONES S A VICON S A                                                                 </v>
          </cell>
        </row>
        <row r="24275">
          <cell r="O24275" t="str">
            <v xml:space="preserve">VIAS Y ESTRUCTURAS LTDA                                                                             </v>
          </cell>
        </row>
        <row r="24276">
          <cell r="O24276" t="str">
            <v xml:space="preserve">VIBRACIONES DE COLOMBIA LTDA                                                                        </v>
          </cell>
        </row>
        <row r="24277">
          <cell r="O24277" t="str">
            <v xml:space="preserve">VIBRAN S A S                                                                                        </v>
          </cell>
        </row>
        <row r="24278">
          <cell r="O24278" t="str">
            <v xml:space="preserve">VIBROCOMPACTADOS JAMAR LTDA.                                                                        </v>
          </cell>
        </row>
        <row r="24279">
          <cell r="O24279" t="str">
            <v xml:space="preserve">VIBROMONTAJES S.A.                                                                                  </v>
          </cell>
        </row>
        <row r="24280">
          <cell r="O24280" t="str">
            <v xml:space="preserve">VIC LTDA                                                                                            </v>
          </cell>
        </row>
        <row r="24281">
          <cell r="O24281" t="str">
            <v xml:space="preserve">VICAFARMA LIMITADA                                                                                  </v>
          </cell>
        </row>
        <row r="24282">
          <cell r="O24282" t="str">
            <v xml:space="preserve">VICCIO SPORT LTDA                                                                                   </v>
          </cell>
        </row>
        <row r="24283">
          <cell r="O24283" t="str">
            <v xml:space="preserve">VICENTE BUSTAMANTE URZOLA Y CIA S.A.                                                                </v>
          </cell>
        </row>
        <row r="24284">
          <cell r="O24284" t="str">
            <v xml:space="preserve">VICOLSA VIDRIOS COLOMBIANOS S.A.                                                                    </v>
          </cell>
        </row>
        <row r="24285">
          <cell r="O24285" t="str">
            <v xml:space="preserve">VICPAR S.A.                                                                                         </v>
          </cell>
        </row>
        <row r="24286">
          <cell r="O24286" t="str">
            <v xml:space="preserve">VICTOR RAUL VARGAS Y CIA LTDA                                                                       </v>
          </cell>
        </row>
        <row r="24287">
          <cell r="O24287" t="str">
            <v xml:space="preserve">VICTOR ROMERO Y CIA. LTDA.                                                                          </v>
          </cell>
        </row>
        <row r="24288">
          <cell r="O24288" t="str">
            <v xml:space="preserve">VICTORIA EXPRESS LTDA                                                                               </v>
          </cell>
        </row>
        <row r="24289">
          <cell r="O24289" t="str">
            <v xml:space="preserve">VICTORIA GAMES S.A.                                                                                 </v>
          </cell>
        </row>
        <row r="24290">
          <cell r="O24290" t="str">
            <v xml:space="preserve">VICTORIA GUZMAN Y CIA. S. EN C.                                                                     </v>
          </cell>
        </row>
        <row r="24291">
          <cell r="O24291" t="str">
            <v xml:space="preserve">VICTORIA PALMETO S.A.                                                                               </v>
          </cell>
        </row>
        <row r="24292">
          <cell r="O24292" t="str">
            <v xml:space="preserve">VID COMERCIALIZADORA DE PRODUCTOS E.U.                                                              </v>
          </cell>
        </row>
        <row r="24293">
          <cell r="O24293" t="str">
            <v xml:space="preserve">VID PLEX UNIVERSAL S A                                                                              </v>
          </cell>
        </row>
        <row r="24294">
          <cell r="O24294" t="str">
            <v xml:space="preserve">VIDA INTEGRAL DE COLOMBIA LTDA                                                                      </v>
          </cell>
        </row>
        <row r="24295">
          <cell r="O24295" t="str">
            <v xml:space="preserve">VIDA INTERIOR LIMITADA                                                                              </v>
          </cell>
        </row>
        <row r="24296">
          <cell r="O24296" t="str">
            <v xml:space="preserve">VIDANCIEL LTDA                                                                                      </v>
          </cell>
        </row>
        <row r="24297">
          <cell r="O24297" t="str">
            <v xml:space="preserve">VIDAPLAST S.A.                                                                                      </v>
          </cell>
        </row>
        <row r="24298">
          <cell r="O24298" t="str">
            <v xml:space="preserve">VIDCOL LTDA                                                                                         </v>
          </cell>
        </row>
        <row r="24299">
          <cell r="O24299" t="str">
            <v xml:space="preserve">VIDELCA LIMITADA-VIGILANCIA DEL CARIBE LTDA-                                                        </v>
          </cell>
        </row>
        <row r="24300">
          <cell r="O24300" t="str">
            <v xml:space="preserve">VIDEO COLOMBIA S A                                                                                  </v>
          </cell>
        </row>
        <row r="24301">
          <cell r="O24301" t="str">
            <v xml:space="preserve">VIDEO COMERCIALIZACION Y REALIZACIONES LTDA                                                         </v>
          </cell>
        </row>
        <row r="24302">
          <cell r="O24302" t="str">
            <v xml:space="preserve">VIDEO MOVIL S.A.                                                                                    </v>
          </cell>
        </row>
        <row r="24303">
          <cell r="O24303" t="str">
            <v xml:space="preserve">VIDEO SUPPLY LTDA                                                                                   </v>
          </cell>
        </row>
        <row r="24304">
          <cell r="O24304" t="str">
            <v xml:space="preserve">VIDRIERA COMERCIAL LTDA                                                                             </v>
          </cell>
        </row>
        <row r="24305">
          <cell r="O24305" t="str">
            <v xml:space="preserve">VIDRIERA DE CALDAS S.A.                                                                             </v>
          </cell>
        </row>
        <row r="24306">
          <cell r="O24306" t="str">
            <v xml:space="preserve">VIDRIERA DEL VALLE S.A.                                                                             </v>
          </cell>
        </row>
        <row r="24307">
          <cell r="O24307" t="str">
            <v xml:space="preserve">VIDRIERIA EL RUBI LTDA                                                                              </v>
          </cell>
        </row>
        <row r="24308">
          <cell r="O24308" t="str">
            <v xml:space="preserve">VIDRIERIA FENICIA S A S                                                                             </v>
          </cell>
        </row>
        <row r="24309">
          <cell r="O24309" t="str">
            <v xml:space="preserve">VIDRIERIA NACIONAL LIMITADA                                                                         </v>
          </cell>
        </row>
        <row r="24310">
          <cell r="O24310" t="str">
            <v xml:space="preserve">VIDRIERIA UNIVERSAL AVELLA RIVEROS Y CIA. LTDA.                                                     </v>
          </cell>
        </row>
        <row r="24311">
          <cell r="O24311" t="str">
            <v xml:space="preserve">VIDRIO ANDINO COLOMBIA LTDA                                                                         </v>
          </cell>
        </row>
        <row r="24312">
          <cell r="O24312" t="str">
            <v xml:space="preserve">VIDRIO ANDINO S A                                                                                   </v>
          </cell>
        </row>
        <row r="24313">
          <cell r="O24313" t="str">
            <v xml:space="preserve">VIDRIO DE SEGURIDAD COLOMBIANA LTDA TEMPSE LTDA                                                     </v>
          </cell>
        </row>
        <row r="24314">
          <cell r="O24314" t="str">
            <v xml:space="preserve">VIDRIO EQUIPOS Y ACCESORIOS VEA &amp; CIA LTDA                                                          </v>
          </cell>
        </row>
        <row r="24315">
          <cell r="O24315" t="str">
            <v xml:space="preserve">VIDRIO TECNICO DE COLOMBIA S A                                                                      </v>
          </cell>
        </row>
        <row r="24316">
          <cell r="O24316" t="str">
            <v xml:space="preserve">VIDRIO Y CRISTAL DEL PACIFICO LTDA                                                                  </v>
          </cell>
        </row>
        <row r="24317">
          <cell r="O24317" t="str">
            <v xml:space="preserve">VIDRIOS CLUB UNO LTDA                                                                               </v>
          </cell>
        </row>
        <row r="24318">
          <cell r="O24318" t="str">
            <v xml:space="preserve">VIDRIOS DE LA SABANA LIMITADA                                                                       </v>
          </cell>
        </row>
        <row r="24319">
          <cell r="O24319" t="str">
            <v xml:space="preserve">VIDRIOS DE OCCIDENTE LTDA                                                                           </v>
          </cell>
        </row>
        <row r="24320">
          <cell r="O24320" t="str">
            <v xml:space="preserve">VIDRIOS DE SEGURIDAD S.A.                                                                           </v>
          </cell>
        </row>
        <row r="24321">
          <cell r="O24321" t="str">
            <v xml:space="preserve">VIDRIOS FARMACEUTICOS ESPECIALES VIFARES LTDA                                                       </v>
          </cell>
        </row>
        <row r="24322">
          <cell r="O24322" t="str">
            <v xml:space="preserve">VIDRIOS J&amp;J LTDA.                                                                                   </v>
          </cell>
        </row>
        <row r="24323">
          <cell r="O24323" t="str">
            <v xml:space="preserve">VIDRIOS PUNTO VISION E U                                                                            </v>
          </cell>
        </row>
        <row r="24324">
          <cell r="O24324" t="str">
            <v xml:space="preserve">VIDRIOS TEMPLADOS DE OCCIDENTE S.A.                                                                 </v>
          </cell>
        </row>
        <row r="24325">
          <cell r="O24325" t="str">
            <v xml:space="preserve">VIDRIOS TEMPLADOS Y LAMINADOS DE SANTANDER S.A.                                                     </v>
          </cell>
        </row>
        <row r="24326">
          <cell r="O24326" t="str">
            <v xml:space="preserve">VIDRIOS VISION Y CIA LTDA                                                                           </v>
          </cell>
        </row>
        <row r="24327">
          <cell r="O24327" t="str">
            <v xml:space="preserve">VIDRIOS Y CRISTALES D.C CIA LTDA                                                                    </v>
          </cell>
        </row>
        <row r="24328">
          <cell r="O24328" t="str">
            <v xml:space="preserve">VIDRIOS Y CRISTALES LTDA                                                                            </v>
          </cell>
        </row>
        <row r="24329">
          <cell r="O24329" t="str">
            <v xml:space="preserve">VIDRIOS Y SISTEMAS DE SEGURIDAD LTDA                                                                </v>
          </cell>
        </row>
        <row r="24330">
          <cell r="O24330" t="str">
            <v xml:space="preserve">VIE DE COLOMBIA LIMITADA                                                                            </v>
          </cell>
        </row>
        <row r="24331">
          <cell r="O24331" t="str">
            <v xml:space="preserve">VIENTO CELESTE S.A.S.                                                                               </v>
          </cell>
        </row>
        <row r="24332">
          <cell r="O24332" t="str">
            <v xml:space="preserve">VIGILANCIA ANDINA LTDA                                                                              </v>
          </cell>
        </row>
        <row r="24333">
          <cell r="O24333" t="str">
            <v xml:space="preserve">VIGOCAR S A                                                                                         </v>
          </cell>
        </row>
        <row r="24334">
          <cell r="O24334" t="str">
            <v xml:space="preserve">VIGOMEZ S.A.                                                                                        </v>
          </cell>
        </row>
        <row r="24335">
          <cell r="O24335" t="str">
            <v xml:space="preserve">VIGORIS S.A. S.                                                                                     </v>
          </cell>
        </row>
        <row r="24336">
          <cell r="O24336" t="str">
            <v xml:space="preserve">VIJO GUTIERREZ S EN C                                                                               </v>
          </cell>
        </row>
        <row r="24337">
          <cell r="O24337" t="str">
            <v xml:space="preserve">VIKING INVESTMENTS S A                                                                              </v>
          </cell>
        </row>
        <row r="24338">
          <cell r="O24338" t="str">
            <v xml:space="preserve">VILA S.A.                                                                                           </v>
          </cell>
        </row>
        <row r="24339">
          <cell r="O24339" t="str">
            <v xml:space="preserve">VILCA S.A.                                                                                          </v>
          </cell>
        </row>
        <row r="24340">
          <cell r="O24340" t="str">
            <v xml:space="preserve">VILLA DEL MAR LTDA                                                                                  </v>
          </cell>
        </row>
        <row r="24341">
          <cell r="O24341" t="str">
            <v xml:space="preserve">VILLA HERNANDEZ Y CIA LTDA                                                                          </v>
          </cell>
        </row>
        <row r="24342">
          <cell r="O24342" t="str">
            <v xml:space="preserve">VILLA RESTREPO &amp; CIA S C A                                                                          </v>
          </cell>
        </row>
        <row r="24343">
          <cell r="O24343" t="str">
            <v xml:space="preserve">VILLA VILLA Y COMPAÑIA  Y  COMANDITA SIMPLE                                                         </v>
          </cell>
        </row>
        <row r="24344">
          <cell r="O24344" t="str">
            <v xml:space="preserve">VILLAGE CONSTRUCCIONES S.C.A.                                                                       </v>
          </cell>
        </row>
        <row r="24345">
          <cell r="O24345" t="str">
            <v xml:space="preserve">VILLALOBOS VASQUEZOROZCO CIA S EN C.S                                                               </v>
          </cell>
        </row>
        <row r="24346">
          <cell r="O24346" t="str">
            <v xml:space="preserve">VILLAMIZAR ANGULO Y CIA SCA                                                                         </v>
          </cell>
        </row>
        <row r="24347">
          <cell r="O24347" t="str">
            <v xml:space="preserve">VILLAMIZAR GOMEZ &amp; CIA S.C.A.                                                                       </v>
          </cell>
        </row>
        <row r="24348">
          <cell r="O24348" t="str">
            <v xml:space="preserve">VILLAREAL ZAJAR Y CIA S EN C                                                                        </v>
          </cell>
        </row>
        <row r="24349">
          <cell r="O24349" t="str">
            <v xml:space="preserve">VILLAS DE LA FLORESTA LTDA.                                                                         </v>
          </cell>
        </row>
        <row r="24350">
          <cell r="O24350" t="str">
            <v xml:space="preserve">VILLAS Y COMPAÑIA S.A.                                                                              </v>
          </cell>
        </row>
        <row r="24351">
          <cell r="O24351" t="str">
            <v xml:space="preserve">VILLASANTA S.A.                                                                                     </v>
          </cell>
        </row>
        <row r="24352">
          <cell r="O24352" t="str">
            <v xml:space="preserve">VILLAVECES RONDEROS &amp; CIA S EN C                                                                    </v>
          </cell>
        </row>
        <row r="24353">
          <cell r="O24353" t="str">
            <v xml:space="preserve">VILLEGAS ASOCIADOS S A                                                                              </v>
          </cell>
        </row>
        <row r="24354">
          <cell r="O24354" t="str">
            <v xml:space="preserve">VILLEGAS EDITORES S.A.                                                                              </v>
          </cell>
        </row>
        <row r="24355">
          <cell r="O24355" t="str">
            <v xml:space="preserve">VILLEGAS JARAMILLO &amp; CIA. S.EN C.                                                                   </v>
          </cell>
        </row>
        <row r="24356">
          <cell r="O24356" t="str">
            <v xml:space="preserve">VILLEGAS MORALES Y CIA.LTDA.                                                                        </v>
          </cell>
        </row>
        <row r="24357">
          <cell r="O24357" t="str">
            <v xml:space="preserve">VILLEGAS Y CIA S C S                                                                                </v>
          </cell>
        </row>
        <row r="24358">
          <cell r="O24358" t="str">
            <v xml:space="preserve">VILLEGAS Y VELASQUEZ LIMITADA                                                                       </v>
          </cell>
        </row>
        <row r="24359">
          <cell r="O24359" t="str">
            <v xml:space="preserve">VILLEGAS Y VILLEGAS IVEGAS LTDA                                                                     </v>
          </cell>
        </row>
        <row r="24360">
          <cell r="O24360" t="str">
            <v xml:space="preserve">VILLY PRODUCTOS EXOTICOS LIMITADA                                                                   </v>
          </cell>
        </row>
        <row r="24361">
          <cell r="O24361" t="str">
            <v xml:space="preserve">VIMAFE LTDA                                                                                         </v>
          </cell>
        </row>
        <row r="24362">
          <cell r="O24362" t="str">
            <v xml:space="preserve">VIMAR INVERSIONES LTDA                                                                              </v>
          </cell>
        </row>
        <row r="24363">
          <cell r="O24363" t="str">
            <v xml:space="preserve">VINALDA LTDA                                                                                        </v>
          </cell>
        </row>
        <row r="24364">
          <cell r="O24364" t="str">
            <v xml:space="preserve">VINALE S EN C                                                                                       </v>
          </cell>
        </row>
        <row r="24365">
          <cell r="O24365" t="str">
            <v xml:space="preserve">VINCENTŽS BUSINESS &amp; CO S.A CI                                                                      </v>
          </cell>
        </row>
        <row r="24366">
          <cell r="O24366" t="str">
            <v xml:space="preserve">VINCORTE ZONA FRANCA SA                                                                             </v>
          </cell>
        </row>
        <row r="24367">
          <cell r="O24367" t="str">
            <v xml:space="preserve">VINCULAMOS S.A                                                                                      </v>
          </cell>
        </row>
        <row r="24368">
          <cell r="O24368" t="str">
            <v xml:space="preserve">VINCULOS COMERCIALES ASOCIADOS S.A                                                                  </v>
          </cell>
        </row>
        <row r="24369">
          <cell r="O24369" t="str">
            <v xml:space="preserve">VINDICO S.A.                                                                                        </v>
          </cell>
        </row>
        <row r="24370">
          <cell r="O24370" t="str">
            <v xml:space="preserve">VINIKOL DE COLOMBIA S.A.                                                                            </v>
          </cell>
        </row>
        <row r="24371">
          <cell r="O24371" t="str">
            <v xml:space="preserve">VINILAM LTDA                                                                                        </v>
          </cell>
        </row>
        <row r="24372">
          <cell r="O24372" t="str">
            <v xml:space="preserve">VINIPACK S A                                                                                        </v>
          </cell>
        </row>
        <row r="24373">
          <cell r="O24373" t="str">
            <v xml:space="preserve">VINISOL SOCIEDAD ANONIMA                                                                            </v>
          </cell>
        </row>
        <row r="24374">
          <cell r="O24374" t="str">
            <v xml:space="preserve">VINOS DE LA CORTE S.A.                                                                              </v>
          </cell>
        </row>
        <row r="24375">
          <cell r="O24375" t="str">
            <v xml:space="preserve">VINYLIC CIA LTDA                                                                                    </v>
          </cell>
        </row>
        <row r="24376">
          <cell r="O24376" t="str">
            <v xml:space="preserve">VINZETA S.A.                                                                                        </v>
          </cell>
        </row>
        <row r="24377">
          <cell r="O24377" t="str">
            <v xml:space="preserve">VIÑA CHICA INGENIERIA EU                                                                            </v>
          </cell>
        </row>
        <row r="24378">
          <cell r="O24378" t="str">
            <v xml:space="preserve">VIÑAS RUSSI &amp; COMPAÑIA LIMITADA                                                                     </v>
          </cell>
        </row>
        <row r="24379">
          <cell r="O24379" t="str">
            <v xml:space="preserve">VIPACON LTDA                                                                                        </v>
          </cell>
        </row>
        <row r="24380">
          <cell r="O24380" t="str">
            <v xml:space="preserve">VIPLAST  S.A.                                                                                       </v>
          </cell>
        </row>
        <row r="24381">
          <cell r="O24381" t="str">
            <v xml:space="preserve">VIPS LTDA                                                                                           </v>
          </cell>
        </row>
        <row r="24382">
          <cell r="O24382" t="str">
            <v xml:space="preserve">VIRBAC COLOMBIA LTDA                                                                                </v>
          </cell>
        </row>
        <row r="24383">
          <cell r="O24383" t="str">
            <v xml:space="preserve">VIRGILIO GALVIS RAMIREZ Y CIA. S. EN C.                                                             </v>
          </cell>
        </row>
        <row r="24384">
          <cell r="O24384" t="str">
            <v xml:space="preserve">VIRMA Y CIA SCA                                                                                     </v>
          </cell>
        </row>
        <row r="24385">
          <cell r="O24385" t="str">
            <v xml:space="preserve">VIRMAX COLOMBIA LTDA                                                                                </v>
          </cell>
        </row>
        <row r="24386">
          <cell r="O24386" t="str">
            <v xml:space="preserve">VIROMAD LIMITADA                                                                                    </v>
          </cell>
        </row>
        <row r="24387">
          <cell r="O24387" t="str">
            <v xml:space="preserve">VIRTUAL TELEVISION LTDA                                                                             </v>
          </cell>
        </row>
        <row r="24388">
          <cell r="O24388" t="str">
            <v xml:space="preserve">VISA INGENIERIA S A.                                                                                </v>
          </cell>
        </row>
        <row r="24389">
          <cell r="O24389" t="str">
            <v xml:space="preserve">VISBAL CAMPO &amp; CIA. S.  EN  C.                                                                      </v>
          </cell>
        </row>
        <row r="24390">
          <cell r="O24390" t="str">
            <v xml:space="preserve">VISBAL MORENO Y SUCESORES LTDA                                                                      </v>
          </cell>
        </row>
        <row r="24391">
          <cell r="O24391" t="str">
            <v xml:space="preserve">VISION  INGENIERIA   LTDA                                                                           </v>
          </cell>
        </row>
        <row r="24392">
          <cell r="O24392" t="str">
            <v xml:space="preserve">VISION &amp; MARKETING S.A.                                                                             </v>
          </cell>
        </row>
        <row r="24393">
          <cell r="O24393" t="str">
            <v xml:space="preserve">VISION 20/20 S A                                                                                    </v>
          </cell>
        </row>
        <row r="24394">
          <cell r="O24394" t="str">
            <v xml:space="preserve">VISION ASSOCIATES CORP. S.A.                                                                        </v>
          </cell>
        </row>
        <row r="24395">
          <cell r="O24395" t="str">
            <v xml:space="preserve">VISION CAFETERA LTDA                                                                                </v>
          </cell>
        </row>
        <row r="24396">
          <cell r="O24396" t="str">
            <v xml:space="preserve">VISION CONSTRUCTORA S.A.                                                                            </v>
          </cell>
        </row>
        <row r="24397">
          <cell r="O24397" t="str">
            <v xml:space="preserve">VISION DE VALORES S. A. COMISIONISTA DE BOLSA                                                       </v>
          </cell>
        </row>
        <row r="24398">
          <cell r="O24398" t="str">
            <v xml:space="preserve">VISION DEL LITORAL Y COMPAÑIA LIMITADA                                                              </v>
          </cell>
        </row>
        <row r="24399">
          <cell r="O24399" t="str">
            <v xml:space="preserve">VISION IMPRESORES LIMITADA                                                                          </v>
          </cell>
        </row>
        <row r="24400">
          <cell r="O24400" t="str">
            <v xml:space="preserve">VISION OPTICAL RG LTDA                                                                              </v>
          </cell>
        </row>
        <row r="24401">
          <cell r="O24401" t="str">
            <v xml:space="preserve">VISION PLASTICS LTDA                                                                                </v>
          </cell>
        </row>
        <row r="24402">
          <cell r="O24402" t="str">
            <v xml:space="preserve">VISION SATELITE S.A.                                                                                </v>
          </cell>
        </row>
        <row r="24403">
          <cell r="O24403" t="str">
            <v xml:space="preserve">VISION SOFTWARE S.A.                                                                                </v>
          </cell>
        </row>
        <row r="24404">
          <cell r="O24404" t="str">
            <v xml:space="preserve">VISION TECNICA DE COLOMBIA  INGENERIA LTDA                                                          </v>
          </cell>
        </row>
        <row r="24405">
          <cell r="O24405" t="str">
            <v xml:space="preserve">VISION TOURS LTDA                                                                                   </v>
          </cell>
        </row>
        <row r="24406">
          <cell r="O24406" t="str">
            <v xml:space="preserve">VISION Y ACCION IMAGEN LTDA                                                                         </v>
          </cell>
        </row>
        <row r="24407">
          <cell r="O24407" t="str">
            <v xml:space="preserve">VISIONARY TECHNOLOGIES GROUP S.A                                                                    </v>
          </cell>
        </row>
        <row r="24408">
          <cell r="O24408" t="str">
            <v xml:space="preserve">VISIONLAB S.A.                                                                                      </v>
          </cell>
        </row>
        <row r="24409">
          <cell r="O24409" t="str">
            <v xml:space="preserve">VISTA LUZ LTDA                                                                                      </v>
          </cell>
        </row>
        <row r="24410">
          <cell r="O24410" t="str">
            <v xml:space="preserve">VISTA PRODUCTIONS INC. LTDA                                                                         </v>
          </cell>
        </row>
        <row r="24411">
          <cell r="O24411" t="str">
            <v xml:space="preserve">VISTAFLOR CORPORATION COMERCIALIZADORA INTERNACIONAL LTDA C I                                       </v>
          </cell>
        </row>
        <row r="24412">
          <cell r="O24412" t="str">
            <v xml:space="preserve">VISUM Y CIA LTDA                                                                                    </v>
          </cell>
        </row>
        <row r="24413">
          <cell r="O24413" t="str">
            <v xml:space="preserve">VITAGRO LIMITADA                                                                                    </v>
          </cell>
        </row>
        <row r="24414">
          <cell r="O24414" t="str">
            <v xml:space="preserve">VITAL CARE S.A.                                                                                     </v>
          </cell>
        </row>
        <row r="24415">
          <cell r="O24415" t="str">
            <v xml:space="preserve">VITAL INVERSIONES S.A.                                                                              </v>
          </cell>
        </row>
        <row r="24416">
          <cell r="O24416" t="str">
            <v xml:space="preserve">VITAL TECNOLOGIA MEDICA LIMITADA                                                                    </v>
          </cell>
        </row>
        <row r="24417">
          <cell r="O24417" t="str">
            <v xml:space="preserve">VITALCHEM LABORATORIES DE COLOMBIA LTDA                                                             </v>
          </cell>
        </row>
        <row r="24418">
          <cell r="O24418" t="str">
            <v xml:space="preserve">VITALIS S. A.                                                                                       </v>
          </cell>
        </row>
        <row r="24419">
          <cell r="O24419" t="str">
            <v xml:space="preserve">VITAMAR S.A.                                                                                        </v>
          </cell>
        </row>
        <row r="24420">
          <cell r="O24420" t="str">
            <v xml:space="preserve">VITEL PROMOCIONES LTDA                                                                              </v>
          </cell>
        </row>
        <row r="24421">
          <cell r="O24421" t="str">
            <v xml:space="preserve">VITELSA DEL PACIFICO S A                                                                            </v>
          </cell>
        </row>
        <row r="24422">
          <cell r="O24422" t="str">
            <v xml:space="preserve">VITEPA S.A.                                                                                         </v>
          </cell>
        </row>
        <row r="24423">
          <cell r="O24423" t="str">
            <v xml:space="preserve">VITRAL TEXTIL LTDA                                                                                  </v>
          </cell>
        </row>
        <row r="24424">
          <cell r="O24424" t="str">
            <v xml:space="preserve">VITRIALAMBRE LTDA.                                                                                  </v>
          </cell>
        </row>
        <row r="24425">
          <cell r="O24425" t="str">
            <v xml:space="preserve">VITRI-GRES LTDA                                                                                     </v>
          </cell>
        </row>
        <row r="24426">
          <cell r="O24426" t="str">
            <v xml:space="preserve">VITRINAL DEL NORTE S A -EN ACUERDO DE REESTRUCTURACION                                              </v>
          </cell>
        </row>
        <row r="24427">
          <cell r="O24427" t="str">
            <v xml:space="preserve">VITRO COLOMBIA S. A.                                                                                </v>
          </cell>
        </row>
        <row r="24428">
          <cell r="O24428" t="str">
            <v xml:space="preserve">VITROFARMA S.A.                                                                                     </v>
          </cell>
        </row>
        <row r="24429">
          <cell r="O24429" t="str">
            <v xml:space="preserve">VIVA BIEN S.A.                                                                                      </v>
          </cell>
        </row>
        <row r="24430">
          <cell r="O24430" t="str">
            <v xml:space="preserve">VIVA VOZ S.A.                                                                                       </v>
          </cell>
        </row>
        <row r="24431">
          <cell r="O24431" t="str">
            <v xml:space="preserve">VIVALTEX LIMITADA                                                                                   </v>
          </cell>
        </row>
        <row r="24432">
          <cell r="O24432" t="str">
            <v xml:space="preserve">VIVARCO S.A                                                                                         </v>
          </cell>
        </row>
        <row r="24433">
          <cell r="O24433" t="str">
            <v xml:space="preserve">VIVE CAFE S.A.                                                                                      </v>
          </cell>
        </row>
        <row r="24434">
          <cell r="O24434" t="str">
            <v xml:space="preserve">VIVERES DE LA 17 LTDA                                                                               </v>
          </cell>
        </row>
        <row r="24435">
          <cell r="O24435" t="str">
            <v xml:space="preserve">VIVERO ZAHER LTDA                                                                                   </v>
          </cell>
        </row>
        <row r="24436">
          <cell r="O24436" t="str">
            <v xml:space="preserve">VIVIENDA 2000 LTDA 2000 LTDA                                                                        </v>
          </cell>
        </row>
        <row r="24437">
          <cell r="O24437" t="str">
            <v xml:space="preserve">VIVIENDA IBERIA S.A.                                                                                </v>
          </cell>
        </row>
        <row r="24438">
          <cell r="O24438" t="str">
            <v xml:space="preserve">VIVIENDA INDUSTRIALIZADA DE SANTANDER S.A.S.                                                        </v>
          </cell>
        </row>
        <row r="24439">
          <cell r="O24439" t="str">
            <v xml:space="preserve">VIVIENDA URBANA LTDA                                                                                </v>
          </cell>
        </row>
        <row r="24440">
          <cell r="O24440" t="str">
            <v xml:space="preserve">VIVIENDAS CIEN POR CIENTO S.A.                                                                      </v>
          </cell>
        </row>
        <row r="24441">
          <cell r="O24441" t="str">
            <v xml:space="preserve">VIVIENDAS Y PROYECTOS ASOCIADOS S A                                                                 </v>
          </cell>
        </row>
        <row r="24442">
          <cell r="O24442" t="str">
            <v xml:space="preserve">VIVIENDAS Y PROYECTOS S.A.                                                                          </v>
          </cell>
        </row>
        <row r="24443">
          <cell r="O24443" t="str">
            <v xml:space="preserve">VIVIENDAS Y VALORES S.A.                                                                            </v>
          </cell>
        </row>
        <row r="24444">
          <cell r="O24444" t="str">
            <v xml:space="preserve">VIZAL SAS                                                                                           </v>
          </cell>
        </row>
        <row r="24445">
          <cell r="O24445" t="str">
            <v xml:space="preserve">VIZCAYA LTDA                                                                                        </v>
          </cell>
        </row>
        <row r="24446">
          <cell r="O24446" t="str">
            <v xml:space="preserve">VKS LIMITADA                                                                                        </v>
          </cell>
        </row>
        <row r="24447">
          <cell r="O24447" t="str">
            <v xml:space="preserve">VOCES DE OCCIDENTE LTDA                                                                             </v>
          </cell>
        </row>
        <row r="24448">
          <cell r="O24448" t="str">
            <v xml:space="preserve">VOITH SIEMENS HYDRO POWER GENERATION LTDA - SUCURSAL COLOMBIA                                       </v>
          </cell>
        </row>
        <row r="24449">
          <cell r="O24449" t="str">
            <v xml:space="preserve">VOZ Y DATOS INGENIERIA LTDA                                                                         </v>
          </cell>
        </row>
        <row r="24450">
          <cell r="O24450" t="str">
            <v xml:space="preserve">VP &amp; ASOCIADOS CREATIVIDAD S.A.                                                                     </v>
          </cell>
        </row>
        <row r="24451">
          <cell r="O24451" t="str">
            <v xml:space="preserve">VR CARGA INTERNACIONAL Y CIA LTDA                                                                   </v>
          </cell>
        </row>
        <row r="24452">
          <cell r="O24452" t="str">
            <v xml:space="preserve">VTU DE COLOMBIA S.A.                                                                                </v>
          </cell>
        </row>
        <row r="24453">
          <cell r="O24453" t="str">
            <v xml:space="preserve">VUFA FAJARDO SOCIEDAD EN COMANDITA SIMPLE                                                           </v>
          </cell>
        </row>
        <row r="24454">
          <cell r="O24454" t="str">
            <v xml:space="preserve">VYGON COLOMBIA S.A                                                                                  </v>
          </cell>
        </row>
        <row r="24455">
          <cell r="O24455" t="str">
            <v xml:space="preserve">W  V  CH  TELEVISION S .A                                                                           </v>
          </cell>
        </row>
        <row r="24456">
          <cell r="O24456" t="str">
            <v xml:space="preserve">W 20 S EN C                                                                                         </v>
          </cell>
        </row>
        <row r="24457">
          <cell r="O24457" t="str">
            <v xml:space="preserve">W SENSE LTDA                                                                                        </v>
          </cell>
        </row>
        <row r="24458">
          <cell r="O24458" t="str">
            <v xml:space="preserve">W TORRE COLOMBIA 2 S.A.                                                                             </v>
          </cell>
        </row>
        <row r="24459">
          <cell r="O24459" t="str">
            <v xml:space="preserve">W TORRE COLOMBIA S.A.                                                                               </v>
          </cell>
        </row>
        <row r="24460">
          <cell r="O24460" t="str">
            <v xml:space="preserve">W&amp;C INTERNATIONAL LTDA.                                                                             </v>
          </cell>
        </row>
        <row r="24461">
          <cell r="O24461" t="str">
            <v xml:space="preserve">WAFER S.A.                                                                                          </v>
          </cell>
        </row>
        <row r="24462">
          <cell r="O24462" t="str">
            <v xml:space="preserve">WALCO S.A.                                                                                          </v>
          </cell>
        </row>
        <row r="24463">
          <cell r="O24463" t="str">
            <v xml:space="preserve">WALTER BRIDGE Y CIA S.A.                                                                            </v>
          </cell>
        </row>
        <row r="24464">
          <cell r="O24464" t="str">
            <v xml:space="preserve">WARNER INDUSTRIAL LTDA                                                                              </v>
          </cell>
        </row>
        <row r="24465">
          <cell r="O24465" t="str">
            <v xml:space="preserve">WARTECH SA                                                                                          </v>
          </cell>
        </row>
        <row r="24466">
          <cell r="O24466" t="str">
            <v xml:space="preserve">WARTSILA COLOMBIA S.A.                                                                              </v>
          </cell>
        </row>
        <row r="24467">
          <cell r="O24467" t="str">
            <v xml:space="preserve">WAS LTDA                                                                                            </v>
          </cell>
        </row>
        <row r="24468">
          <cell r="O24468" t="str">
            <v xml:space="preserve">WASH S.A.                                                                                           </v>
          </cell>
        </row>
        <row r="24469">
          <cell r="O24469" t="str">
            <v xml:space="preserve">WASSER CHEMICAL  S A S                                                                              </v>
          </cell>
        </row>
        <row r="24470">
          <cell r="O24470" t="str">
            <v xml:space="preserve">WATER PURIFIERS LIMITED AGUA SISTEMAS DE PURIFICACION LTDA.                                         </v>
          </cell>
        </row>
        <row r="24471">
          <cell r="O24471" t="str">
            <v xml:space="preserve">WATSON WYATT CONSULTORES COLOMBIA SA                                                                </v>
          </cell>
        </row>
        <row r="24472">
          <cell r="O24472" t="str">
            <v xml:space="preserve">WATTS &amp; LARMAN SUCURSAL COLOMBIA                                                                    </v>
          </cell>
        </row>
        <row r="24473">
          <cell r="O24473" t="str">
            <v xml:space="preserve">WATTS INGENIERIA LTDA.                                                                              </v>
          </cell>
        </row>
        <row r="24474">
          <cell r="O24474" t="str">
            <v xml:space="preserve">WBA TELECOM S.A.                                                                                    </v>
          </cell>
        </row>
        <row r="24475">
          <cell r="O24475" t="str">
            <v xml:space="preserve">WCR COLOMBIA S.A.                                                                                   </v>
          </cell>
        </row>
        <row r="24476">
          <cell r="O24476" t="str">
            <v xml:space="preserve">WDC S.A.                                                                                            </v>
          </cell>
        </row>
        <row r="24477">
          <cell r="O24477" t="str">
            <v xml:space="preserve">WEATHERFORD COLOMBIA LIMITED                                                                        </v>
          </cell>
        </row>
        <row r="24478">
          <cell r="O24478" t="str">
            <v xml:space="preserve">WEATHERFORD SOUTH AMERICA INC                                                                       </v>
          </cell>
        </row>
        <row r="24479">
          <cell r="O24479" t="str">
            <v xml:space="preserve">WEBSYS S.A.S                                                                                        </v>
          </cell>
        </row>
        <row r="24480">
          <cell r="O24480" t="str">
            <v xml:space="preserve">WEG COLOMBIA LTDA                                                                                   </v>
          </cell>
        </row>
        <row r="24481">
          <cell r="O24481" t="str">
            <v xml:space="preserve">WEINBERG TRADING CORP                                                                               </v>
          </cell>
        </row>
        <row r="24482">
          <cell r="O24482" t="str">
            <v xml:space="preserve">WELFARE CARE LTDA                                                                                   </v>
          </cell>
        </row>
        <row r="24483">
          <cell r="O24483" t="str">
            <v xml:space="preserve">WELL LOGGING S . A                                                                                  </v>
          </cell>
        </row>
        <row r="24484">
          <cell r="O24484" t="str">
            <v xml:space="preserve">WELLA COLOMBIANA LTDA.                                                                              </v>
          </cell>
        </row>
        <row r="24485">
          <cell r="O24485" t="str">
            <v xml:space="preserve">WELLQUEM DE COLOMBIA LTDA.                                                                          </v>
          </cell>
        </row>
        <row r="24486">
          <cell r="O24486" t="str">
            <v xml:space="preserve">WESCO S.A.                                                                                          </v>
          </cell>
        </row>
        <row r="24487">
          <cell r="O24487" t="str">
            <v xml:space="preserve">WEST PHARMACEUTICAL SERVICES COLOMBIA S.A.                                                          </v>
          </cell>
        </row>
        <row r="24488">
          <cell r="O24488" t="str">
            <v xml:space="preserve">WEST POINT S A                                                                                      </v>
          </cell>
        </row>
        <row r="24489">
          <cell r="O24489" t="str">
            <v xml:space="preserve">WESTERNGECO INTERNATIONAL LIMITED SUCURSAL COLOMBIA                                                 </v>
          </cell>
        </row>
        <row r="24490">
          <cell r="O24490" t="str">
            <v xml:space="preserve">WESTON LTDA                                                                                         </v>
          </cell>
        </row>
        <row r="24491">
          <cell r="O24491" t="str">
            <v xml:space="preserve">WHIRLPOOL COLOMBIA S.A.                                                                             </v>
          </cell>
        </row>
        <row r="24492">
          <cell r="O24492" t="str">
            <v xml:space="preserve">WHITEWATER INVERSIONES LTDA                                                                         </v>
          </cell>
        </row>
        <row r="24493">
          <cell r="O24493" t="str">
            <v xml:space="preserve">WIESNER &amp; ASOCIADOS LTDA                                                                            </v>
          </cell>
        </row>
        <row r="24494">
          <cell r="O24494" t="str">
            <v xml:space="preserve">WILCOS S.A.                                                                                         </v>
          </cell>
        </row>
        <row r="24495">
          <cell r="O24495" t="str">
            <v xml:space="preserve">WILD E HIJOS S  EN  C.                                                                              </v>
          </cell>
        </row>
        <row r="24496">
          <cell r="O24496" t="str">
            <v xml:space="preserve">WILD PLAY ELECTRONICS LTDA                                                                          </v>
          </cell>
        </row>
        <row r="24497">
          <cell r="O24497" t="str">
            <v xml:space="preserve">WILLIAM CHAMS S.A.                                                                                  </v>
          </cell>
        </row>
        <row r="24498">
          <cell r="O24498" t="str">
            <v xml:space="preserve">WILLIAM MEJIA LEMUS &amp; CIA. S. EN C.                                                                 </v>
          </cell>
        </row>
        <row r="24499">
          <cell r="O24499" t="str">
            <v xml:space="preserve">WILLIAM TOBON Y COMPAÑIA LIMITADA C.I.                                                              </v>
          </cell>
        </row>
        <row r="24500">
          <cell r="O24500" t="str">
            <v xml:space="preserve">WILLY DREWS Y CIA LTDA.                                                                             </v>
          </cell>
        </row>
        <row r="24501">
          <cell r="O24501" t="str">
            <v xml:space="preserve">WIMARANDA LTDA                                                                                      </v>
          </cell>
        </row>
        <row r="24502">
          <cell r="O24502" t="str">
            <v xml:space="preserve">WIMPY COLOMBIANA LTDA                                                                               </v>
          </cell>
        </row>
        <row r="24503">
          <cell r="O24503" t="str">
            <v xml:space="preserve">WINCHESTER OIL AND GAS S.A.                                                                         </v>
          </cell>
        </row>
        <row r="24504">
          <cell r="O24504" t="str">
            <v xml:space="preserve">WINERY LTDA                                                                                         </v>
          </cell>
        </row>
        <row r="24505">
          <cell r="O24505" t="str">
            <v xml:space="preserve">WINSTON A.B. CIA. LTDA DE INGENIEROS CIVILES                                                        </v>
          </cell>
        </row>
        <row r="24506">
          <cell r="O24506" t="str">
            <v xml:space="preserve">WINTHROP PHARMACEUTICALS DE COLOMBIA S.A.                                                           </v>
          </cell>
        </row>
        <row r="24507">
          <cell r="O24507" t="str">
            <v xml:space="preserve">WKENZO JEANS S A                                                                                    </v>
          </cell>
        </row>
        <row r="24508">
          <cell r="O24508" t="str">
            <v xml:space="preserve">WM IMPRESORES S.A.                                                                                  </v>
          </cell>
        </row>
        <row r="24509">
          <cell r="O24509" t="str">
            <v xml:space="preserve">WM WIRELESS &amp; MOBILE LTDA                                                                           </v>
          </cell>
        </row>
        <row r="24510">
          <cell r="O24510" t="str">
            <v xml:space="preserve">WMOH Y CIA LTDA                                                                                     </v>
          </cell>
        </row>
        <row r="24511">
          <cell r="O24511" t="str">
            <v xml:space="preserve">WOLFE WEIL Y CIA LTDA.                                                                              </v>
          </cell>
        </row>
        <row r="24512">
          <cell r="O24512" t="str">
            <v xml:space="preserve">WONDERFUL MUEBLES LTDA.                                                                             </v>
          </cell>
        </row>
        <row r="24513">
          <cell r="O24513" t="str">
            <v xml:space="preserve">WOOD GROUP COLOMBIA S.A.                                                                            </v>
          </cell>
        </row>
        <row r="24514">
          <cell r="O24514" t="str">
            <v xml:space="preserve">WOOD GROUP ENGINEERING NORTH SEA LIMITED SUCURSAL COLOMBIA                                          </v>
          </cell>
        </row>
        <row r="24515">
          <cell r="O24515" t="str">
            <v xml:space="preserve">WOR KING TOOLS COLOMBIA S.A                                                                         </v>
          </cell>
        </row>
        <row r="24516">
          <cell r="O24516" t="str">
            <v xml:space="preserve">WORK &amp; FASHION S. A.                                                                                </v>
          </cell>
        </row>
        <row r="24517">
          <cell r="O24517" t="str">
            <v xml:space="preserve">WORLD EDUCATIONAL PROGRAMS LTDA                                                                     </v>
          </cell>
        </row>
        <row r="24518">
          <cell r="O24518" t="str">
            <v xml:space="preserve">WORLD FASHION S.A. EN LIQUIDACION                                                                   </v>
          </cell>
        </row>
        <row r="24519">
          <cell r="O24519" t="str">
            <v xml:space="preserve">WORLD FUEL SERVICES COMPANY INC SUCURSAL DE  COLOMBIA                                               </v>
          </cell>
        </row>
        <row r="24520">
          <cell r="O24520" t="str">
            <v xml:space="preserve">WORLD MANAGEMENT ADVISORS LTDA                                                                      </v>
          </cell>
        </row>
        <row r="24521">
          <cell r="O24521" t="str">
            <v xml:space="preserve">WORLD MEDICAL LTDA                                                                                  </v>
          </cell>
        </row>
        <row r="24522">
          <cell r="O24522" t="str">
            <v xml:space="preserve">WORLD NET COMUNICACIONES LTDA                                                                       </v>
          </cell>
        </row>
        <row r="24523">
          <cell r="O24523" t="str">
            <v xml:space="preserve">WORLD SERVICE GROUP S.A.                                                                            </v>
          </cell>
        </row>
        <row r="24524">
          <cell r="O24524" t="str">
            <v xml:space="preserve">WORLD TOURS LTDA                                                                                    </v>
          </cell>
        </row>
        <row r="24525">
          <cell r="O24525" t="str">
            <v xml:space="preserve">WORLDLY ADMINISTRATION COLOMBIA C I                                                                 </v>
          </cell>
        </row>
        <row r="24526">
          <cell r="O24526" t="str">
            <v xml:space="preserve">WORLDTEX CARIBE LIMITED SUCURSAL COLOMBIANA                                                         </v>
          </cell>
        </row>
        <row r="24527">
          <cell r="O24527" t="str">
            <v xml:space="preserve">WPD Y ASOCIADOS INGENIERIA DE SERVICIOS LTDA                                                        </v>
          </cell>
        </row>
        <row r="24528">
          <cell r="O24528" t="str">
            <v xml:space="preserve">WURTH COLOMBIA S.A.                                                                                 </v>
          </cell>
        </row>
        <row r="24529">
          <cell r="O24529" t="str">
            <v xml:space="preserve">WYETH CONSUMER HEALTCHCAR LTD                                                                       </v>
          </cell>
        </row>
        <row r="24530">
          <cell r="O24530" t="str">
            <v xml:space="preserve">XANDU DECORACIONES RUBIANO Y PINILLA LTDA                                                           </v>
          </cell>
        </row>
        <row r="24531">
          <cell r="O24531" t="str">
            <v xml:space="preserve">XANTHIA TELECOMUNICACIONES LTDA                                                                     </v>
          </cell>
        </row>
        <row r="24532">
          <cell r="O24532" t="str">
            <v xml:space="preserve">XAX S.A.                                                                                            </v>
          </cell>
        </row>
        <row r="24533">
          <cell r="O24533" t="str">
            <v xml:space="preserve">XELATEM LTDA                                                                                        </v>
          </cell>
        </row>
        <row r="24534">
          <cell r="O24534" t="str">
            <v xml:space="preserve">XELTRON COLOMBIA LTDA.                                                                              </v>
          </cell>
        </row>
        <row r="24535">
          <cell r="O24535" t="str">
            <v xml:space="preserve">XENCO S.A.                                                                                          </v>
          </cell>
        </row>
        <row r="24536">
          <cell r="O24536" t="str">
            <v xml:space="preserve">XER PRODUCTS LTDA                                                                                   </v>
          </cell>
        </row>
        <row r="24537">
          <cell r="O24537" t="str">
            <v xml:space="preserve">XER S A                                                                                             </v>
          </cell>
        </row>
        <row r="24538">
          <cell r="O24538" t="str">
            <v xml:space="preserve">XEROX DE COLOMBIA S A                                                                               </v>
          </cell>
        </row>
        <row r="24539">
          <cell r="O24539" t="str">
            <v xml:space="preserve">XIE, S,A EN REORGANIZACION                                                                          </v>
          </cell>
        </row>
        <row r="24540">
          <cell r="O24540" t="str">
            <v xml:space="preserve">XIMPAX SAS EN LIQUIDACION                                                                           </v>
          </cell>
        </row>
        <row r="24541">
          <cell r="O24541" t="str">
            <v xml:space="preserve">XOFT S.A.                                                                                           </v>
          </cell>
        </row>
        <row r="24542">
          <cell r="O24542" t="str">
            <v xml:space="preserve">XOREX DE COLOMBIA LTDA                                                                              </v>
          </cell>
        </row>
        <row r="24543">
          <cell r="O24543" t="str">
            <v xml:space="preserve">XSYSTEM LTDA.                                                                                       </v>
          </cell>
        </row>
        <row r="24544">
          <cell r="O24544" t="str">
            <v xml:space="preserve">XTREME ADVENTURE LTDA                                                                               </v>
          </cell>
        </row>
        <row r="24545">
          <cell r="O24545" t="str">
            <v xml:space="preserve">XTREME MACHINES LTDA                                                                                </v>
          </cell>
        </row>
        <row r="24546">
          <cell r="O24546" t="str">
            <v xml:space="preserve">XUSS LTDA                                                                                           </v>
          </cell>
        </row>
        <row r="24547">
          <cell r="O24547" t="str">
            <v xml:space="preserve">Y &amp; S REFRIGERACION LTDA                                                                            </v>
          </cell>
        </row>
        <row r="24548">
          <cell r="O24548" t="str">
            <v xml:space="preserve">Y V COMUNICACIONES LTDA                                                                             </v>
          </cell>
        </row>
        <row r="24549">
          <cell r="O24549" t="str">
            <v xml:space="preserve">YADICH PERU LTDA                                                                                    </v>
          </cell>
        </row>
        <row r="24550">
          <cell r="O24550" t="str">
            <v xml:space="preserve">YALE SERVISSEG LTDA                                                                                 </v>
          </cell>
        </row>
        <row r="24551">
          <cell r="O24551" t="str">
            <v xml:space="preserve">YALU S.A.                                                                                           </v>
          </cell>
        </row>
        <row r="24552">
          <cell r="O24552" t="str">
            <v xml:space="preserve">YAMAEQUIPOS LTDA                                                                                    </v>
          </cell>
        </row>
        <row r="24553">
          <cell r="O24553" t="str">
            <v xml:space="preserve">YAMAHA MOTOS LIMITADA                                                                               </v>
          </cell>
        </row>
        <row r="24554">
          <cell r="O24554" t="str">
            <v xml:space="preserve">YAMAHA SPORTS LTDA.                                                                                 </v>
          </cell>
        </row>
        <row r="24555">
          <cell r="O24555" t="str">
            <v xml:space="preserve">YAMAKI LTDA                                                                                         </v>
          </cell>
        </row>
        <row r="24556">
          <cell r="O24556" t="str">
            <v xml:space="preserve">YAMARINOS KASAMOTOS LTDA                                                                            </v>
          </cell>
        </row>
        <row r="24557">
          <cell r="O24557" t="str">
            <v xml:space="preserve">YAMATO COLOMBIA COMPAÑIA LTDA                                                                       </v>
          </cell>
        </row>
        <row r="24558">
          <cell r="O24558" t="str">
            <v xml:space="preserve">YAMAVALLE LTDA                                                                                      </v>
          </cell>
        </row>
        <row r="24559">
          <cell r="O24559" t="str">
            <v xml:space="preserve">YANACONAS MOTOR S.A.                                                                                </v>
          </cell>
        </row>
        <row r="24560">
          <cell r="O24560" t="str">
            <v xml:space="preserve">YANBAL DE COLOMBIA S A                                                                              </v>
          </cell>
        </row>
        <row r="24561">
          <cell r="O24561" t="str">
            <v xml:space="preserve">YANHAAS S.A,                                                                                        </v>
          </cell>
        </row>
        <row r="24562">
          <cell r="O24562" t="str">
            <v xml:space="preserve">YARA COLOMBIA LIMITADA.                                                                             </v>
          </cell>
        </row>
        <row r="24563">
          <cell r="O24563" t="str">
            <v xml:space="preserve">YARICO S.A.                                                                                         </v>
          </cell>
        </row>
        <row r="24564">
          <cell r="O24564" t="str">
            <v xml:space="preserve">YARIGUI S.A.                                                                                        </v>
          </cell>
        </row>
        <row r="24565">
          <cell r="O24565" t="str">
            <v xml:space="preserve">YARNEL BUSINESS                                                                                     </v>
          </cell>
        </row>
        <row r="24566">
          <cell r="O24566" t="str">
            <v xml:space="preserve">YARUMA LIMITADA                                                                                     </v>
          </cell>
        </row>
        <row r="24567">
          <cell r="O24567" t="str">
            <v xml:space="preserve">YASA COMERCIALIZADORA INTERNACINAL S.A.                                                             </v>
          </cell>
        </row>
        <row r="24568">
          <cell r="O24568" t="str">
            <v xml:space="preserve">YAZAKI CIEMEL F T Z LTDA                                                                            </v>
          </cell>
        </row>
        <row r="24569">
          <cell r="O24569" t="str">
            <v xml:space="preserve">YAZAKI CIEMEL S,A                                                                                   </v>
          </cell>
        </row>
        <row r="24570">
          <cell r="O24570" t="str">
            <v xml:space="preserve">YELA Y CIA LTDA                                                                                     </v>
          </cell>
        </row>
        <row r="24571">
          <cell r="O24571" t="str">
            <v xml:space="preserve">YELLOW S UNIFORM S.A.                                                                               </v>
          </cell>
        </row>
        <row r="24572">
          <cell r="O24572" t="str">
            <v xml:space="preserve">YEPES AVILA Y CIA S EN C                                                                            </v>
          </cell>
        </row>
        <row r="24573">
          <cell r="O24573" t="str">
            <v xml:space="preserve">YEPES MUNERA Y CIA LTDA                                                                             </v>
          </cell>
        </row>
        <row r="24574">
          <cell r="O24574" t="str">
            <v xml:space="preserve">YEPES RENDON Y CIA S EN C                                                                           </v>
          </cell>
        </row>
        <row r="24575">
          <cell r="O24575" t="str">
            <v xml:space="preserve">YEQUIM LTDA                                                                                         </v>
          </cell>
        </row>
        <row r="24576">
          <cell r="O24576" t="str">
            <v xml:space="preserve">YIBRAHN LTDA                                                                                        </v>
          </cell>
        </row>
        <row r="24577">
          <cell r="O24577" t="str">
            <v xml:space="preserve">YOKO S.A.                                                                                           </v>
          </cell>
        </row>
        <row r="24578">
          <cell r="O24578" t="str">
            <v xml:space="preserve">YOKOGAWA AMERICA DO SUL COLOMBIA LTDA                                                               </v>
          </cell>
        </row>
        <row r="24579">
          <cell r="O24579" t="str">
            <v xml:space="preserve">YOKOMOTOR S.A.                                                                                      </v>
          </cell>
        </row>
        <row r="24580">
          <cell r="O24580" t="str">
            <v xml:space="preserve">YOPALMA S.A.                                                                                        </v>
          </cell>
        </row>
        <row r="24581">
          <cell r="O24581" t="str">
            <v xml:space="preserve">YOQUIRE LTDA                                                                                        </v>
          </cell>
        </row>
        <row r="24582">
          <cell r="O24582" t="str">
            <v xml:space="preserve">YOSHA COLOMBIA S.A.                                                                                 </v>
          </cell>
        </row>
        <row r="24583">
          <cell r="O24583" t="str">
            <v xml:space="preserve">YOSHA TEXTIL S.A.                                                                                   </v>
          </cell>
        </row>
        <row r="24584">
          <cell r="O24584" t="str">
            <v xml:space="preserve">YOUNG &amp; RUBICAM BRANDS LTDA                                                                         </v>
          </cell>
        </row>
        <row r="24585">
          <cell r="O24585" t="str">
            <v xml:space="preserve">YOUNG GOMEZ Y CIA LTDA                                                                              </v>
          </cell>
        </row>
        <row r="24586">
          <cell r="O24586" t="str">
            <v xml:space="preserve">YOYO MUSIC S.A.                                                                                     </v>
          </cell>
        </row>
        <row r="24587">
          <cell r="O24587" t="str">
            <v xml:space="preserve">YULDAMA LTDA COMERCIALIZADORA INTERNACIONAL                                                         </v>
          </cell>
        </row>
        <row r="24588">
          <cell r="O24588" t="str">
            <v xml:space="preserve">YUMA CROCODILE PRODUCTS S.A. C.I.                                                                   </v>
          </cell>
        </row>
        <row r="24589">
          <cell r="O24589" t="str">
            <v xml:space="preserve">YUNDECITO S.A.                                                                                      </v>
          </cell>
        </row>
        <row r="24590">
          <cell r="O24590" t="str">
            <v xml:space="preserve">YURIKA INTERNACIONAL S A                                                                            </v>
          </cell>
        </row>
        <row r="24591">
          <cell r="O24591" t="str">
            <v xml:space="preserve">YVEL S EN C.S.                                                                                      </v>
          </cell>
        </row>
        <row r="24592">
          <cell r="O24592" t="str">
            <v xml:space="preserve">Z R INGENIERIA LTDA                                                                                 </v>
          </cell>
        </row>
        <row r="24593">
          <cell r="O24593" t="str">
            <v xml:space="preserve">Z.F. CONSTRUCCIONES S.A.                                                                            </v>
          </cell>
        </row>
        <row r="24594">
          <cell r="O24594" t="str">
            <v xml:space="preserve">ZABER LIMITADA                                                                                      </v>
          </cell>
        </row>
        <row r="24595">
          <cell r="O24595" t="str">
            <v xml:space="preserve">ZAFARCO COMERCIAL S.A.                                                                              </v>
          </cell>
        </row>
        <row r="24596">
          <cell r="O24596" t="str">
            <v xml:space="preserve">ZAFARCO INDUSTRIAL S A                                                                              </v>
          </cell>
        </row>
        <row r="24597">
          <cell r="O24597" t="str">
            <v xml:space="preserve">ZAFFIRO S.A.                                                                                        </v>
          </cell>
        </row>
        <row r="24598">
          <cell r="O24598" t="str">
            <v xml:space="preserve">ZAFRA &amp; CIA S.A.S.                                                                                  </v>
          </cell>
        </row>
        <row r="24599">
          <cell r="O24599" t="str">
            <v xml:space="preserve">ZAGA PRODUCCIONES LTDA                                                                              </v>
          </cell>
        </row>
        <row r="24600">
          <cell r="O24600" t="str">
            <v xml:space="preserve">ZAGROS SPORT LTDA                                                                                   </v>
          </cell>
        </row>
        <row r="24601">
          <cell r="O24601" t="str">
            <v xml:space="preserve">ZAHIR S.A.                                                                                          </v>
          </cell>
        </row>
        <row r="24602">
          <cell r="O24602" t="str">
            <v xml:space="preserve">ZAMBON COLOMBIA S.A                                                                                 </v>
          </cell>
        </row>
        <row r="24603">
          <cell r="O24603" t="str">
            <v xml:space="preserve">ZAMBRANO CLIMENT Y CIA. S. EN C.                                                                    </v>
          </cell>
        </row>
        <row r="24604">
          <cell r="O24604" t="str">
            <v xml:space="preserve">ZAMORA EDITORES LIMITADA                                                                            </v>
          </cell>
        </row>
        <row r="24605">
          <cell r="O24605" t="str">
            <v xml:space="preserve">ZAMORA INTERNACIONAL S.A                                                                            </v>
          </cell>
        </row>
        <row r="24606">
          <cell r="O24606" t="str">
            <v xml:space="preserve">ZANSUI ELECTRONIC LIMITADA                                                                          </v>
          </cell>
        </row>
        <row r="24607">
          <cell r="O24607" t="str">
            <v xml:space="preserve">ZAP SMITH S A                                                                                       </v>
          </cell>
        </row>
        <row r="24608">
          <cell r="O24608" t="str">
            <v xml:space="preserve">ZAPACOL LTDA                                                                                        </v>
          </cell>
        </row>
        <row r="24609">
          <cell r="O24609" t="str">
            <v xml:space="preserve">ZAPATA ESCUDERO Y CIA S EN C                                                                        </v>
          </cell>
        </row>
        <row r="24610">
          <cell r="O24610" t="str">
            <v xml:space="preserve">ZAPATA POSADA VILLEGAS Y CIA S C A                                                                  </v>
          </cell>
        </row>
        <row r="24611">
          <cell r="O24611" t="str">
            <v xml:space="preserve">ZAPATA Y VELASQUEZ S.A                                                                              </v>
          </cell>
        </row>
        <row r="24612">
          <cell r="O24612" t="str">
            <v xml:space="preserve">ZAPATOS SUIZOS LTDA                                                                                 </v>
          </cell>
        </row>
        <row r="24613">
          <cell r="O24613" t="str">
            <v xml:space="preserve">ZAPATTINA S.A.                                                                                      </v>
          </cell>
        </row>
        <row r="24614">
          <cell r="O24614" t="str">
            <v xml:space="preserve">ZAPFSA S.A                                                                                          </v>
          </cell>
        </row>
        <row r="24615">
          <cell r="O24615" t="str">
            <v xml:space="preserve">ZARAMA Y ASOCIADOS CONSULTORES S.A.                                                                 </v>
          </cell>
        </row>
        <row r="24616">
          <cell r="O24616" t="str">
            <v xml:space="preserve">ZARAMELLA Y PAVAN CONSTRUCCION COMPANY SA                                                           </v>
          </cell>
        </row>
        <row r="24617">
          <cell r="O24617" t="str">
            <v xml:space="preserve">ZAYKA S.A.                                                                                          </v>
          </cell>
        </row>
        <row r="24618">
          <cell r="O24618" t="str">
            <v xml:space="preserve">ZBC S.A.                                                                                            </v>
          </cell>
        </row>
        <row r="24619">
          <cell r="O24619" t="str">
            <v xml:space="preserve">ZEA ZEA Y ASOCIADOS S.A.                                                                            </v>
          </cell>
        </row>
        <row r="24620">
          <cell r="O24620" t="str">
            <v xml:space="preserve">ZEAL LATIN AMERICAN PETROLEUM COMPANY S. A.                                                         </v>
          </cell>
        </row>
        <row r="24621">
          <cell r="O24621" t="str">
            <v xml:space="preserve">ZEBRACOM INTERNACIONAL S.A.                                                                         </v>
          </cell>
        </row>
        <row r="24622">
          <cell r="O24622" t="str">
            <v xml:space="preserve">ZEBRO S.A.                                                                                          </v>
          </cell>
        </row>
        <row r="24623">
          <cell r="O24623" t="str">
            <v xml:space="preserve">ZEN DATA SAFE LABORATORIES SUCURSAL COLOMBIA                                                        </v>
          </cell>
        </row>
        <row r="24624">
          <cell r="O24624" t="str">
            <v xml:space="preserve">ZERDA Y CIA LTDA                                                                                    </v>
          </cell>
        </row>
        <row r="24625">
          <cell r="O24625" t="str">
            <v xml:space="preserve">ZEROFRACTAL S.A.S                                                                                   </v>
          </cell>
        </row>
        <row r="24626">
          <cell r="O24626" t="str">
            <v xml:space="preserve">ZEST GAMING COLOMBIA SOCIEDAD ANONIMA                                                               </v>
          </cell>
        </row>
        <row r="24627">
          <cell r="O24627" t="str">
            <v xml:space="preserve">ZETA ABARROTES S.A.                                                                                 </v>
          </cell>
        </row>
        <row r="24628">
          <cell r="O24628" t="str">
            <v xml:space="preserve">ZETA CONSTRUCTORES LTDA                                                                             </v>
          </cell>
        </row>
        <row r="24629">
          <cell r="O24629" t="str">
            <v xml:space="preserve">ZETA PUBLICIDAD MERCADEO Y LOG¡STICA LTDA.                                                          </v>
          </cell>
        </row>
        <row r="24630">
          <cell r="O24630" t="str">
            <v xml:space="preserve">ZETOR AGROREPUESTOS LTDA                                                                            </v>
          </cell>
        </row>
        <row r="24631">
          <cell r="O24631" t="str">
            <v xml:space="preserve">ZETTA COMUNICADORES S A                                                                             </v>
          </cell>
        </row>
        <row r="24632">
          <cell r="O24632" t="str">
            <v xml:space="preserve">ZEUS INVESTMENTS INC SUCURSAL COLOMBIA - CARTAGENA - SHRIMP CO                                      </v>
          </cell>
        </row>
        <row r="24633">
          <cell r="O24633" t="str">
            <v xml:space="preserve">ZEUS TECNOLOGIA S.A.                                                                                </v>
          </cell>
        </row>
        <row r="24634">
          <cell r="O24634" t="str">
            <v xml:space="preserve">ZEUSS PETROLEUM S A                                                                                 </v>
          </cell>
        </row>
        <row r="24635">
          <cell r="O24635" t="str">
            <v xml:space="preserve">ZIGMA COLOMBIA PETROLEUM SERVICES                                                                   </v>
          </cell>
        </row>
        <row r="24636">
          <cell r="O24636" t="str">
            <v xml:space="preserve">ZIP PAK COLOMBIA S A                                                                                </v>
          </cell>
        </row>
        <row r="24637">
          <cell r="O24637" t="str">
            <v xml:space="preserve">ZIPAGUA LTDA                                                                                        </v>
          </cell>
        </row>
        <row r="24638">
          <cell r="O24638" t="str">
            <v xml:space="preserve">ZIPATRACTORES KUBOTA S.A.                                                                           </v>
          </cell>
        </row>
        <row r="24639">
          <cell r="O24639" t="str">
            <v xml:space="preserve">ZIPPEREMPLAST LTDA                                                                                  </v>
          </cell>
        </row>
        <row r="24640">
          <cell r="O24640" t="str">
            <v xml:space="preserve">ZOGARPLAST LTDA                                                                                     </v>
          </cell>
        </row>
        <row r="24641">
          <cell r="O24641" t="str">
            <v xml:space="preserve">ZONA DE EXPANSION LOGISTICA LTDA                                                                    </v>
          </cell>
        </row>
        <row r="24642">
          <cell r="O24642" t="str">
            <v xml:space="preserve">ZONA FRANCA  DEL PACIFICO S A EN ACUERDO DE REESTRUCTURACION                                        </v>
          </cell>
        </row>
        <row r="24643">
          <cell r="O24643" t="str">
            <v xml:space="preserve">ZONA FRANCA ARGOS S.A.                                                                              </v>
          </cell>
        </row>
        <row r="24644">
          <cell r="O24644" t="str">
            <v xml:space="preserve">ZONA FRANCA BRISA S.A.                                                                              </v>
          </cell>
        </row>
        <row r="24645">
          <cell r="O24645" t="str">
            <v xml:space="preserve">ZONA FRANCA DE BOGOTA  ZF S.A.                                                                      </v>
          </cell>
        </row>
        <row r="24646">
          <cell r="O24646" t="str">
            <v xml:space="preserve">ZONA FRANCA DE LA CANDELARIA S.A.                                                                   </v>
          </cell>
        </row>
        <row r="24647">
          <cell r="O24647" t="str">
            <v xml:space="preserve">ZONA FRANCA DE OCCIDENTE S.A. USUARIO OPERADOR                                                      </v>
          </cell>
        </row>
        <row r="24648">
          <cell r="O24648" t="str">
            <v xml:space="preserve">ZONA FRANCA INDUSTRIAL DE BIENES Y SERVICIOS DE BARRANQUILLA S.A.                                   </v>
          </cell>
        </row>
        <row r="24649">
          <cell r="O24649" t="str">
            <v xml:space="preserve">ZONA FRANCA INTERNACIONAL DEL VALLE DE ABURRA S.A.S.                                                </v>
          </cell>
        </row>
        <row r="24650">
          <cell r="O24650" t="str">
            <v xml:space="preserve">ZONA FRANCA PERMANENTE DE URABA S.A.S USUARIO OPERADOR DE ZONA FRANCA                               </v>
          </cell>
        </row>
        <row r="24651">
          <cell r="O24651" t="str">
            <v xml:space="preserve">ZONA FRANCA PERMANENTE PALMASECA SA                                                                 </v>
          </cell>
        </row>
        <row r="24652">
          <cell r="O24652" t="str">
            <v xml:space="preserve">ZONA FRANCO PUBLICIDAD LTDA                                                                         </v>
          </cell>
        </row>
        <row r="24653">
          <cell r="O24653" t="str">
            <v xml:space="preserve">ZONA FRNACA DE TOCANCIPA S.A. USUARIO OPERADOR DE ZONA FRANCA                                       </v>
          </cell>
        </row>
        <row r="24654">
          <cell r="O24654" t="str">
            <v xml:space="preserve">ZONAGEN S.A.                                                                                        </v>
          </cell>
        </row>
        <row r="24655">
          <cell r="O24655" t="str">
            <v xml:space="preserve">ZOOCRIA AGROINDUSTRIAL DEL ATLANTICO LTDA.                                                          </v>
          </cell>
        </row>
        <row r="24656">
          <cell r="O24656" t="str">
            <v xml:space="preserve">ZOOCRIADERO COLOMBIAN CROCO LTDA.                                                                   </v>
          </cell>
        </row>
        <row r="24657">
          <cell r="O24657" t="str">
            <v xml:space="preserve">ZOOCRIADERO LOS CAIMANES LTDA                                                                       </v>
          </cell>
        </row>
        <row r="24658">
          <cell r="O24658" t="str">
            <v xml:space="preserve">ZORROZA Y SUAREZ LTDA.                                                                              </v>
          </cell>
        </row>
        <row r="24659">
          <cell r="O24659" t="str">
            <v xml:space="preserve">ZTE  SUCURSAL COLOMBIA                                                                              </v>
          </cell>
        </row>
        <row r="24660">
          <cell r="O24660" t="str">
            <v xml:space="preserve">ZU¥IGA SOLANO &amp; CIA S. EN C.                                                                        </v>
          </cell>
        </row>
        <row r="24661">
          <cell r="O24661" t="str">
            <v xml:space="preserve">ZU¥IGA Y CIA LTDA                                                                                   </v>
          </cell>
        </row>
        <row r="24662">
          <cell r="O24662" t="str">
            <v xml:space="preserve">ZUE LTDA                                                                                            </v>
          </cell>
        </row>
        <row r="24663">
          <cell r="O24663" t="str">
            <v xml:space="preserve">ZUGOM  Y COMPANIA LIMITADA                                                                          </v>
          </cell>
        </row>
        <row r="24664">
          <cell r="O24664" t="str">
            <v xml:space="preserve">ZULETA CASTAÑO Y CIA S.C.A.                                                                         </v>
          </cell>
        </row>
        <row r="24665">
          <cell r="O24665" t="str">
            <v xml:space="preserve">ZULUAGA &amp; SOTO CIA LTDA                                                                             </v>
          </cell>
        </row>
        <row r="24666">
          <cell r="O24666" t="str">
            <v xml:space="preserve">ZULUAGA GUTIERREZ S EN C S                                                                          </v>
          </cell>
        </row>
        <row r="24667">
          <cell r="O24667" t="str">
            <v xml:space="preserve">ZULUAGA HERMANOS Y CIA S EN C                                                                       </v>
          </cell>
        </row>
        <row r="24668">
          <cell r="O24668" t="str">
            <v xml:space="preserve">ZULUAGA OSPINA Y CIA S EN C                                                                         </v>
          </cell>
        </row>
        <row r="24669">
          <cell r="O24669" t="str">
            <v xml:space="preserve">ZULUAGA Y CUBILLOS LTDA                                                                             </v>
          </cell>
        </row>
        <row r="24670">
          <cell r="O24670" t="str">
            <v xml:space="preserve">ZULUAGA Y RICO LTDA.                                                                                </v>
          </cell>
        </row>
        <row r="24671">
          <cell r="O24671" t="str">
            <v xml:space="preserve">ZULUAGA Y ZULUAGA Y CIA S. EN C.                                                                    </v>
          </cell>
        </row>
        <row r="24672">
          <cell r="O24672" t="str">
            <v xml:space="preserve">ZUME LIMITADA                                                                                       </v>
          </cell>
        </row>
        <row r="24673">
          <cell r="O24673" t="str">
            <v xml:space="preserve">ZUREK LEQUERICA Y CIA LTDA                                                                          </v>
          </cell>
        </row>
        <row r="24674">
          <cell r="O24674" t="str">
            <v xml:space="preserve">ZURICH DE OCCIDENTE S.A.                                                                            </v>
          </cell>
        </row>
        <row r="24675">
          <cell r="O24675" t="str">
            <v xml:space="preserve">INCUAVICOLA QUINDIO S A                                                                             </v>
          </cell>
        </row>
        <row r="24676">
          <cell r="O24676" t="str">
            <v xml:space="preserve">ZYLETTE S.A.                                                                                        </v>
          </cell>
        </row>
      </sheetData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economics"/>
      <sheetName val="Seguros"/>
      <sheetName val="Polizas y Garantías"/>
      <sheetName val="Hoja2"/>
      <sheetName val="Costo ITS"/>
      <sheetName val="Mtto"/>
      <sheetName val="Datos Base"/>
      <sheetName val="Flujo del Terreno"/>
      <sheetName val="Análisis de Tarifas"/>
      <sheetName val="Tablero de Control"/>
      <sheetName val="Resumen"/>
      <sheetName val="Resumen de Ofertas"/>
      <sheetName val="Suficiencia Tarifaria"/>
      <sheetName val="EEFF Operación"/>
      <sheetName val="EEFF Operación(A)"/>
      <sheetName val="EEFF Proveedor"/>
      <sheetName val="EEFF Proveedor(A)"/>
      <sheetName val="Personal"/>
      <sheetName val="Gastos Administrativos "/>
      <sheetName val="Kms prog - Kms ejecutad"/>
      <sheetName val="Herramienta y Maquinaria Oper"/>
      <sheetName val="2610-2020 licitación Fase 5 E3 "/>
    </sheetNames>
    <sheetDataSet>
      <sheetData sheetId="0">
        <row r="6">
          <cell r="D6">
            <v>2012</v>
          </cell>
        </row>
      </sheetData>
      <sheetData sheetId="1">
        <row r="34">
          <cell r="B34">
            <v>99127105</v>
          </cell>
        </row>
      </sheetData>
      <sheetData sheetId="2"/>
      <sheetData sheetId="3"/>
      <sheetData sheetId="4"/>
      <sheetData sheetId="5"/>
      <sheetData sheetId="6">
        <row r="3">
          <cell r="D3" t="str">
            <v>UF7</v>
          </cell>
        </row>
        <row r="4">
          <cell r="D4" t="str">
            <v>Gas</v>
          </cell>
        </row>
        <row r="68">
          <cell r="E68" t="str">
            <v>UF6</v>
          </cell>
          <cell r="F68" t="str">
            <v>UF7</v>
          </cell>
          <cell r="G68" t="str">
            <v>UF8</v>
          </cell>
          <cell r="H68" t="str">
            <v>UF13</v>
          </cell>
          <cell r="I68" t="str">
            <v>UF17</v>
          </cell>
          <cell r="J68" t="str">
            <v>UF18</v>
          </cell>
        </row>
      </sheetData>
      <sheetData sheetId="7">
        <row r="16">
          <cell r="B16">
            <v>0</v>
          </cell>
        </row>
      </sheetData>
      <sheetData sheetId="8"/>
      <sheetData sheetId="9"/>
      <sheetData sheetId="10"/>
      <sheetData sheetId="11">
        <row r="7">
          <cell r="C7" t="str">
            <v>Aceptable</v>
          </cell>
        </row>
      </sheetData>
      <sheetData sheetId="12"/>
      <sheetData sheetId="13">
        <row r="5">
          <cell r="C5">
            <v>44166</v>
          </cell>
        </row>
      </sheetData>
      <sheetData sheetId="14">
        <row r="4">
          <cell r="E4">
            <v>162</v>
          </cell>
        </row>
      </sheetData>
      <sheetData sheetId="15">
        <row r="5">
          <cell r="C5">
            <v>44166</v>
          </cell>
        </row>
      </sheetData>
      <sheetData sheetId="16">
        <row r="156">
          <cell r="J156">
            <v>0</v>
          </cell>
        </row>
      </sheetData>
      <sheetData sheetId="17">
        <row r="11">
          <cell r="N11">
            <v>44166</v>
          </cell>
        </row>
      </sheetData>
      <sheetData sheetId="18"/>
      <sheetData sheetId="19"/>
      <sheetData sheetId="20"/>
      <sheetData sheetId="2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PM"/>
      <sheetName val="IPC"/>
      <sheetName val="EMPALMES"/>
      <sheetName val="WPI"/>
    </sheetNames>
    <sheetDataSet>
      <sheetData sheetId="0">
        <row r="1">
          <cell r="A1" t="str">
            <v>CODIGO SERIE</v>
          </cell>
          <cell r="B1" t="str">
            <v>63...</v>
          </cell>
          <cell r="C1" t="str">
            <v>63...</v>
          </cell>
          <cell r="D1" t="str">
            <v>63...</v>
          </cell>
          <cell r="E1" t="str">
            <v>63...</v>
          </cell>
          <cell r="F1" t="str">
            <v>63...</v>
          </cell>
          <cell r="G1" t="str">
            <v>64...</v>
          </cell>
          <cell r="H1" t="str">
            <v>63...</v>
          </cell>
          <cell r="I1" t="str">
            <v>63A..</v>
          </cell>
          <cell r="J1" t="str">
            <v>63...</v>
          </cell>
          <cell r="K1" t="str">
            <v>63...</v>
          </cell>
          <cell r="L1" t="str">
            <v>63...</v>
          </cell>
          <cell r="M1" t="str">
            <v>63...</v>
          </cell>
          <cell r="O1" t="str">
            <v>63...</v>
          </cell>
          <cell r="P1" t="str">
            <v>63...</v>
          </cell>
          <cell r="Q1" t="str">
            <v>64...</v>
          </cell>
          <cell r="R1" t="str">
            <v>63...</v>
          </cell>
          <cell r="S1" t="str">
            <v>63...</v>
          </cell>
          <cell r="T1" t="str">
            <v>64...</v>
          </cell>
          <cell r="U1" t="str">
            <v>64...</v>
          </cell>
          <cell r="V1" t="str">
            <v>63...</v>
          </cell>
        </row>
        <row r="2">
          <cell r="A2" t="str">
            <v>CODIGO PAÍS</v>
          </cell>
          <cell r="B2" t="str">
            <v>111</v>
          </cell>
          <cell r="C2" t="str">
            <v>134</v>
          </cell>
          <cell r="D2" t="str">
            <v>158</v>
          </cell>
          <cell r="E2" t="str">
            <v>138</v>
          </cell>
          <cell r="F2" t="str">
            <v>184</v>
          </cell>
          <cell r="G2" t="str">
            <v>132</v>
          </cell>
          <cell r="H2" t="str">
            <v>112</v>
          </cell>
          <cell r="I2" t="str">
            <v>136</v>
          </cell>
          <cell r="J2" t="str">
            <v>124</v>
          </cell>
          <cell r="K2" t="str">
            <v>146</v>
          </cell>
          <cell r="L2" t="str">
            <v>156</v>
          </cell>
          <cell r="M2" t="str">
            <v>144</v>
          </cell>
          <cell r="O2" t="str">
            <v>273</v>
          </cell>
          <cell r="P2" t="str">
            <v>299</v>
          </cell>
          <cell r="Q2" t="str">
            <v>248</v>
          </cell>
          <cell r="R2" t="str">
            <v>223</v>
          </cell>
          <cell r="S2" t="str">
            <v>228</v>
          </cell>
          <cell r="T2" t="str">
            <v>293</v>
          </cell>
          <cell r="U2" t="str">
            <v>283</v>
          </cell>
          <cell r="V2" t="str">
            <v>213</v>
          </cell>
        </row>
        <row r="3">
          <cell r="A3" t="str">
            <v>CODIGO</v>
          </cell>
        </row>
        <row r="4">
          <cell r="A4" t="str">
            <v>PAIS</v>
          </cell>
          <cell r="B4" t="str">
            <v>USA</v>
          </cell>
          <cell r="C4" t="str">
            <v>ALEMANIA</v>
          </cell>
          <cell r="D4" t="str">
            <v>JAPON</v>
          </cell>
          <cell r="E4" t="str">
            <v>HOLANDA</v>
          </cell>
          <cell r="F4" t="str">
            <v>ESPANA</v>
          </cell>
          <cell r="G4" t="str">
            <v>FRANCIA</v>
          </cell>
          <cell r="H4" t="str">
            <v>REINO U.</v>
          </cell>
          <cell r="I4" t="str">
            <v>ITALIA</v>
          </cell>
          <cell r="J4" t="str">
            <v>BELGICA</v>
          </cell>
          <cell r="K4" t="str">
            <v>SUIZA</v>
          </cell>
          <cell r="L4" t="str">
            <v>CANADA</v>
          </cell>
          <cell r="M4" t="str">
            <v>SUECIA</v>
          </cell>
          <cell r="N4" t="str">
            <v/>
          </cell>
          <cell r="O4" t="str">
            <v>MEXICO</v>
          </cell>
          <cell r="P4" t="str">
            <v>VENEZUELA</v>
          </cell>
          <cell r="Q4" t="str">
            <v>ECUADOR</v>
          </cell>
          <cell r="R4" t="str">
            <v>BRASIL</v>
          </cell>
          <cell r="S4" t="str">
            <v>CHILE</v>
          </cell>
          <cell r="T4" t="str">
            <v>PERU</v>
          </cell>
          <cell r="U4" t="str">
            <v>PANAMA</v>
          </cell>
          <cell r="V4" t="str">
            <v>ARGENTINA</v>
          </cell>
        </row>
        <row r="5">
          <cell r="A5">
            <v>31747</v>
          </cell>
          <cell r="B5">
            <v>82.797888020980565</v>
          </cell>
          <cell r="C5">
            <v>90.36436276816832</v>
          </cell>
          <cell r="D5">
            <v>104.59886540271191</v>
          </cell>
          <cell r="E5">
            <v>91.224949774120432</v>
          </cell>
          <cell r="F5">
            <v>81.920707257246221</v>
          </cell>
          <cell r="G5">
            <v>81.222316558271274</v>
          </cell>
          <cell r="H5">
            <v>73.053255085399655</v>
          </cell>
          <cell r="I5">
            <v>69.082385398020335</v>
          </cell>
          <cell r="J5">
            <v>98.936102584903892</v>
          </cell>
          <cell r="K5">
            <v>91.596271035341502</v>
          </cell>
          <cell r="L5">
            <v>83.921329448517852</v>
          </cell>
          <cell r="M5">
            <v>73.384926231846507</v>
          </cell>
          <cell r="O5">
            <v>12.304143436029321</v>
          </cell>
          <cell r="P5">
            <v>7.1000870707738404</v>
          </cell>
          <cell r="Q5">
            <v>4.909975179795004</v>
          </cell>
          <cell r="R5">
            <v>5.180377402216365E-7</v>
          </cell>
          <cell r="S5">
            <v>38.020257220917756</v>
          </cell>
          <cell r="T5">
            <v>5.5878856302097007E-4</v>
          </cell>
          <cell r="U5">
            <v>93.533529213964911</v>
          </cell>
          <cell r="V5">
            <v>8.1812244706614811E-3</v>
          </cell>
        </row>
        <row r="6">
          <cell r="A6">
            <v>31778</v>
          </cell>
          <cell r="B6">
            <v>83.462264856103062</v>
          </cell>
          <cell r="C6">
            <v>89.985873482186378</v>
          </cell>
          <cell r="D6">
            <v>103.76871542988557</v>
          </cell>
          <cell r="E6">
            <v>91.319483495813614</v>
          </cell>
          <cell r="F6">
            <v>82.101348643512324</v>
          </cell>
          <cell r="G6">
            <v>81.966564575593111</v>
          </cell>
          <cell r="H6">
            <v>73.744066567444349</v>
          </cell>
          <cell r="I6">
            <v>69.845061355348875</v>
          </cell>
          <cell r="J6">
            <v>98.096366887009907</v>
          </cell>
          <cell r="K6">
            <v>90.791912957984678</v>
          </cell>
          <cell r="L6">
            <v>84.376433871857245</v>
          </cell>
          <cell r="M6">
            <v>74.043087552939767</v>
          </cell>
          <cell r="O6">
            <v>13.221579310596368</v>
          </cell>
          <cell r="P6">
            <v>7.473523875294938</v>
          </cell>
          <cell r="Q6">
            <v>4.998369144934304</v>
          </cell>
          <cell r="R6">
            <v>5.7117097030218014E-7</v>
          </cell>
          <cell r="S6">
            <v>37.702774869548563</v>
          </cell>
          <cell r="T6">
            <v>5.9550721555452421E-4</v>
          </cell>
          <cell r="U6">
            <v>93.64787324300606</v>
          </cell>
          <cell r="V6">
            <v>8.6158002796441081E-3</v>
          </cell>
        </row>
        <row r="7">
          <cell r="A7">
            <v>31809</v>
          </cell>
          <cell r="B7">
            <v>83.877499654040221</v>
          </cell>
          <cell r="C7">
            <v>89.796628349997761</v>
          </cell>
          <cell r="D7">
            <v>103.65012211593394</v>
          </cell>
          <cell r="E7">
            <v>91.035883285523695</v>
          </cell>
          <cell r="F7">
            <v>82.191668881956844</v>
          </cell>
          <cell r="G7">
            <v>82.115414726129714</v>
          </cell>
          <cell r="H7">
            <v>74.003120657368669</v>
          </cell>
          <cell r="I7">
            <v>69.965483874927074</v>
          </cell>
          <cell r="J7">
            <v>97.714669128907531</v>
          </cell>
          <cell r="K7">
            <v>90.590823193588591</v>
          </cell>
          <cell r="L7">
            <v>84.103371767119611</v>
          </cell>
          <cell r="M7">
            <v>74.207627214562876</v>
          </cell>
          <cell r="O7">
            <v>14.007250658543047</v>
          </cell>
          <cell r="P7">
            <v>8.067192590930695</v>
          </cell>
          <cell r="Q7">
            <v>5.1250372165191971</v>
          </cell>
          <cell r="R7">
            <v>6.2910517444354728E-7</v>
          </cell>
          <cell r="S7">
            <v>38.034688007768061</v>
          </cell>
          <cell r="T7">
            <v>6.2855494820827495E-4</v>
          </cell>
          <cell r="U7">
            <v>93.590700751769972</v>
          </cell>
          <cell r="V7">
            <v>9.2101006993550501E-3</v>
          </cell>
        </row>
        <row r="8">
          <cell r="A8">
            <v>31837</v>
          </cell>
          <cell r="B8">
            <v>84.043593380144586</v>
          </cell>
          <cell r="C8">
            <v>89.891250916092076</v>
          </cell>
          <cell r="D8">
            <v>103.76871542988557</v>
          </cell>
          <cell r="E8">
            <v>91.035883285523695</v>
          </cell>
          <cell r="F8">
            <v>82.281989120401349</v>
          </cell>
          <cell r="G8">
            <v>82.214647248033714</v>
          </cell>
          <cell r="H8">
            <v>74.175823096194975</v>
          </cell>
          <cell r="I8">
            <v>70.045765554645854</v>
          </cell>
          <cell r="J8">
            <v>98.172706018584549</v>
          </cell>
          <cell r="K8">
            <v>90.691368075786642</v>
          </cell>
          <cell r="L8">
            <v>84.103371767119611</v>
          </cell>
          <cell r="M8">
            <v>74.043087552939767</v>
          </cell>
          <cell r="O8">
            <v>15.031264605415668</v>
          </cell>
          <cell r="P8">
            <v>8.5603206392531543</v>
          </cell>
          <cell r="Q8">
            <v>5.3893082452922236</v>
          </cell>
          <cell r="R8">
            <v>7.1492160276700436E-7</v>
          </cell>
          <cell r="S8">
            <v>39.10258135667808</v>
          </cell>
          <cell r="T8">
            <v>6.6225067427181609E-4</v>
          </cell>
          <cell r="U8">
            <v>93.81938976328334</v>
          </cell>
          <cell r="V8">
            <v>9.9330104832606597E-3</v>
          </cell>
        </row>
      </sheetData>
      <sheetData sheetId="1"/>
      <sheetData sheetId="2"/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I RDF BOGOTA"/>
      <sheetName val="COMISION AUTOS"/>
      <sheetName val="COMI RDF"/>
      <sheetName val="InformeGeneral"/>
      <sheetName val="InfoReponsable"/>
      <sheetName val="Clientes"/>
      <sheetName val="Pdv"/>
      <sheetName val="Dat Bog"/>
      <sheetName val="INF PDV"/>
      <sheetName val="DATOS"/>
      <sheetName val="LISTADOS VARIOS"/>
      <sheetName val="Inf Consumo2"/>
      <sheetName val="Inf Consumo1"/>
    </sheetNames>
    <sheetDataSet>
      <sheetData sheetId="0"/>
      <sheetData sheetId="1"/>
      <sheetData sheetId="2"/>
      <sheetData sheetId="3"/>
      <sheetData sheetId="4"/>
      <sheetData sheetId="5">
        <row r="28">
          <cell r="C28" t="str">
            <v>CLIENTE2</v>
          </cell>
          <cell r="D28" t="str">
            <v>01 AL 07 MAY 2012</v>
          </cell>
          <cell r="E28" t="str">
            <v>01 AL 07 MAY 2011</v>
          </cell>
          <cell r="F28" t="str">
            <v>01 AL 07 ABR 2012</v>
          </cell>
          <cell r="G28" t="str">
            <v>01 AL 07 MAY 2012</v>
          </cell>
          <cell r="H28" t="str">
            <v>01 AL 07 MAY 2011</v>
          </cell>
          <cell r="I28" t="str">
            <v>01 AL 07 ABR 2012</v>
          </cell>
        </row>
        <row r="29">
          <cell r="E29">
            <v>150859</v>
          </cell>
          <cell r="H29">
            <v>43</v>
          </cell>
        </row>
        <row r="30">
          <cell r="C30" t="str">
            <v>LA 14 CALIMA # 8     DELIKAT</v>
          </cell>
          <cell r="D30">
            <v>0</v>
          </cell>
          <cell r="F30">
            <v>0</v>
          </cell>
          <cell r="G30">
            <v>0</v>
          </cell>
          <cell r="I30">
            <v>0</v>
          </cell>
        </row>
        <row r="31">
          <cell r="C31" t="str">
            <v>LA 14 COSMO # 1      DELIKAT</v>
          </cell>
          <cell r="D31">
            <v>0</v>
          </cell>
          <cell r="F31">
            <v>0</v>
          </cell>
          <cell r="G31">
            <v>0</v>
          </cell>
          <cell r="I31">
            <v>0</v>
          </cell>
        </row>
        <row r="32">
          <cell r="C32" t="str">
            <v>LA 14 DE CALIMA MARKIN CALIM</v>
          </cell>
          <cell r="D32">
            <v>0</v>
          </cell>
          <cell r="F32">
            <v>0</v>
          </cell>
          <cell r="G32">
            <v>0</v>
          </cell>
          <cell r="I32">
            <v>0</v>
          </cell>
        </row>
        <row r="33">
          <cell r="D33">
            <v>0</v>
          </cell>
          <cell r="E33">
            <v>150859</v>
          </cell>
          <cell r="F33">
            <v>0</v>
          </cell>
          <cell r="G33">
            <v>0</v>
          </cell>
          <cell r="H33">
            <v>43</v>
          </cell>
          <cell r="I33">
            <v>0</v>
          </cell>
        </row>
        <row r="41">
          <cell r="C41" t="str">
            <v>LA 14 LIMONAR # 11 C-RAPIDAS</v>
          </cell>
        </row>
        <row r="42">
          <cell r="C42" t="str">
            <v>MARKING LA 14 VALLE DEL LILI</v>
          </cell>
        </row>
        <row r="43">
          <cell r="C43" t="str">
            <v>LA 14 COSMO # 2      MARKING</v>
          </cell>
        </row>
        <row r="44">
          <cell r="C44" t="str">
            <v>OLIMPICA VERSALLES C-RAPIDAS</v>
          </cell>
        </row>
        <row r="45">
          <cell r="C45" t="str">
            <v>LA 14 DE CALIMA MARKIN CALIM</v>
          </cell>
        </row>
        <row r="46">
          <cell r="C46" t="str">
            <v>LA 14 COSMO # 1      DELIKAT</v>
          </cell>
        </row>
        <row r="47">
          <cell r="C47" t="str">
            <v>PALMETTO</v>
          </cell>
        </row>
        <row r="48">
          <cell r="C48" t="str">
            <v>MARKING LA 14 ALFAGUARA</v>
          </cell>
        </row>
        <row r="49">
          <cell r="C49" t="str">
            <v>PALMETTO</v>
          </cell>
        </row>
        <row r="57">
          <cell r="D57" t="str">
            <v>Datos</v>
          </cell>
          <cell r="E57" t="str">
            <v>CATEGORIA</v>
          </cell>
          <cell r="F57" t="str">
            <v>FECHA</v>
          </cell>
        </row>
        <row r="58">
          <cell r="D58" t="str">
            <v>VENTA NETA</v>
          </cell>
          <cell r="L58" t="str">
            <v xml:space="preserve"> KILOS</v>
          </cell>
        </row>
        <row r="59">
          <cell r="D59" t="str">
            <v>LINEA ECONOMICA</v>
          </cell>
          <cell r="H59" t="str">
            <v>LINEA TRADICIONAL</v>
          </cell>
          <cell r="L59" t="str">
            <v>LINEA ECONOMICA</v>
          </cell>
          <cell r="P59" t="str">
            <v>LINEA TRADICIONAL</v>
          </cell>
          <cell r="V59" t="str">
            <v>ECONOMICA</v>
          </cell>
          <cell r="X59" t="str">
            <v>TRADICIONAL</v>
          </cell>
        </row>
        <row r="60">
          <cell r="C60" t="str">
            <v>CLIENTE2</v>
          </cell>
          <cell r="D60" t="str">
            <v>01 AL 07 MAY 2012</v>
          </cell>
          <cell r="E60" t="str">
            <v>01 AL 07 MAY 2011</v>
          </cell>
          <cell r="F60" t="str">
            <v>01 AL 07 ABR 2012</v>
          </cell>
          <cell r="G60" t="str">
            <v>01 AL 07 MAY DEV</v>
          </cell>
          <cell r="H60" t="str">
            <v>01 AL 07 MAY 2012</v>
          </cell>
          <cell r="I60" t="str">
            <v>01 AL 07 MAY 2011</v>
          </cell>
          <cell r="J60" t="str">
            <v>01 AL 07 ABR 2012</v>
          </cell>
          <cell r="K60" t="str">
            <v>01 AL 07 MAY DEV</v>
          </cell>
          <cell r="L60" t="str">
            <v>01 AL 07 MAY 2012</v>
          </cell>
          <cell r="M60" t="str">
            <v>01 AL 07 MAY 2011</v>
          </cell>
          <cell r="N60" t="str">
            <v>01 AL 07 ABR 2012</v>
          </cell>
          <cell r="O60" t="str">
            <v>01 AL 07 MAY DEV</v>
          </cell>
          <cell r="P60" t="str">
            <v>01 AL 07 MAY 2012</v>
          </cell>
          <cell r="Q60" t="str">
            <v>01 AL 07 MAY 2011</v>
          </cell>
          <cell r="R60" t="str">
            <v>01 AL 07 ABR 2012</v>
          </cell>
          <cell r="S60" t="str">
            <v>01 AL 07 MAY DEV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</row>
        <row r="61">
          <cell r="C61" t="str">
            <v>AMU DOLLY</v>
          </cell>
          <cell r="D61">
            <v>60008</v>
          </cell>
          <cell r="E61">
            <v>60008</v>
          </cell>
          <cell r="F61">
            <v>55736</v>
          </cell>
          <cell r="L61">
            <v>7.08</v>
          </cell>
          <cell r="M61">
            <v>7.08</v>
          </cell>
          <cell r="N61">
            <v>7.08</v>
          </cell>
          <cell r="U61">
            <v>60008</v>
          </cell>
          <cell r="V61" t="b">
            <v>1</v>
          </cell>
          <cell r="W61">
            <v>0</v>
          </cell>
          <cell r="X61" t="b">
            <v>1</v>
          </cell>
        </row>
        <row r="62">
          <cell r="C62" t="str">
            <v>CASTILLO DORA LILIA</v>
          </cell>
          <cell r="D62">
            <v>0</v>
          </cell>
          <cell r="F62">
            <v>0</v>
          </cell>
          <cell r="L62">
            <v>0</v>
          </cell>
          <cell r="N62">
            <v>0</v>
          </cell>
          <cell r="U62">
            <v>0</v>
          </cell>
          <cell r="V62" t="b">
            <v>1</v>
          </cell>
          <cell r="W62">
            <v>0</v>
          </cell>
          <cell r="X62" t="b">
            <v>1</v>
          </cell>
        </row>
        <row r="63">
          <cell r="C63" t="str">
            <v>CENTRO RECREATIVO Y ECOLOGIC</v>
          </cell>
          <cell r="D63">
            <v>0</v>
          </cell>
          <cell r="E63">
            <v>215754</v>
          </cell>
          <cell r="F63">
            <v>0</v>
          </cell>
          <cell r="L63">
            <v>0</v>
          </cell>
          <cell r="M63">
            <v>28.830000000000002</v>
          </cell>
          <cell r="N63">
            <v>0</v>
          </cell>
          <cell r="U63">
            <v>0</v>
          </cell>
          <cell r="V63" t="b">
            <v>1</v>
          </cell>
          <cell r="W63">
            <v>0</v>
          </cell>
          <cell r="X63" t="b">
            <v>1</v>
          </cell>
        </row>
        <row r="64">
          <cell r="C64" t="str">
            <v>GUIRAL CANO GERMAN ELIECER</v>
          </cell>
          <cell r="D64">
            <v>198415</v>
          </cell>
          <cell r="E64">
            <v>177905</v>
          </cell>
          <cell r="F64">
            <v>198415</v>
          </cell>
          <cell r="L64">
            <v>27.48</v>
          </cell>
          <cell r="M64">
            <v>25.68</v>
          </cell>
          <cell r="N64">
            <v>27.48</v>
          </cell>
          <cell r="U64">
            <v>198415</v>
          </cell>
          <cell r="V64" t="b">
            <v>1</v>
          </cell>
          <cell r="W64">
            <v>0</v>
          </cell>
          <cell r="X64" t="b">
            <v>1</v>
          </cell>
        </row>
        <row r="65">
          <cell r="C65" t="str">
            <v>HERNANDEZ CAUCALI MARCO ANTO</v>
          </cell>
          <cell r="D65">
            <v>156728</v>
          </cell>
          <cell r="F65">
            <v>148184</v>
          </cell>
          <cell r="L65">
            <v>15</v>
          </cell>
          <cell r="N65">
            <v>15</v>
          </cell>
          <cell r="U65">
            <v>156728</v>
          </cell>
          <cell r="V65" t="b">
            <v>1</v>
          </cell>
          <cell r="W65">
            <v>0</v>
          </cell>
          <cell r="X65" t="b">
            <v>1</v>
          </cell>
        </row>
        <row r="66">
          <cell r="C66" t="str">
            <v>JIMENEZ MORIONES SANDRA VIVI</v>
          </cell>
          <cell r="D66">
            <v>59727</v>
          </cell>
          <cell r="E66">
            <v>57999</v>
          </cell>
          <cell r="F66">
            <v>54248</v>
          </cell>
          <cell r="L66">
            <v>5.1100000000000003</v>
          </cell>
          <cell r="M66">
            <v>6.59</v>
          </cell>
          <cell r="N66">
            <v>5.85</v>
          </cell>
          <cell r="U66">
            <v>59727</v>
          </cell>
          <cell r="V66" t="b">
            <v>1</v>
          </cell>
          <cell r="W66">
            <v>0</v>
          </cell>
          <cell r="X66" t="b">
            <v>1</v>
          </cell>
        </row>
        <row r="67">
          <cell r="C67" t="str">
            <v>MORALES EDWAR</v>
          </cell>
          <cell r="E67">
            <v>93745</v>
          </cell>
          <cell r="M67">
            <v>9.4499999999999993</v>
          </cell>
          <cell r="U67">
            <v>0</v>
          </cell>
          <cell r="V67" t="b">
            <v>1</v>
          </cell>
          <cell r="W67">
            <v>0</v>
          </cell>
          <cell r="X67" t="b">
            <v>1</v>
          </cell>
        </row>
        <row r="68">
          <cell r="C68" t="str">
            <v>PEREZ ARROYAVE FRANCISCO JAV</v>
          </cell>
          <cell r="D68">
            <v>670460</v>
          </cell>
          <cell r="E68">
            <v>601270</v>
          </cell>
          <cell r="F68">
            <v>805594</v>
          </cell>
          <cell r="L68">
            <v>85.68</v>
          </cell>
          <cell r="M68">
            <v>75.08</v>
          </cell>
          <cell r="N68">
            <v>107.11</v>
          </cell>
          <cell r="U68">
            <v>670460</v>
          </cell>
          <cell r="V68" t="b">
            <v>1</v>
          </cell>
          <cell r="W68">
            <v>0</v>
          </cell>
          <cell r="X68" t="b">
            <v>1</v>
          </cell>
        </row>
        <row r="69">
          <cell r="C69" t="str">
            <v>RIASCOS YEPEZ YENNI ANACELI</v>
          </cell>
          <cell r="D69">
            <v>262454</v>
          </cell>
          <cell r="E69">
            <v>298120</v>
          </cell>
          <cell r="F69">
            <v>289075</v>
          </cell>
          <cell r="H69">
            <v>10104</v>
          </cell>
          <cell r="I69">
            <v>10104</v>
          </cell>
          <cell r="J69">
            <v>0</v>
          </cell>
          <cell r="L69">
            <v>31.04</v>
          </cell>
          <cell r="M69">
            <v>38.965000000000003</v>
          </cell>
          <cell r="N69">
            <v>37.56</v>
          </cell>
          <cell r="P69">
            <v>0.5</v>
          </cell>
          <cell r="Q69">
            <v>0.5</v>
          </cell>
          <cell r="R69">
            <v>0</v>
          </cell>
          <cell r="U69">
            <v>262454</v>
          </cell>
          <cell r="V69" t="b">
            <v>1</v>
          </cell>
          <cell r="W69">
            <v>10104</v>
          </cell>
          <cell r="X69" t="b">
            <v>1</v>
          </cell>
        </row>
        <row r="70">
          <cell r="C70" t="str">
            <v>RIVERA ERIKA LORENA</v>
          </cell>
          <cell r="D70">
            <v>0</v>
          </cell>
          <cell r="E70">
            <v>371054</v>
          </cell>
          <cell r="F70">
            <v>0</v>
          </cell>
          <cell r="L70">
            <v>0</v>
          </cell>
          <cell r="M70">
            <v>42.58</v>
          </cell>
          <cell r="N70">
            <v>0</v>
          </cell>
          <cell r="U70">
            <v>0</v>
          </cell>
          <cell r="V70" t="b">
            <v>1</v>
          </cell>
          <cell r="W70">
            <v>0</v>
          </cell>
          <cell r="X70" t="b">
            <v>1</v>
          </cell>
        </row>
        <row r="71">
          <cell r="C71" t="str">
            <v>SARRIA FERNANDO</v>
          </cell>
          <cell r="D71">
            <v>148989</v>
          </cell>
          <cell r="E71">
            <v>223277</v>
          </cell>
          <cell r="F71">
            <v>103319</v>
          </cell>
          <cell r="L71">
            <v>20.279999999999998</v>
          </cell>
          <cell r="M71">
            <v>28.560000000000002</v>
          </cell>
          <cell r="N71">
            <v>14.469999999999999</v>
          </cell>
          <cell r="U71">
            <v>148989</v>
          </cell>
          <cell r="V71" t="b">
            <v>1</v>
          </cell>
          <cell r="W71">
            <v>0</v>
          </cell>
          <cell r="X71" t="b">
            <v>1</v>
          </cell>
        </row>
        <row r="72">
          <cell r="C72" t="str">
            <v>SUPERMERCADO CENTRAL</v>
          </cell>
          <cell r="D72">
            <v>0</v>
          </cell>
          <cell r="F72">
            <v>0</v>
          </cell>
          <cell r="L72">
            <v>0</v>
          </cell>
          <cell r="N72">
            <v>0</v>
          </cell>
          <cell r="U72">
            <v>0</v>
          </cell>
          <cell r="V72" t="b">
            <v>1</v>
          </cell>
          <cell r="W72">
            <v>0</v>
          </cell>
          <cell r="X72" t="b">
            <v>1</v>
          </cell>
        </row>
        <row r="73">
          <cell r="C73" t="str">
            <v>VALENZUELA MERA MARIA</v>
          </cell>
          <cell r="I73">
            <v>0</v>
          </cell>
          <cell r="Q73">
            <v>0</v>
          </cell>
          <cell r="U73">
            <v>0</v>
          </cell>
          <cell r="V73" t="b">
            <v>1</v>
          </cell>
          <cell r="W73">
            <v>0</v>
          </cell>
          <cell r="X73" t="b">
            <v>1</v>
          </cell>
        </row>
        <row r="74">
          <cell r="C74" t="str">
            <v>CASTRO ROBERT</v>
          </cell>
          <cell r="D74">
            <v>0</v>
          </cell>
          <cell r="F74">
            <v>0</v>
          </cell>
          <cell r="L74">
            <v>0</v>
          </cell>
          <cell r="N74">
            <v>0</v>
          </cell>
          <cell r="U74">
            <v>0</v>
          </cell>
          <cell r="V74" t="b">
            <v>1</v>
          </cell>
          <cell r="W74">
            <v>0</v>
          </cell>
          <cell r="X74" t="b">
            <v>1</v>
          </cell>
        </row>
        <row r="75">
          <cell r="C75" t="str">
            <v>DISTRIBUIDORA EL 30</v>
          </cell>
          <cell r="D75">
            <v>55530</v>
          </cell>
          <cell r="E75">
            <v>236116</v>
          </cell>
          <cell r="F75">
            <v>160738</v>
          </cell>
          <cell r="L75">
            <v>7.35</v>
          </cell>
          <cell r="M75">
            <v>29.62</v>
          </cell>
          <cell r="N75">
            <v>19.649999999999999</v>
          </cell>
          <cell r="U75">
            <v>55530</v>
          </cell>
          <cell r="V75" t="b">
            <v>1</v>
          </cell>
          <cell r="W75">
            <v>0</v>
          </cell>
          <cell r="X75" t="b">
            <v>1</v>
          </cell>
        </row>
        <row r="76">
          <cell r="C76" t="str">
            <v>ERAZO BONILLA YESID</v>
          </cell>
          <cell r="D76">
            <v>172670</v>
          </cell>
          <cell r="E76">
            <v>177897</v>
          </cell>
          <cell r="F76">
            <v>329732</v>
          </cell>
          <cell r="H76">
            <v>10636</v>
          </cell>
          <cell r="I76">
            <v>10636</v>
          </cell>
          <cell r="J76">
            <v>0</v>
          </cell>
          <cell r="L76">
            <v>19.695999999999998</v>
          </cell>
          <cell r="M76">
            <v>20.396000000000001</v>
          </cell>
          <cell r="N76">
            <v>42.72</v>
          </cell>
          <cell r="P76">
            <v>0.5</v>
          </cell>
          <cell r="Q76">
            <v>0.5</v>
          </cell>
          <cell r="R76">
            <v>0</v>
          </cell>
          <cell r="U76">
            <v>172670</v>
          </cell>
          <cell r="V76" t="b">
            <v>1</v>
          </cell>
          <cell r="W76">
            <v>10636</v>
          </cell>
          <cell r="X76" t="b">
            <v>1</v>
          </cell>
        </row>
        <row r="77">
          <cell r="C77" t="str">
            <v>GARCES ARIAS MARTHA</v>
          </cell>
          <cell r="D77">
            <v>0</v>
          </cell>
          <cell r="E77">
            <v>52825</v>
          </cell>
          <cell r="F77">
            <v>25916</v>
          </cell>
          <cell r="L77">
            <v>0</v>
          </cell>
          <cell r="M77">
            <v>6.23</v>
          </cell>
          <cell r="N77">
            <v>3.2800000000000002</v>
          </cell>
          <cell r="U77">
            <v>0</v>
          </cell>
          <cell r="V77" t="b">
            <v>1</v>
          </cell>
          <cell r="W77">
            <v>0</v>
          </cell>
          <cell r="X77" t="b">
            <v>1</v>
          </cell>
        </row>
        <row r="78">
          <cell r="C78" t="str">
            <v>GAVIRIA DANIEL</v>
          </cell>
          <cell r="D78">
            <v>63538</v>
          </cell>
          <cell r="E78">
            <v>62092</v>
          </cell>
          <cell r="F78">
            <v>74127</v>
          </cell>
          <cell r="L78">
            <v>7.97</v>
          </cell>
          <cell r="M78">
            <v>7.5</v>
          </cell>
          <cell r="N78">
            <v>9.370000000000001</v>
          </cell>
          <cell r="U78">
            <v>63538</v>
          </cell>
          <cell r="V78" t="b">
            <v>1</v>
          </cell>
          <cell r="W78">
            <v>0</v>
          </cell>
          <cell r="X78" t="b">
            <v>1</v>
          </cell>
        </row>
        <row r="79">
          <cell r="C79" t="str">
            <v>GUTIERREZ MARIA ACENET</v>
          </cell>
          <cell r="D79">
            <v>68500</v>
          </cell>
          <cell r="E79">
            <v>71224</v>
          </cell>
          <cell r="F79">
            <v>132154</v>
          </cell>
          <cell r="L79">
            <v>7.46</v>
          </cell>
          <cell r="M79">
            <v>7.46</v>
          </cell>
          <cell r="N79">
            <v>15.52</v>
          </cell>
          <cell r="U79">
            <v>68500</v>
          </cell>
          <cell r="V79" t="b">
            <v>1</v>
          </cell>
          <cell r="W79">
            <v>0</v>
          </cell>
          <cell r="X79" t="b">
            <v>1</v>
          </cell>
        </row>
        <row r="80">
          <cell r="C80" t="str">
            <v>LETRADO OFELIA</v>
          </cell>
          <cell r="D80">
            <v>0</v>
          </cell>
          <cell r="F80">
            <v>19228</v>
          </cell>
          <cell r="L80">
            <v>0</v>
          </cell>
          <cell r="N80">
            <v>2.5</v>
          </cell>
          <cell r="U80">
            <v>0</v>
          </cell>
          <cell r="V80" t="b">
            <v>1</v>
          </cell>
          <cell r="W80">
            <v>0</v>
          </cell>
          <cell r="X80" t="b">
            <v>1</v>
          </cell>
        </row>
        <row r="81">
          <cell r="C81" t="str">
            <v>MUNOZ MIGUEL</v>
          </cell>
          <cell r="E81">
            <v>46001</v>
          </cell>
          <cell r="M81">
            <v>5.3</v>
          </cell>
          <cell r="U81">
            <v>0</v>
          </cell>
          <cell r="V81" t="b">
            <v>1</v>
          </cell>
          <cell r="W81">
            <v>0</v>
          </cell>
          <cell r="X81" t="b">
            <v>1</v>
          </cell>
        </row>
        <row r="82">
          <cell r="C82" t="str">
            <v>ORDONEZ MARIBEL</v>
          </cell>
          <cell r="D82">
            <v>0</v>
          </cell>
          <cell r="F82">
            <v>59600</v>
          </cell>
          <cell r="L82">
            <v>0</v>
          </cell>
          <cell r="N82">
            <v>6.86</v>
          </cell>
          <cell r="U82">
            <v>0</v>
          </cell>
          <cell r="V82" t="b">
            <v>1</v>
          </cell>
          <cell r="W82">
            <v>0</v>
          </cell>
          <cell r="X82" t="b">
            <v>1</v>
          </cell>
        </row>
        <row r="83">
          <cell r="C83" t="str">
            <v>OROZCO GALLEGO FRANKLIN</v>
          </cell>
          <cell r="D83">
            <v>27000</v>
          </cell>
          <cell r="F83">
            <v>31594</v>
          </cell>
          <cell r="L83">
            <v>2.7300000000000004</v>
          </cell>
          <cell r="N83">
            <v>3.42</v>
          </cell>
          <cell r="U83">
            <v>27000</v>
          </cell>
          <cell r="V83" t="b">
            <v>1</v>
          </cell>
          <cell r="W83">
            <v>0</v>
          </cell>
          <cell r="X83" t="b">
            <v>1</v>
          </cell>
        </row>
        <row r="84">
          <cell r="C84" t="str">
            <v>ORTEGA ESPERANZA</v>
          </cell>
          <cell r="D84">
            <v>96813</v>
          </cell>
          <cell r="E84">
            <v>66973</v>
          </cell>
          <cell r="F84">
            <v>45176</v>
          </cell>
          <cell r="L84">
            <v>11.430000000000001</v>
          </cell>
          <cell r="M84">
            <v>8.51</v>
          </cell>
          <cell r="N84">
            <v>5.7</v>
          </cell>
          <cell r="U84">
            <v>96813</v>
          </cell>
          <cell r="V84" t="b">
            <v>1</v>
          </cell>
          <cell r="W84">
            <v>0</v>
          </cell>
          <cell r="X84" t="b">
            <v>1</v>
          </cell>
        </row>
        <row r="85">
          <cell r="C85" t="str">
            <v>VELEZ ANIBAL</v>
          </cell>
          <cell r="D85">
            <v>38592</v>
          </cell>
          <cell r="F85">
            <v>77184</v>
          </cell>
          <cell r="L85">
            <v>5</v>
          </cell>
          <cell r="N85">
            <v>10</v>
          </cell>
          <cell r="U85">
            <v>38592</v>
          </cell>
          <cell r="V85" t="b">
            <v>1</v>
          </cell>
          <cell r="W85">
            <v>0</v>
          </cell>
          <cell r="X85" t="b">
            <v>1</v>
          </cell>
        </row>
        <row r="86">
          <cell r="C86" t="str">
            <v>VIDAL LONGA DIEGO LUIS</v>
          </cell>
          <cell r="D86">
            <v>76372</v>
          </cell>
          <cell r="F86">
            <v>70736</v>
          </cell>
          <cell r="H86">
            <v>10636</v>
          </cell>
          <cell r="J86">
            <v>10636</v>
          </cell>
          <cell r="L86">
            <v>7.61</v>
          </cell>
          <cell r="N86">
            <v>7.11</v>
          </cell>
          <cell r="P86">
            <v>0.5</v>
          </cell>
          <cell r="R86">
            <v>0.5</v>
          </cell>
          <cell r="U86">
            <v>76372</v>
          </cell>
          <cell r="V86" t="b">
            <v>1</v>
          </cell>
          <cell r="W86">
            <v>10636</v>
          </cell>
          <cell r="X86" t="b">
            <v>1</v>
          </cell>
        </row>
        <row r="87">
          <cell r="C87" t="str">
            <v>ARBELAEZ GARCIA JUAN DE L</v>
          </cell>
          <cell r="E87">
            <v>59273</v>
          </cell>
          <cell r="M87">
            <v>6.2249999999999996</v>
          </cell>
          <cell r="U87">
            <v>0</v>
          </cell>
          <cell r="V87" t="b">
            <v>1</v>
          </cell>
          <cell r="W87">
            <v>0</v>
          </cell>
          <cell r="X87" t="b">
            <v>1</v>
          </cell>
        </row>
        <row r="88">
          <cell r="C88" t="str">
            <v>ATEQUE ZARRASOLA JHON HENR</v>
          </cell>
          <cell r="E88">
            <v>90863</v>
          </cell>
          <cell r="M88">
            <v>11.01</v>
          </cell>
          <cell r="U88">
            <v>0</v>
          </cell>
          <cell r="V88" t="b">
            <v>1</v>
          </cell>
          <cell r="W88">
            <v>0</v>
          </cell>
          <cell r="X88" t="b">
            <v>1</v>
          </cell>
        </row>
        <row r="89">
          <cell r="C89" t="str">
            <v>BARRERA MILLAN MARIA ISABEL.</v>
          </cell>
          <cell r="D89">
            <v>25823</v>
          </cell>
          <cell r="F89">
            <v>40420</v>
          </cell>
          <cell r="L89">
            <v>3.0249999999999999</v>
          </cell>
          <cell r="N89">
            <v>4.91</v>
          </cell>
          <cell r="U89">
            <v>25823</v>
          </cell>
          <cell r="V89" t="b">
            <v>1</v>
          </cell>
          <cell r="W89">
            <v>0</v>
          </cell>
          <cell r="X89" t="b">
            <v>1</v>
          </cell>
        </row>
        <row r="90">
          <cell r="C90" t="str">
            <v>CANO SANDRA PATRICIA</v>
          </cell>
          <cell r="D90">
            <v>0</v>
          </cell>
          <cell r="F90">
            <v>265768</v>
          </cell>
          <cell r="L90">
            <v>0</v>
          </cell>
          <cell r="N90">
            <v>33.010000000000005</v>
          </cell>
          <cell r="U90">
            <v>0</v>
          </cell>
          <cell r="V90" t="b">
            <v>1</v>
          </cell>
          <cell r="W90">
            <v>0</v>
          </cell>
          <cell r="X90" t="b">
            <v>1</v>
          </cell>
        </row>
        <row r="91">
          <cell r="C91" t="str">
            <v>COMFANDI DARIEN</v>
          </cell>
          <cell r="D91">
            <v>590155</v>
          </cell>
          <cell r="E91">
            <v>0</v>
          </cell>
          <cell r="F91">
            <v>260284</v>
          </cell>
          <cell r="L91">
            <v>69.66</v>
          </cell>
          <cell r="M91">
            <v>0</v>
          </cell>
          <cell r="N91">
            <v>29.05</v>
          </cell>
          <cell r="U91">
            <v>590155</v>
          </cell>
          <cell r="V91" t="b">
            <v>1</v>
          </cell>
          <cell r="W91">
            <v>0</v>
          </cell>
          <cell r="X91" t="b">
            <v>1</v>
          </cell>
        </row>
        <row r="92">
          <cell r="C92" t="str">
            <v>DISTRIBUIDORA Y SALSAMENTARI</v>
          </cell>
          <cell r="D92">
            <v>195545</v>
          </cell>
          <cell r="E92">
            <v>381583</v>
          </cell>
          <cell r="F92">
            <v>221103</v>
          </cell>
          <cell r="L92">
            <v>26.04</v>
          </cell>
          <cell r="M92">
            <v>45.95</v>
          </cell>
          <cell r="N92">
            <v>30.444999999999997</v>
          </cell>
          <cell r="U92">
            <v>195545</v>
          </cell>
          <cell r="V92" t="b">
            <v>1</v>
          </cell>
          <cell r="W92">
            <v>0</v>
          </cell>
          <cell r="X92" t="b">
            <v>1</v>
          </cell>
        </row>
        <row r="93">
          <cell r="C93" t="str">
            <v>GALVIS VALENCIA HECTOR WI</v>
          </cell>
          <cell r="E93">
            <v>33636</v>
          </cell>
          <cell r="M93">
            <v>4.16</v>
          </cell>
          <cell r="U93">
            <v>0</v>
          </cell>
          <cell r="V93" t="b">
            <v>1</v>
          </cell>
          <cell r="W93">
            <v>0</v>
          </cell>
          <cell r="X93" t="b">
            <v>1</v>
          </cell>
        </row>
        <row r="94">
          <cell r="C94" t="str">
            <v>GARCIA LASSO ELIUD</v>
          </cell>
          <cell r="D94">
            <v>113152</v>
          </cell>
          <cell r="E94">
            <v>543862</v>
          </cell>
          <cell r="F94">
            <v>223506</v>
          </cell>
          <cell r="L94">
            <v>12.9</v>
          </cell>
          <cell r="M94">
            <v>62.5</v>
          </cell>
          <cell r="N94">
            <v>25.48</v>
          </cell>
          <cell r="U94">
            <v>113152</v>
          </cell>
          <cell r="V94" t="b">
            <v>1</v>
          </cell>
          <cell r="W94">
            <v>0</v>
          </cell>
          <cell r="X94" t="b">
            <v>1</v>
          </cell>
        </row>
        <row r="95">
          <cell r="C95" t="str">
            <v>GUACA BUITRON ANTONIO</v>
          </cell>
          <cell r="D95">
            <v>82910</v>
          </cell>
          <cell r="F95">
            <v>0</v>
          </cell>
          <cell r="L95">
            <v>7.875</v>
          </cell>
          <cell r="N95">
            <v>0</v>
          </cell>
          <cell r="U95">
            <v>82910</v>
          </cell>
          <cell r="V95" t="b">
            <v>1</v>
          </cell>
          <cell r="W95">
            <v>0</v>
          </cell>
          <cell r="X95" t="b">
            <v>1</v>
          </cell>
        </row>
        <row r="96">
          <cell r="C96" t="str">
            <v>GUERRERO PABLO ANDRES</v>
          </cell>
          <cell r="D96">
            <v>273689</v>
          </cell>
          <cell r="F96">
            <v>537999</v>
          </cell>
          <cell r="L96">
            <v>33.120000000000005</v>
          </cell>
          <cell r="N96">
            <v>64.98</v>
          </cell>
          <cell r="U96">
            <v>273689</v>
          </cell>
          <cell r="V96" t="b">
            <v>1</v>
          </cell>
          <cell r="W96">
            <v>0</v>
          </cell>
          <cell r="X96" t="b">
            <v>1</v>
          </cell>
        </row>
        <row r="97">
          <cell r="C97" t="str">
            <v>HENAO LUIS</v>
          </cell>
          <cell r="D97">
            <v>30660</v>
          </cell>
          <cell r="E97">
            <v>90180</v>
          </cell>
          <cell r="F97">
            <v>0</v>
          </cell>
          <cell r="L97">
            <v>3.2800000000000002</v>
          </cell>
          <cell r="M97">
            <v>8.5000000000000018</v>
          </cell>
          <cell r="N97">
            <v>0</v>
          </cell>
          <cell r="U97">
            <v>30660</v>
          </cell>
          <cell r="V97" t="b">
            <v>1</v>
          </cell>
          <cell r="W97">
            <v>0</v>
          </cell>
          <cell r="X97" t="b">
            <v>1</v>
          </cell>
        </row>
        <row r="98">
          <cell r="C98" t="str">
            <v>HERNANDEZ SAGRARIO</v>
          </cell>
          <cell r="D98">
            <v>79455</v>
          </cell>
          <cell r="F98">
            <v>0</v>
          </cell>
          <cell r="L98">
            <v>8.2100000000000009</v>
          </cell>
          <cell r="N98">
            <v>0</v>
          </cell>
          <cell r="U98">
            <v>79455</v>
          </cell>
          <cell r="V98" t="b">
            <v>1</v>
          </cell>
          <cell r="W98">
            <v>0</v>
          </cell>
          <cell r="X98" t="b">
            <v>1</v>
          </cell>
        </row>
        <row r="99">
          <cell r="C99" t="str">
            <v>LUNA YAMILETH</v>
          </cell>
          <cell r="D99">
            <v>0</v>
          </cell>
          <cell r="E99">
            <v>579634</v>
          </cell>
          <cell r="F99">
            <v>0</v>
          </cell>
          <cell r="L99">
            <v>0</v>
          </cell>
          <cell r="M99">
            <v>72.390000000000015</v>
          </cell>
          <cell r="N99">
            <v>0</v>
          </cell>
          <cell r="U99">
            <v>0</v>
          </cell>
          <cell r="V99" t="b">
            <v>1</v>
          </cell>
          <cell r="W99">
            <v>0</v>
          </cell>
          <cell r="X99" t="b">
            <v>1</v>
          </cell>
        </row>
        <row r="100">
          <cell r="C100" t="str">
            <v>MARTINEZ MAZO LUCIA</v>
          </cell>
          <cell r="E100">
            <v>11773</v>
          </cell>
          <cell r="M100">
            <v>1.1800000000000002</v>
          </cell>
          <cell r="U100">
            <v>0</v>
          </cell>
          <cell r="V100" t="b">
            <v>1</v>
          </cell>
          <cell r="W100">
            <v>0</v>
          </cell>
          <cell r="X100" t="b">
            <v>1</v>
          </cell>
        </row>
        <row r="101">
          <cell r="C101" t="str">
            <v>MERA ARIAS ALEJANDRO</v>
          </cell>
          <cell r="D101">
            <v>0</v>
          </cell>
          <cell r="F101">
            <v>130266</v>
          </cell>
          <cell r="L101">
            <v>0</v>
          </cell>
          <cell r="N101">
            <v>15.71</v>
          </cell>
          <cell r="U101">
            <v>0</v>
          </cell>
          <cell r="V101" t="b">
            <v>1</v>
          </cell>
          <cell r="W101">
            <v>0</v>
          </cell>
          <cell r="X101" t="b">
            <v>1</v>
          </cell>
        </row>
        <row r="102">
          <cell r="C102" t="str">
            <v>RAMIREZ GRIMANESA</v>
          </cell>
          <cell r="E102">
            <v>0</v>
          </cell>
          <cell r="M102">
            <v>0</v>
          </cell>
          <cell r="U102">
            <v>0</v>
          </cell>
          <cell r="V102" t="b">
            <v>1</v>
          </cell>
          <cell r="W102">
            <v>0</v>
          </cell>
          <cell r="X102" t="b">
            <v>1</v>
          </cell>
        </row>
        <row r="103">
          <cell r="C103" t="str">
            <v>RODAS VICTOR</v>
          </cell>
          <cell r="D103">
            <v>20974</v>
          </cell>
          <cell r="E103">
            <v>19770</v>
          </cell>
          <cell r="F103">
            <v>26677</v>
          </cell>
          <cell r="L103">
            <v>2.19</v>
          </cell>
          <cell r="M103">
            <v>2.19</v>
          </cell>
          <cell r="N103">
            <v>2.92</v>
          </cell>
          <cell r="U103">
            <v>20974</v>
          </cell>
          <cell r="V103" t="b">
            <v>1</v>
          </cell>
          <cell r="W103">
            <v>0</v>
          </cell>
          <cell r="X103" t="b">
            <v>1</v>
          </cell>
        </row>
        <row r="104">
          <cell r="C104" t="str">
            <v>SANCHEZ ARACELLY</v>
          </cell>
          <cell r="D104">
            <v>0</v>
          </cell>
          <cell r="E104">
            <v>20296</v>
          </cell>
          <cell r="F104">
            <v>0</v>
          </cell>
          <cell r="L104">
            <v>0</v>
          </cell>
          <cell r="M104">
            <v>1.7050000000000001</v>
          </cell>
          <cell r="N104">
            <v>0</v>
          </cell>
          <cell r="U104">
            <v>0</v>
          </cell>
          <cell r="V104" t="b">
            <v>1</v>
          </cell>
          <cell r="W104">
            <v>0</v>
          </cell>
          <cell r="X104" t="b">
            <v>1</v>
          </cell>
        </row>
        <row r="105">
          <cell r="C105" t="str">
            <v>SOTO ARIAS MILTON</v>
          </cell>
          <cell r="D105">
            <v>173044</v>
          </cell>
          <cell r="E105">
            <v>89181</v>
          </cell>
          <cell r="F105">
            <v>0</v>
          </cell>
          <cell r="H105">
            <v>9572</v>
          </cell>
          <cell r="I105">
            <v>9572</v>
          </cell>
          <cell r="J105">
            <v>0</v>
          </cell>
          <cell r="L105">
            <v>20.02</v>
          </cell>
          <cell r="M105">
            <v>12.32</v>
          </cell>
          <cell r="N105">
            <v>0</v>
          </cell>
          <cell r="P105">
            <v>0.5</v>
          </cell>
          <cell r="Q105">
            <v>0.5</v>
          </cell>
          <cell r="R105">
            <v>0</v>
          </cell>
          <cell r="U105">
            <v>173044</v>
          </cell>
          <cell r="V105" t="b">
            <v>1</v>
          </cell>
          <cell r="W105">
            <v>9572</v>
          </cell>
          <cell r="X105" t="b">
            <v>1</v>
          </cell>
        </row>
        <row r="106">
          <cell r="C106" t="str">
            <v>VALENCIA CARTAGENA CLAUDI</v>
          </cell>
          <cell r="D106">
            <v>625805</v>
          </cell>
          <cell r="E106">
            <v>775061</v>
          </cell>
          <cell r="F106">
            <v>1126248</v>
          </cell>
          <cell r="L106">
            <v>77.740000000000009</v>
          </cell>
          <cell r="M106">
            <v>97.02</v>
          </cell>
          <cell r="N106">
            <v>143.44</v>
          </cell>
          <cell r="U106">
            <v>625805</v>
          </cell>
          <cell r="V106" t="b">
            <v>1</v>
          </cell>
          <cell r="W106">
            <v>0</v>
          </cell>
          <cell r="X106" t="b">
            <v>1</v>
          </cell>
        </row>
        <row r="107">
          <cell r="C107" t="str">
            <v>ACOSTA PENAGOS CONSUELO</v>
          </cell>
          <cell r="D107">
            <v>153050</v>
          </cell>
          <cell r="E107">
            <v>367001</v>
          </cell>
          <cell r="F107">
            <v>288420</v>
          </cell>
          <cell r="L107">
            <v>16.25</v>
          </cell>
          <cell r="M107">
            <v>38.75</v>
          </cell>
          <cell r="N107">
            <v>37.5</v>
          </cell>
          <cell r="U107">
            <v>153050</v>
          </cell>
          <cell r="V107" t="b">
            <v>1</v>
          </cell>
          <cell r="W107">
            <v>0</v>
          </cell>
          <cell r="X107" t="b">
            <v>1</v>
          </cell>
        </row>
        <row r="108">
          <cell r="C108" t="str">
            <v>ARANGO OSCAR</v>
          </cell>
          <cell r="D108">
            <v>170148</v>
          </cell>
          <cell r="E108">
            <v>183133</v>
          </cell>
          <cell r="F108">
            <v>146784</v>
          </cell>
          <cell r="L108">
            <v>20.41</v>
          </cell>
          <cell r="M108">
            <v>22.91</v>
          </cell>
          <cell r="N108">
            <v>17.46</v>
          </cell>
          <cell r="U108">
            <v>170148</v>
          </cell>
          <cell r="V108" t="b">
            <v>1</v>
          </cell>
          <cell r="W108">
            <v>0</v>
          </cell>
          <cell r="X108" t="b">
            <v>1</v>
          </cell>
        </row>
        <row r="109">
          <cell r="C109" t="str">
            <v>CALVO LUIS ALFONSO</v>
          </cell>
          <cell r="D109">
            <v>518960</v>
          </cell>
          <cell r="F109">
            <v>486460</v>
          </cell>
          <cell r="L109">
            <v>63.56</v>
          </cell>
          <cell r="N109">
            <v>62.26</v>
          </cell>
          <cell r="U109">
            <v>518960</v>
          </cell>
          <cell r="V109" t="b">
            <v>1</v>
          </cell>
          <cell r="W109">
            <v>0</v>
          </cell>
          <cell r="X109" t="b">
            <v>1</v>
          </cell>
        </row>
        <row r="110">
          <cell r="C110" t="str">
            <v>CARABALI CASTRO MARILU</v>
          </cell>
          <cell r="D110">
            <v>0</v>
          </cell>
          <cell r="F110">
            <v>33636</v>
          </cell>
          <cell r="L110">
            <v>0</v>
          </cell>
          <cell r="N110">
            <v>4.16</v>
          </cell>
          <cell r="U110">
            <v>0</v>
          </cell>
          <cell r="V110" t="b">
            <v>1</v>
          </cell>
          <cell r="W110">
            <v>0</v>
          </cell>
          <cell r="X110" t="b">
            <v>1</v>
          </cell>
        </row>
        <row r="111">
          <cell r="C111" t="str">
            <v>CASTANEDA SERNA ANA LUISA</v>
          </cell>
          <cell r="E111">
            <v>21954</v>
          </cell>
          <cell r="M111">
            <v>2.0099999999999998</v>
          </cell>
          <cell r="U111">
            <v>0</v>
          </cell>
          <cell r="V111" t="b">
            <v>1</v>
          </cell>
          <cell r="W111">
            <v>0</v>
          </cell>
          <cell r="X111" t="b">
            <v>1</v>
          </cell>
        </row>
        <row r="112">
          <cell r="C112" t="str">
            <v>DISTRIBUIDORA LA VAQUITA</v>
          </cell>
          <cell r="D112">
            <v>70000</v>
          </cell>
          <cell r="E112">
            <v>99178</v>
          </cell>
          <cell r="F112">
            <v>159000</v>
          </cell>
          <cell r="L112">
            <v>6</v>
          </cell>
          <cell r="M112">
            <v>6.8</v>
          </cell>
          <cell r="N112">
            <v>14</v>
          </cell>
          <cell r="U112">
            <v>70000</v>
          </cell>
          <cell r="V112" t="b">
            <v>1</v>
          </cell>
          <cell r="W112">
            <v>0</v>
          </cell>
          <cell r="X112" t="b">
            <v>1</v>
          </cell>
        </row>
        <row r="113">
          <cell r="C113" t="str">
            <v>FERNANDEZ NOHEMI</v>
          </cell>
          <cell r="D113">
            <v>0</v>
          </cell>
          <cell r="E113">
            <v>41456</v>
          </cell>
          <cell r="F113">
            <v>30910</v>
          </cell>
          <cell r="L113">
            <v>0</v>
          </cell>
          <cell r="M113">
            <v>4.54</v>
          </cell>
          <cell r="N113">
            <v>3.4000000000000004</v>
          </cell>
          <cell r="U113">
            <v>0</v>
          </cell>
          <cell r="V113" t="b">
            <v>1</v>
          </cell>
          <cell r="W113">
            <v>0</v>
          </cell>
          <cell r="X113" t="b">
            <v>1</v>
          </cell>
        </row>
        <row r="114">
          <cell r="C114" t="str">
            <v>GARCES JOSE ANTONIO</v>
          </cell>
          <cell r="D114">
            <v>704971</v>
          </cell>
          <cell r="E114">
            <v>581656</v>
          </cell>
          <cell r="F114">
            <v>936681</v>
          </cell>
          <cell r="L114">
            <v>101.64</v>
          </cell>
          <cell r="M114">
            <v>77.5</v>
          </cell>
          <cell r="N114">
            <v>134.76999999999998</v>
          </cell>
          <cell r="U114">
            <v>704971</v>
          </cell>
          <cell r="V114" t="b">
            <v>1</v>
          </cell>
          <cell r="W114">
            <v>0</v>
          </cell>
          <cell r="X114" t="b">
            <v>1</v>
          </cell>
        </row>
        <row r="115">
          <cell r="C115" t="str">
            <v>GONZALES RIGOBERTO</v>
          </cell>
          <cell r="D115">
            <v>33364</v>
          </cell>
          <cell r="E115">
            <v>75914</v>
          </cell>
          <cell r="F115">
            <v>55005</v>
          </cell>
          <cell r="L115">
            <v>3.9000000000000004</v>
          </cell>
          <cell r="M115">
            <v>9.61</v>
          </cell>
          <cell r="N115">
            <v>6.55</v>
          </cell>
          <cell r="U115">
            <v>33364</v>
          </cell>
          <cell r="V115" t="b">
            <v>1</v>
          </cell>
          <cell r="W115">
            <v>0</v>
          </cell>
          <cell r="X115" t="b">
            <v>1</v>
          </cell>
        </row>
        <row r="116">
          <cell r="C116" t="str">
            <v>LOPEZ CLAUDIA</v>
          </cell>
          <cell r="D116">
            <v>319556</v>
          </cell>
          <cell r="E116">
            <v>186996</v>
          </cell>
          <cell r="F116">
            <v>409696</v>
          </cell>
          <cell r="L116">
            <v>38.15</v>
          </cell>
          <cell r="M116">
            <v>20.07</v>
          </cell>
          <cell r="N116">
            <v>50.19</v>
          </cell>
          <cell r="U116">
            <v>319556</v>
          </cell>
          <cell r="V116" t="b">
            <v>1</v>
          </cell>
          <cell r="W116">
            <v>0</v>
          </cell>
          <cell r="X116" t="b">
            <v>1</v>
          </cell>
        </row>
        <row r="117">
          <cell r="C117" t="str">
            <v>MARIN GUTIERREZ OLANY</v>
          </cell>
          <cell r="D117">
            <v>0</v>
          </cell>
          <cell r="E117">
            <v>196822</v>
          </cell>
          <cell r="F117">
            <v>401280</v>
          </cell>
          <cell r="H117">
            <v>0</v>
          </cell>
          <cell r="J117">
            <v>10104</v>
          </cell>
          <cell r="L117">
            <v>0</v>
          </cell>
          <cell r="M117">
            <v>24.25</v>
          </cell>
          <cell r="N117">
            <v>53.35</v>
          </cell>
          <cell r="P117">
            <v>0</v>
          </cell>
          <cell r="R117">
            <v>0.5</v>
          </cell>
          <cell r="U117">
            <v>0</v>
          </cell>
          <cell r="V117" t="b">
            <v>1</v>
          </cell>
          <cell r="W117">
            <v>0</v>
          </cell>
          <cell r="X117" t="b">
            <v>1</v>
          </cell>
        </row>
        <row r="118">
          <cell r="C118" t="str">
            <v>MONSALVE JESUS</v>
          </cell>
          <cell r="D118">
            <v>88862</v>
          </cell>
          <cell r="F118">
            <v>88862</v>
          </cell>
          <cell r="L118">
            <v>11.32</v>
          </cell>
          <cell r="N118">
            <v>11.32</v>
          </cell>
          <cell r="U118">
            <v>88862</v>
          </cell>
          <cell r="V118" t="b">
            <v>1</v>
          </cell>
          <cell r="W118">
            <v>0</v>
          </cell>
          <cell r="X118" t="b">
            <v>1</v>
          </cell>
        </row>
        <row r="119">
          <cell r="C119" t="str">
            <v>NOSCUE TROCHEZ YEFERSON</v>
          </cell>
          <cell r="D119">
            <v>174694</v>
          </cell>
          <cell r="F119">
            <v>0</v>
          </cell>
          <cell r="L119">
            <v>21.25</v>
          </cell>
          <cell r="N119">
            <v>0</v>
          </cell>
          <cell r="U119">
            <v>174694</v>
          </cell>
          <cell r="V119" t="b">
            <v>1</v>
          </cell>
          <cell r="W119">
            <v>0</v>
          </cell>
          <cell r="X119" t="b">
            <v>1</v>
          </cell>
        </row>
        <row r="120">
          <cell r="C120" t="str">
            <v>PENA DUENAS CESAR AUGUSTO</v>
          </cell>
          <cell r="D120">
            <v>50908</v>
          </cell>
          <cell r="E120">
            <v>43188</v>
          </cell>
          <cell r="F120">
            <v>0</v>
          </cell>
          <cell r="H120">
            <v>10636</v>
          </cell>
          <cell r="J120">
            <v>0</v>
          </cell>
          <cell r="L120">
            <v>6.5600000000000005</v>
          </cell>
          <cell r="M120">
            <v>5.68</v>
          </cell>
          <cell r="N120">
            <v>0</v>
          </cell>
          <cell r="P120">
            <v>0.5</v>
          </cell>
          <cell r="R120">
            <v>0</v>
          </cell>
          <cell r="U120">
            <v>50908</v>
          </cell>
          <cell r="V120" t="b">
            <v>1</v>
          </cell>
          <cell r="W120">
            <v>10636</v>
          </cell>
          <cell r="X120" t="b">
            <v>1</v>
          </cell>
        </row>
        <row r="121">
          <cell r="C121" t="str">
            <v>PIZARRO MONICA</v>
          </cell>
          <cell r="E121">
            <v>18273</v>
          </cell>
          <cell r="M121">
            <v>1.3800000000000001</v>
          </cell>
          <cell r="U121">
            <v>0</v>
          </cell>
          <cell r="V121" t="b">
            <v>1</v>
          </cell>
          <cell r="W121">
            <v>0</v>
          </cell>
          <cell r="X121" t="b">
            <v>1</v>
          </cell>
        </row>
        <row r="122">
          <cell r="C122" t="str">
            <v>POTOSI MERA DORA</v>
          </cell>
          <cell r="D122">
            <v>126502</v>
          </cell>
          <cell r="F122">
            <v>560502</v>
          </cell>
          <cell r="L122">
            <v>11.4</v>
          </cell>
          <cell r="N122">
            <v>57.800000000000004</v>
          </cell>
          <cell r="U122">
            <v>126502</v>
          </cell>
          <cell r="V122" t="b">
            <v>1</v>
          </cell>
          <cell r="W122">
            <v>0</v>
          </cell>
          <cell r="X122" t="b">
            <v>1</v>
          </cell>
        </row>
        <row r="123">
          <cell r="C123" t="str">
            <v>PULGARIN PIEDRAHITA RUBEN ED</v>
          </cell>
          <cell r="E123">
            <v>238048</v>
          </cell>
          <cell r="M123">
            <v>23.05</v>
          </cell>
          <cell r="U123">
            <v>0</v>
          </cell>
          <cell r="V123" t="b">
            <v>1</v>
          </cell>
          <cell r="W123">
            <v>0</v>
          </cell>
          <cell r="X123" t="b">
            <v>1</v>
          </cell>
        </row>
        <row r="124">
          <cell r="C124" t="str">
            <v>RAMIREZ MERCEDES</v>
          </cell>
          <cell r="D124">
            <v>210074</v>
          </cell>
          <cell r="E124">
            <v>248483</v>
          </cell>
          <cell r="F124">
            <v>384271</v>
          </cell>
          <cell r="L124">
            <v>30</v>
          </cell>
          <cell r="M124">
            <v>30.45</v>
          </cell>
          <cell r="N124">
            <v>55</v>
          </cell>
          <cell r="U124">
            <v>210074</v>
          </cell>
          <cell r="V124" t="b">
            <v>1</v>
          </cell>
          <cell r="W124">
            <v>0</v>
          </cell>
          <cell r="X124" t="b">
            <v>1</v>
          </cell>
        </row>
        <row r="125">
          <cell r="C125" t="str">
            <v>SANCHEZ MARIA DORLY</v>
          </cell>
          <cell r="D125">
            <v>23000</v>
          </cell>
          <cell r="E125">
            <v>44137</v>
          </cell>
          <cell r="F125">
            <v>0</v>
          </cell>
          <cell r="L125">
            <v>2.9</v>
          </cell>
          <cell r="M125">
            <v>5.5</v>
          </cell>
          <cell r="N125">
            <v>0</v>
          </cell>
          <cell r="U125">
            <v>23000</v>
          </cell>
          <cell r="V125" t="b">
            <v>1</v>
          </cell>
          <cell r="W125">
            <v>0</v>
          </cell>
          <cell r="X125" t="b">
            <v>1</v>
          </cell>
        </row>
        <row r="126">
          <cell r="C126" t="str">
            <v>SARRIA VELASCO JANETH</v>
          </cell>
          <cell r="D126">
            <v>55736</v>
          </cell>
          <cell r="E126">
            <v>97954</v>
          </cell>
          <cell r="F126">
            <v>0</v>
          </cell>
          <cell r="L126">
            <v>7.08</v>
          </cell>
          <cell r="M126">
            <v>12.16</v>
          </cell>
          <cell r="N126">
            <v>0</v>
          </cell>
          <cell r="U126">
            <v>55736</v>
          </cell>
          <cell r="V126" t="b">
            <v>1</v>
          </cell>
          <cell r="W126">
            <v>0</v>
          </cell>
          <cell r="X126" t="b">
            <v>1</v>
          </cell>
        </row>
        <row r="127">
          <cell r="C127" t="str">
            <v>SUAREZ GLORIA MARIA</v>
          </cell>
          <cell r="D127">
            <v>48228</v>
          </cell>
          <cell r="F127">
            <v>39592</v>
          </cell>
          <cell r="L127">
            <v>6.2</v>
          </cell>
          <cell r="N127">
            <v>5</v>
          </cell>
          <cell r="U127">
            <v>48228</v>
          </cell>
          <cell r="V127" t="b">
            <v>1</v>
          </cell>
          <cell r="W127">
            <v>0</v>
          </cell>
          <cell r="X127" t="b">
            <v>1</v>
          </cell>
        </row>
        <row r="128">
          <cell r="C128" t="str">
            <v>TOBAR MARIA ELODIA</v>
          </cell>
          <cell r="E128">
            <v>119092</v>
          </cell>
          <cell r="M128">
            <v>14.16</v>
          </cell>
          <cell r="U128">
            <v>0</v>
          </cell>
          <cell r="V128" t="b">
            <v>1</v>
          </cell>
          <cell r="W128">
            <v>0</v>
          </cell>
          <cell r="X128" t="b">
            <v>1</v>
          </cell>
        </row>
        <row r="129">
          <cell r="C129" t="str">
            <v>VACCA YOLANDA</v>
          </cell>
          <cell r="D129">
            <v>1056764</v>
          </cell>
          <cell r="E129">
            <v>834789</v>
          </cell>
          <cell r="F129">
            <v>1663185</v>
          </cell>
          <cell r="L129">
            <v>145.08000000000001</v>
          </cell>
          <cell r="M129">
            <v>108.94</v>
          </cell>
          <cell r="N129">
            <v>228.39</v>
          </cell>
          <cell r="U129">
            <v>1056764</v>
          </cell>
          <cell r="V129" t="b">
            <v>1</v>
          </cell>
          <cell r="W129">
            <v>0</v>
          </cell>
          <cell r="X129" t="b">
            <v>1</v>
          </cell>
        </row>
        <row r="130">
          <cell r="C130" t="str">
            <v>ARANZAZU GUTIERREZ DIANA</v>
          </cell>
          <cell r="D130">
            <v>0</v>
          </cell>
          <cell r="E130">
            <v>2081318</v>
          </cell>
          <cell r="F130">
            <v>1105713</v>
          </cell>
          <cell r="H130">
            <v>0</v>
          </cell>
          <cell r="I130">
            <v>21272</v>
          </cell>
          <cell r="J130">
            <v>31908</v>
          </cell>
          <cell r="L130">
            <v>0</v>
          </cell>
          <cell r="M130">
            <v>242.37</v>
          </cell>
          <cell r="N130">
            <v>130.30000000000001</v>
          </cell>
          <cell r="P130">
            <v>0</v>
          </cell>
          <cell r="Q130">
            <v>1</v>
          </cell>
          <cell r="R130">
            <v>1.5</v>
          </cell>
          <cell r="U130">
            <v>0</v>
          </cell>
          <cell r="V130" t="b">
            <v>1</v>
          </cell>
          <cell r="W130">
            <v>0</v>
          </cell>
          <cell r="X130" t="b">
            <v>1</v>
          </cell>
        </row>
        <row r="131">
          <cell r="C131" t="str">
            <v>BERNAL BLANCA</v>
          </cell>
          <cell r="D131">
            <v>21364</v>
          </cell>
          <cell r="E131">
            <v>38409</v>
          </cell>
          <cell r="F131">
            <v>19228</v>
          </cell>
          <cell r="L131">
            <v>2.5</v>
          </cell>
          <cell r="M131">
            <v>5</v>
          </cell>
          <cell r="N131">
            <v>2.5</v>
          </cell>
          <cell r="U131">
            <v>21364</v>
          </cell>
          <cell r="V131" t="b">
            <v>1</v>
          </cell>
          <cell r="W131">
            <v>0</v>
          </cell>
          <cell r="X131" t="b">
            <v>1</v>
          </cell>
        </row>
        <row r="132">
          <cell r="C132" t="str">
            <v>CORTAZAR PIEDAD MARIA</v>
          </cell>
          <cell r="D132">
            <v>109003</v>
          </cell>
          <cell r="E132">
            <v>83553</v>
          </cell>
          <cell r="F132">
            <v>43009</v>
          </cell>
          <cell r="L132">
            <v>13.09</v>
          </cell>
          <cell r="M132">
            <v>9.1300000000000008</v>
          </cell>
          <cell r="N132">
            <v>5.2</v>
          </cell>
          <cell r="U132">
            <v>109003</v>
          </cell>
          <cell r="V132" t="b">
            <v>1</v>
          </cell>
          <cell r="W132">
            <v>0</v>
          </cell>
          <cell r="X132" t="b">
            <v>1</v>
          </cell>
        </row>
        <row r="133">
          <cell r="C133" t="str">
            <v>GALEANO DIEGO FERNANDO</v>
          </cell>
          <cell r="D133">
            <v>245542</v>
          </cell>
          <cell r="E133">
            <v>266723</v>
          </cell>
          <cell r="F133">
            <v>155504</v>
          </cell>
          <cell r="L133">
            <v>30.7</v>
          </cell>
          <cell r="M133">
            <v>33.89</v>
          </cell>
          <cell r="N133">
            <v>20.7</v>
          </cell>
          <cell r="U133">
            <v>245542</v>
          </cell>
          <cell r="V133" t="b">
            <v>1</v>
          </cell>
          <cell r="W133">
            <v>0</v>
          </cell>
          <cell r="X133" t="b">
            <v>1</v>
          </cell>
        </row>
        <row r="134">
          <cell r="C134" t="str">
            <v>GOMEZ GLADYS</v>
          </cell>
          <cell r="D134">
            <v>6545</v>
          </cell>
          <cell r="E134">
            <v>28275</v>
          </cell>
          <cell r="F134">
            <v>6545</v>
          </cell>
          <cell r="L134">
            <v>1</v>
          </cell>
          <cell r="M134">
            <v>4.04</v>
          </cell>
          <cell r="N134">
            <v>1</v>
          </cell>
          <cell r="U134">
            <v>6545</v>
          </cell>
          <cell r="V134" t="b">
            <v>1</v>
          </cell>
          <cell r="W134">
            <v>0</v>
          </cell>
          <cell r="X134" t="b">
            <v>1</v>
          </cell>
        </row>
        <row r="135">
          <cell r="C135" t="str">
            <v>HERNANDEZ CASTANEDA GLORI</v>
          </cell>
          <cell r="D135">
            <v>67272</v>
          </cell>
          <cell r="E135">
            <v>67272</v>
          </cell>
          <cell r="F135">
            <v>67272</v>
          </cell>
          <cell r="L135">
            <v>8.32</v>
          </cell>
          <cell r="M135">
            <v>8.32</v>
          </cell>
          <cell r="N135">
            <v>8.32</v>
          </cell>
          <cell r="U135">
            <v>67272</v>
          </cell>
          <cell r="V135" t="b">
            <v>1</v>
          </cell>
          <cell r="W135">
            <v>0</v>
          </cell>
          <cell r="X135" t="b">
            <v>1</v>
          </cell>
        </row>
        <row r="136">
          <cell r="C136" t="str">
            <v>HERNANDEZ FABIOLA</v>
          </cell>
          <cell r="D136">
            <v>455810</v>
          </cell>
          <cell r="E136">
            <v>530252</v>
          </cell>
          <cell r="F136">
            <v>467210</v>
          </cell>
          <cell r="L136">
            <v>65.400000000000006</v>
          </cell>
          <cell r="M136">
            <v>83.699999999999989</v>
          </cell>
          <cell r="N136">
            <v>66.75</v>
          </cell>
          <cell r="U136">
            <v>455810</v>
          </cell>
          <cell r="V136" t="b">
            <v>1</v>
          </cell>
          <cell r="W136">
            <v>0</v>
          </cell>
          <cell r="X136" t="b">
            <v>1</v>
          </cell>
        </row>
        <row r="137">
          <cell r="C137" t="str">
            <v>JIMENEZ GIRALDO ARTURO</v>
          </cell>
          <cell r="D137">
            <v>430589</v>
          </cell>
          <cell r="E137">
            <v>0</v>
          </cell>
          <cell r="F137">
            <v>438984</v>
          </cell>
          <cell r="L137">
            <v>53.370000000000005</v>
          </cell>
          <cell r="M137">
            <v>0</v>
          </cell>
          <cell r="N137">
            <v>54.889999999999993</v>
          </cell>
          <cell r="U137">
            <v>430589</v>
          </cell>
          <cell r="V137" t="b">
            <v>1</v>
          </cell>
          <cell r="W137">
            <v>0</v>
          </cell>
          <cell r="X137" t="b">
            <v>1</v>
          </cell>
        </row>
        <row r="138">
          <cell r="C138" t="str">
            <v>MEDINA CENIDE</v>
          </cell>
          <cell r="D138">
            <v>158598</v>
          </cell>
          <cell r="E138">
            <v>169454</v>
          </cell>
          <cell r="F138">
            <v>178756</v>
          </cell>
          <cell r="L138">
            <v>18.539999999999996</v>
          </cell>
          <cell r="M138">
            <v>20.02</v>
          </cell>
          <cell r="N138">
            <v>22.67</v>
          </cell>
          <cell r="U138">
            <v>158598</v>
          </cell>
          <cell r="V138" t="b">
            <v>1</v>
          </cell>
          <cell r="W138">
            <v>0</v>
          </cell>
          <cell r="X138" t="b">
            <v>1</v>
          </cell>
        </row>
        <row r="139">
          <cell r="C139" t="str">
            <v>MOTEL REY DEL NORTE</v>
          </cell>
          <cell r="D139">
            <v>82863</v>
          </cell>
          <cell r="F139">
            <v>84772</v>
          </cell>
          <cell r="L139">
            <v>6.7</v>
          </cell>
          <cell r="N139">
            <v>6.25</v>
          </cell>
          <cell r="U139">
            <v>82863</v>
          </cell>
          <cell r="V139" t="b">
            <v>1</v>
          </cell>
          <cell r="W139">
            <v>0</v>
          </cell>
          <cell r="X139" t="b">
            <v>1</v>
          </cell>
        </row>
        <row r="140">
          <cell r="C140" t="str">
            <v>MUNOZ SANCHEZ JOSE NORBEY</v>
          </cell>
          <cell r="E140">
            <v>88274</v>
          </cell>
          <cell r="M140">
            <v>11</v>
          </cell>
          <cell r="U140">
            <v>0</v>
          </cell>
          <cell r="V140" t="b">
            <v>1</v>
          </cell>
          <cell r="W140">
            <v>0</v>
          </cell>
          <cell r="X140" t="b">
            <v>1</v>
          </cell>
        </row>
        <row r="141">
          <cell r="C141" t="str">
            <v>POLANCO ALONSO</v>
          </cell>
          <cell r="D141">
            <v>0</v>
          </cell>
          <cell r="E141">
            <v>118754</v>
          </cell>
          <cell r="F141">
            <v>0</v>
          </cell>
          <cell r="L141">
            <v>0</v>
          </cell>
          <cell r="M141">
            <v>17.78</v>
          </cell>
          <cell r="N141">
            <v>0</v>
          </cell>
          <cell r="U141">
            <v>0</v>
          </cell>
          <cell r="V141" t="b">
            <v>1</v>
          </cell>
          <cell r="W141">
            <v>0</v>
          </cell>
          <cell r="X141" t="b">
            <v>1</v>
          </cell>
        </row>
        <row r="142">
          <cell r="C142" t="str">
            <v>RICO ANTONIO</v>
          </cell>
          <cell r="E142">
            <v>374629</v>
          </cell>
          <cell r="I142">
            <v>44545</v>
          </cell>
          <cell r="M142">
            <v>42.17</v>
          </cell>
          <cell r="Q142">
            <v>0.9</v>
          </cell>
          <cell r="U142">
            <v>0</v>
          </cell>
          <cell r="V142" t="b">
            <v>1</v>
          </cell>
          <cell r="W142">
            <v>0</v>
          </cell>
          <cell r="X142" t="b">
            <v>1</v>
          </cell>
        </row>
        <row r="143">
          <cell r="C143" t="str">
            <v>RINCON LUIS ALFONSO</v>
          </cell>
          <cell r="D143">
            <v>2271684</v>
          </cell>
          <cell r="F143">
            <v>2236321</v>
          </cell>
          <cell r="L143">
            <v>330.3</v>
          </cell>
          <cell r="N143">
            <v>350.70000000000005</v>
          </cell>
          <cell r="U143">
            <v>2271684</v>
          </cell>
          <cell r="V143" t="b">
            <v>1</v>
          </cell>
          <cell r="W143">
            <v>0</v>
          </cell>
          <cell r="X143" t="b">
            <v>1</v>
          </cell>
        </row>
        <row r="144">
          <cell r="C144" t="str">
            <v>RIVERA ERAZO ALBA MARINA</v>
          </cell>
          <cell r="D144">
            <v>132547</v>
          </cell>
          <cell r="E144">
            <v>218199</v>
          </cell>
          <cell r="F144">
            <v>263825</v>
          </cell>
          <cell r="L144">
            <v>16.66</v>
          </cell>
          <cell r="M144">
            <v>27.689999999999998</v>
          </cell>
          <cell r="N144">
            <v>33.970000000000006</v>
          </cell>
          <cell r="U144">
            <v>132547</v>
          </cell>
          <cell r="V144" t="b">
            <v>1</v>
          </cell>
          <cell r="W144">
            <v>0</v>
          </cell>
          <cell r="X144" t="b">
            <v>1</v>
          </cell>
        </row>
        <row r="145">
          <cell r="C145" t="str">
            <v>ALMEIRA GOMEZ ALVARO</v>
          </cell>
          <cell r="D145">
            <v>0</v>
          </cell>
          <cell r="E145">
            <v>100021</v>
          </cell>
          <cell r="F145">
            <v>0</v>
          </cell>
          <cell r="L145">
            <v>0</v>
          </cell>
          <cell r="M145">
            <v>13.98</v>
          </cell>
          <cell r="N145">
            <v>0</v>
          </cell>
          <cell r="U145">
            <v>0</v>
          </cell>
          <cell r="V145" t="b">
            <v>1</v>
          </cell>
          <cell r="W145">
            <v>0</v>
          </cell>
          <cell r="X145" t="b">
            <v>1</v>
          </cell>
        </row>
        <row r="146">
          <cell r="C146" t="str">
            <v>ESCOBAR MARTINEZ MARITZA</v>
          </cell>
          <cell r="D146">
            <v>0</v>
          </cell>
          <cell r="F146">
            <v>-43844</v>
          </cell>
          <cell r="L146">
            <v>0</v>
          </cell>
          <cell r="N146">
            <v>-4.42</v>
          </cell>
          <cell r="U146">
            <v>0</v>
          </cell>
          <cell r="V146" t="b">
            <v>1</v>
          </cell>
          <cell r="W146">
            <v>0</v>
          </cell>
          <cell r="X146" t="b">
            <v>1</v>
          </cell>
        </row>
        <row r="147">
          <cell r="C147" t="str">
            <v>GALINDO FELIZ</v>
          </cell>
          <cell r="D147">
            <v>0</v>
          </cell>
          <cell r="F147">
            <v>0</v>
          </cell>
          <cell r="L147">
            <v>0</v>
          </cell>
          <cell r="N147">
            <v>0</v>
          </cell>
          <cell r="U147">
            <v>0</v>
          </cell>
          <cell r="V147" t="b">
            <v>1</v>
          </cell>
          <cell r="W147">
            <v>0</v>
          </cell>
          <cell r="X147" t="b">
            <v>1</v>
          </cell>
        </row>
        <row r="148">
          <cell r="C148" t="str">
            <v>GIRALDO FABIO</v>
          </cell>
          <cell r="D148">
            <v>221966</v>
          </cell>
          <cell r="E148">
            <v>369197</v>
          </cell>
          <cell r="F148">
            <v>222212</v>
          </cell>
          <cell r="L148">
            <v>22.6</v>
          </cell>
          <cell r="M148">
            <v>47.7</v>
          </cell>
          <cell r="N148">
            <v>27.82</v>
          </cell>
          <cell r="U148">
            <v>221966</v>
          </cell>
          <cell r="V148" t="b">
            <v>1</v>
          </cell>
          <cell r="W148">
            <v>0</v>
          </cell>
          <cell r="X148" t="b">
            <v>1</v>
          </cell>
        </row>
        <row r="149">
          <cell r="C149" t="str">
            <v>HERRERA MARIA</v>
          </cell>
          <cell r="D149">
            <v>0</v>
          </cell>
          <cell r="E149">
            <v>344780</v>
          </cell>
          <cell r="F149">
            <v>0</v>
          </cell>
          <cell r="L149">
            <v>0</v>
          </cell>
          <cell r="M149">
            <v>44.639999999999993</v>
          </cell>
          <cell r="N149">
            <v>0</v>
          </cell>
          <cell r="U149">
            <v>0</v>
          </cell>
          <cell r="V149" t="b">
            <v>1</v>
          </cell>
          <cell r="W149">
            <v>0</v>
          </cell>
          <cell r="X149" t="b">
            <v>1</v>
          </cell>
        </row>
        <row r="150">
          <cell r="C150" t="str">
            <v>LOPEZ RAMIREZ CONSUELO</v>
          </cell>
          <cell r="D150">
            <v>163205</v>
          </cell>
          <cell r="E150">
            <v>132836</v>
          </cell>
          <cell r="F150">
            <v>41131</v>
          </cell>
          <cell r="L150">
            <v>18.900000000000006</v>
          </cell>
          <cell r="M150">
            <v>19.21</v>
          </cell>
          <cell r="N150">
            <v>5.5400000000000009</v>
          </cell>
          <cell r="U150">
            <v>163205</v>
          </cell>
          <cell r="V150" t="b">
            <v>1</v>
          </cell>
          <cell r="W150">
            <v>0</v>
          </cell>
          <cell r="X150" t="b">
            <v>1</v>
          </cell>
        </row>
        <row r="151">
          <cell r="C151" t="str">
            <v>MARTINEZ DANIERY</v>
          </cell>
          <cell r="D151">
            <v>291910</v>
          </cell>
          <cell r="E151">
            <v>255639</v>
          </cell>
          <cell r="F151">
            <v>205943</v>
          </cell>
          <cell r="L151">
            <v>41.550000000000004</v>
          </cell>
          <cell r="M151">
            <v>36.4</v>
          </cell>
          <cell r="N151">
            <v>29.5</v>
          </cell>
          <cell r="U151">
            <v>291910</v>
          </cell>
          <cell r="V151" t="b">
            <v>1</v>
          </cell>
          <cell r="W151">
            <v>0</v>
          </cell>
          <cell r="X151" t="b">
            <v>1</v>
          </cell>
        </row>
        <row r="152">
          <cell r="C152" t="str">
            <v>MARTINEZ ROBER</v>
          </cell>
          <cell r="D152">
            <v>41237</v>
          </cell>
          <cell r="F152">
            <v>0</v>
          </cell>
          <cell r="L152">
            <v>4.0500000000000007</v>
          </cell>
          <cell r="N152">
            <v>0</v>
          </cell>
          <cell r="U152">
            <v>41237</v>
          </cell>
          <cell r="V152" t="b">
            <v>1</v>
          </cell>
          <cell r="W152">
            <v>0</v>
          </cell>
          <cell r="X152" t="b">
            <v>1</v>
          </cell>
        </row>
        <row r="153">
          <cell r="C153" t="str">
            <v>MAVISOY MELO SANDRA MILEN</v>
          </cell>
          <cell r="D153">
            <v>0</v>
          </cell>
          <cell r="E153">
            <v>98347</v>
          </cell>
          <cell r="F153">
            <v>60545</v>
          </cell>
          <cell r="L153">
            <v>0</v>
          </cell>
          <cell r="M153">
            <v>12.185</v>
          </cell>
          <cell r="N153">
            <v>8.32</v>
          </cell>
          <cell r="U153">
            <v>0</v>
          </cell>
          <cell r="V153" t="b">
            <v>1</v>
          </cell>
          <cell r="W153">
            <v>0</v>
          </cell>
          <cell r="X153" t="b">
            <v>1</v>
          </cell>
        </row>
        <row r="154">
          <cell r="C154" t="str">
            <v>NORENA AMILBIA</v>
          </cell>
          <cell r="D154">
            <v>0</v>
          </cell>
          <cell r="F154">
            <v>11899</v>
          </cell>
          <cell r="L154">
            <v>0</v>
          </cell>
          <cell r="N154">
            <v>1.395</v>
          </cell>
          <cell r="U154">
            <v>0</v>
          </cell>
          <cell r="V154" t="b">
            <v>1</v>
          </cell>
          <cell r="W154">
            <v>0</v>
          </cell>
          <cell r="X154" t="b">
            <v>1</v>
          </cell>
        </row>
        <row r="155">
          <cell r="C155" t="str">
            <v>ORDONEZ HERRERA MARIA DEL CA</v>
          </cell>
          <cell r="D155">
            <v>111190</v>
          </cell>
          <cell r="E155">
            <v>201924</v>
          </cell>
          <cell r="F155">
            <v>38862</v>
          </cell>
          <cell r="L155">
            <v>15.700000000000001</v>
          </cell>
          <cell r="M155">
            <v>28.38</v>
          </cell>
          <cell r="N155">
            <v>6</v>
          </cell>
          <cell r="U155">
            <v>111190</v>
          </cell>
          <cell r="V155" t="b">
            <v>1</v>
          </cell>
          <cell r="W155">
            <v>0</v>
          </cell>
          <cell r="X155" t="b">
            <v>1</v>
          </cell>
        </row>
        <row r="156">
          <cell r="C156" t="str">
            <v>RENGIFO ANGELA</v>
          </cell>
          <cell r="D156">
            <v>0</v>
          </cell>
          <cell r="E156">
            <v>10225</v>
          </cell>
          <cell r="F156">
            <v>34418</v>
          </cell>
          <cell r="L156">
            <v>0</v>
          </cell>
          <cell r="M156">
            <v>1.1500000000000001</v>
          </cell>
          <cell r="N156">
            <v>4.45</v>
          </cell>
          <cell r="U156">
            <v>0</v>
          </cell>
          <cell r="V156" t="b">
            <v>1</v>
          </cell>
          <cell r="W156">
            <v>0</v>
          </cell>
          <cell r="X156" t="b">
            <v>1</v>
          </cell>
        </row>
        <row r="157">
          <cell r="C157" t="str">
            <v>RODRIGUEZ SANDRA PATRICIA</v>
          </cell>
          <cell r="E157">
            <v>21681</v>
          </cell>
          <cell r="M157">
            <v>3.4</v>
          </cell>
          <cell r="U157">
            <v>0</v>
          </cell>
          <cell r="V157" t="b">
            <v>1</v>
          </cell>
          <cell r="W157">
            <v>0</v>
          </cell>
          <cell r="X157" t="b">
            <v>1</v>
          </cell>
        </row>
        <row r="158">
          <cell r="C158" t="str">
            <v>SALAZAR GABIREL EMILIO</v>
          </cell>
          <cell r="D158">
            <v>0</v>
          </cell>
          <cell r="F158">
            <v>64014</v>
          </cell>
          <cell r="L158">
            <v>0</v>
          </cell>
          <cell r="N158">
            <v>6.5250000000000004</v>
          </cell>
          <cell r="U158">
            <v>0</v>
          </cell>
          <cell r="V158" t="b">
            <v>1</v>
          </cell>
          <cell r="W158">
            <v>0</v>
          </cell>
          <cell r="X158" t="b">
            <v>1</v>
          </cell>
        </row>
        <row r="159">
          <cell r="C159" t="str">
            <v>SALSAMENTARIA 2000</v>
          </cell>
          <cell r="E159">
            <v>126516</v>
          </cell>
          <cell r="M159">
            <v>16.3</v>
          </cell>
          <cell r="U159">
            <v>0</v>
          </cell>
          <cell r="V159" t="b">
            <v>1</v>
          </cell>
          <cell r="W159">
            <v>0</v>
          </cell>
          <cell r="X159" t="b">
            <v>1</v>
          </cell>
        </row>
        <row r="160">
          <cell r="C160" t="str">
            <v>VALENCIA YOANI</v>
          </cell>
          <cell r="D160">
            <v>572375</v>
          </cell>
          <cell r="E160">
            <v>448636</v>
          </cell>
          <cell r="F160">
            <v>372628</v>
          </cell>
          <cell r="I160">
            <v>31090</v>
          </cell>
          <cell r="L160">
            <v>76.894999999999982</v>
          </cell>
          <cell r="M160">
            <v>59.184999999999995</v>
          </cell>
          <cell r="N160">
            <v>50.420000000000009</v>
          </cell>
          <cell r="Q160">
            <v>1.3</v>
          </cell>
          <cell r="U160">
            <v>572375</v>
          </cell>
          <cell r="V160" t="b">
            <v>1</v>
          </cell>
          <cell r="W160">
            <v>0</v>
          </cell>
          <cell r="X160" t="b">
            <v>1</v>
          </cell>
        </row>
        <row r="161">
          <cell r="C161" t="str">
            <v>VELEZ MARIO</v>
          </cell>
          <cell r="D161">
            <v>317293</v>
          </cell>
          <cell r="F161">
            <v>225916</v>
          </cell>
          <cell r="L161">
            <v>37.03</v>
          </cell>
          <cell r="N161">
            <v>28.450000000000003</v>
          </cell>
          <cell r="U161">
            <v>317293</v>
          </cell>
          <cell r="V161" t="b">
            <v>1</v>
          </cell>
          <cell r="W161">
            <v>0</v>
          </cell>
          <cell r="X161" t="b">
            <v>1</v>
          </cell>
        </row>
        <row r="162">
          <cell r="C162" t="str">
            <v>AGUIRRE CARLOS ALBERTO</v>
          </cell>
          <cell r="D162">
            <v>187268</v>
          </cell>
          <cell r="F162">
            <v>144088</v>
          </cell>
          <cell r="L162">
            <v>24.48</v>
          </cell>
          <cell r="N162">
            <v>18.48</v>
          </cell>
          <cell r="U162">
            <v>187268</v>
          </cell>
          <cell r="V162" t="b">
            <v>1</v>
          </cell>
          <cell r="W162">
            <v>0</v>
          </cell>
          <cell r="X162" t="b">
            <v>1</v>
          </cell>
        </row>
        <row r="163">
          <cell r="C163" t="str">
            <v>CARDENAS CHANTRE LUIS</v>
          </cell>
          <cell r="D163">
            <v>38456</v>
          </cell>
          <cell r="F163">
            <v>44547</v>
          </cell>
          <cell r="L163">
            <v>5</v>
          </cell>
          <cell r="N163">
            <v>5.46</v>
          </cell>
          <cell r="U163">
            <v>38456</v>
          </cell>
          <cell r="V163" t="b">
            <v>1</v>
          </cell>
          <cell r="W163">
            <v>0</v>
          </cell>
          <cell r="X163" t="b">
            <v>1</v>
          </cell>
        </row>
        <row r="164">
          <cell r="C164" t="str">
            <v>CATANO ROSA MARIA</v>
          </cell>
          <cell r="D164">
            <v>123707</v>
          </cell>
          <cell r="E164">
            <v>251592</v>
          </cell>
          <cell r="F164">
            <v>296301</v>
          </cell>
          <cell r="L164">
            <v>13.649999999999999</v>
          </cell>
          <cell r="M164">
            <v>30.22</v>
          </cell>
          <cell r="N164">
            <v>33.92</v>
          </cell>
          <cell r="U164">
            <v>123707</v>
          </cell>
          <cell r="V164" t="b">
            <v>1</v>
          </cell>
          <cell r="W164">
            <v>0</v>
          </cell>
          <cell r="X164" t="b">
            <v>1</v>
          </cell>
        </row>
        <row r="165">
          <cell r="C165" t="str">
            <v>ESCOBAR MARTINEZ ELIANA</v>
          </cell>
          <cell r="D165">
            <v>296449</v>
          </cell>
          <cell r="F165">
            <v>68163</v>
          </cell>
          <cell r="L165">
            <v>23.820000000000004</v>
          </cell>
          <cell r="N165">
            <v>6.35</v>
          </cell>
          <cell r="U165">
            <v>296449</v>
          </cell>
          <cell r="V165" t="b">
            <v>1</v>
          </cell>
          <cell r="W165">
            <v>0</v>
          </cell>
          <cell r="X165" t="b">
            <v>1</v>
          </cell>
        </row>
        <row r="166">
          <cell r="C166" t="str">
            <v>GOMEZ CARLOS</v>
          </cell>
          <cell r="E166">
            <v>640920</v>
          </cell>
          <cell r="M166">
            <v>75</v>
          </cell>
          <cell r="U166">
            <v>0</v>
          </cell>
          <cell r="V166" t="b">
            <v>1</v>
          </cell>
          <cell r="W166">
            <v>0</v>
          </cell>
          <cell r="X166" t="b">
            <v>1</v>
          </cell>
        </row>
        <row r="167">
          <cell r="C167" t="str">
            <v>QUINTERO ADRIANA PATRICIA</v>
          </cell>
          <cell r="D167">
            <v>0</v>
          </cell>
          <cell r="F167">
            <v>0</v>
          </cell>
          <cell r="L167">
            <v>0</v>
          </cell>
          <cell r="N167">
            <v>0</v>
          </cell>
          <cell r="U167">
            <v>0</v>
          </cell>
          <cell r="V167" t="b">
            <v>1</v>
          </cell>
          <cell r="W167">
            <v>0</v>
          </cell>
          <cell r="X167" t="b">
            <v>1</v>
          </cell>
        </row>
        <row r="168">
          <cell r="C168" t="str">
            <v>RIVERA JOSE WILTON</v>
          </cell>
          <cell r="D168">
            <v>104639</v>
          </cell>
          <cell r="E168">
            <v>165912</v>
          </cell>
          <cell r="F168">
            <v>0</v>
          </cell>
          <cell r="L168">
            <v>11.55</v>
          </cell>
          <cell r="M168">
            <v>20</v>
          </cell>
          <cell r="N168">
            <v>0</v>
          </cell>
          <cell r="U168">
            <v>104639</v>
          </cell>
          <cell r="V168" t="b">
            <v>1</v>
          </cell>
          <cell r="W168">
            <v>0</v>
          </cell>
          <cell r="X168" t="b">
            <v>1</v>
          </cell>
        </row>
        <row r="169">
          <cell r="C169" t="str">
            <v>ROJAS MARLY</v>
          </cell>
          <cell r="D169">
            <v>0</v>
          </cell>
          <cell r="F169">
            <v>0</v>
          </cell>
          <cell r="L169">
            <v>0</v>
          </cell>
          <cell r="N169">
            <v>0</v>
          </cell>
          <cell r="U169">
            <v>0</v>
          </cell>
          <cell r="V169" t="b">
            <v>1</v>
          </cell>
          <cell r="W169">
            <v>0</v>
          </cell>
          <cell r="X169" t="b">
            <v>1</v>
          </cell>
        </row>
        <row r="170">
          <cell r="C170" t="str">
            <v>TASCON JUAN PACHO</v>
          </cell>
          <cell r="D170">
            <v>134365</v>
          </cell>
          <cell r="F170">
            <v>350100</v>
          </cell>
          <cell r="L170">
            <v>15.85</v>
          </cell>
          <cell r="N170">
            <v>44.5</v>
          </cell>
          <cell r="U170">
            <v>134365</v>
          </cell>
          <cell r="V170" t="b">
            <v>1</v>
          </cell>
          <cell r="W170">
            <v>0</v>
          </cell>
          <cell r="X170" t="b">
            <v>1</v>
          </cell>
        </row>
        <row r="171">
          <cell r="C171" t="str">
            <v>VANEGAS JORGE MARIO</v>
          </cell>
          <cell r="D171">
            <v>61092</v>
          </cell>
          <cell r="E171">
            <v>18328</v>
          </cell>
          <cell r="F171">
            <v>81456</v>
          </cell>
          <cell r="H171">
            <v>74452</v>
          </cell>
          <cell r="I171">
            <v>38290</v>
          </cell>
          <cell r="J171">
            <v>42544</v>
          </cell>
          <cell r="L171">
            <v>7.5</v>
          </cell>
          <cell r="M171">
            <v>2.5</v>
          </cell>
          <cell r="N171">
            <v>10</v>
          </cell>
          <cell r="P171">
            <v>3.5</v>
          </cell>
          <cell r="Q171">
            <v>2</v>
          </cell>
          <cell r="R171">
            <v>2</v>
          </cell>
          <cell r="U171">
            <v>61092</v>
          </cell>
          <cell r="V171" t="b">
            <v>1</v>
          </cell>
          <cell r="W171">
            <v>74452</v>
          </cell>
          <cell r="X171" t="b">
            <v>1</v>
          </cell>
        </row>
        <row r="172">
          <cell r="C172" t="str">
            <v>BUITRAGO JAIRO</v>
          </cell>
          <cell r="D172">
            <v>0</v>
          </cell>
          <cell r="E172">
            <v>302724</v>
          </cell>
          <cell r="F172">
            <v>497034</v>
          </cell>
          <cell r="L172">
            <v>0</v>
          </cell>
          <cell r="M172">
            <v>41.6</v>
          </cell>
          <cell r="N172">
            <v>74.599999999999994</v>
          </cell>
          <cell r="U172">
            <v>0</v>
          </cell>
          <cell r="V172" t="b">
            <v>1</v>
          </cell>
          <cell r="W172">
            <v>0</v>
          </cell>
          <cell r="X172" t="b">
            <v>1</v>
          </cell>
        </row>
        <row r="173">
          <cell r="C173" t="str">
            <v>CARDONA GIL MARIA LUISA</v>
          </cell>
          <cell r="D173">
            <v>1289145</v>
          </cell>
          <cell r="E173">
            <v>3703692</v>
          </cell>
          <cell r="F173">
            <v>2780665</v>
          </cell>
          <cell r="H173">
            <v>45203</v>
          </cell>
          <cell r="I173">
            <v>153690</v>
          </cell>
          <cell r="J173">
            <v>180812</v>
          </cell>
          <cell r="L173">
            <v>181.45000000000002</v>
          </cell>
          <cell r="M173">
            <v>516.59999999999991</v>
          </cell>
          <cell r="N173">
            <v>403.74999999999994</v>
          </cell>
          <cell r="P173">
            <v>2.5</v>
          </cell>
          <cell r="Q173">
            <v>8.5</v>
          </cell>
          <cell r="R173">
            <v>10</v>
          </cell>
          <cell r="U173">
            <v>1289145</v>
          </cell>
          <cell r="V173" t="b">
            <v>1</v>
          </cell>
          <cell r="W173">
            <v>45203</v>
          </cell>
          <cell r="X173" t="b">
            <v>1</v>
          </cell>
        </row>
        <row r="174">
          <cell r="C174" t="str">
            <v>CASTANEDA CAMILO ANDRES</v>
          </cell>
          <cell r="D174">
            <v>65672</v>
          </cell>
          <cell r="E174">
            <v>68775</v>
          </cell>
          <cell r="F174">
            <v>87270</v>
          </cell>
          <cell r="L174">
            <v>7.5600000000000005</v>
          </cell>
          <cell r="M174">
            <v>8.1000000000000014</v>
          </cell>
          <cell r="N174">
            <v>10.24</v>
          </cell>
          <cell r="U174">
            <v>65672</v>
          </cell>
          <cell r="V174" t="b">
            <v>1</v>
          </cell>
          <cell r="W174">
            <v>0</v>
          </cell>
          <cell r="X174" t="b">
            <v>1</v>
          </cell>
        </row>
        <row r="175">
          <cell r="C175" t="str">
            <v>ESPINEL CHAVEZ CLARA INES</v>
          </cell>
          <cell r="E175">
            <v>61092</v>
          </cell>
          <cell r="I175">
            <v>53180</v>
          </cell>
          <cell r="M175">
            <v>5.4</v>
          </cell>
          <cell r="Q175">
            <v>2.5</v>
          </cell>
          <cell r="U175">
            <v>0</v>
          </cell>
          <cell r="V175" t="b">
            <v>1</v>
          </cell>
          <cell r="W175">
            <v>0</v>
          </cell>
          <cell r="X175" t="b">
            <v>1</v>
          </cell>
        </row>
        <row r="176">
          <cell r="C176" t="str">
            <v>GONZALES DRADA ENY</v>
          </cell>
          <cell r="D176">
            <v>326869</v>
          </cell>
          <cell r="E176">
            <v>460456</v>
          </cell>
          <cell r="F176">
            <v>302724</v>
          </cell>
          <cell r="H176">
            <v>0</v>
          </cell>
          <cell r="J176">
            <v>0</v>
          </cell>
          <cell r="L176">
            <v>42.5</v>
          </cell>
          <cell r="M176">
            <v>56.620000000000005</v>
          </cell>
          <cell r="N176">
            <v>41.6</v>
          </cell>
          <cell r="P176">
            <v>0</v>
          </cell>
          <cell r="R176">
            <v>0</v>
          </cell>
          <cell r="U176">
            <v>326869</v>
          </cell>
          <cell r="V176" t="b">
            <v>1</v>
          </cell>
          <cell r="W176">
            <v>0</v>
          </cell>
          <cell r="X176" t="b">
            <v>1</v>
          </cell>
        </row>
        <row r="177">
          <cell r="C177" t="str">
            <v>PINEDA JAIRO</v>
          </cell>
          <cell r="D177">
            <v>0</v>
          </cell>
          <cell r="E177">
            <v>117201</v>
          </cell>
          <cell r="F177">
            <v>0</v>
          </cell>
          <cell r="L177">
            <v>0</v>
          </cell>
          <cell r="M177">
            <v>19.16</v>
          </cell>
          <cell r="N177">
            <v>0</v>
          </cell>
          <cell r="U177">
            <v>0</v>
          </cell>
          <cell r="V177" t="b">
            <v>1</v>
          </cell>
          <cell r="W177">
            <v>0</v>
          </cell>
          <cell r="X177" t="b">
            <v>1</v>
          </cell>
        </row>
        <row r="178">
          <cell r="C178" t="str">
            <v>REYES RODRIGUEZ ROXANA</v>
          </cell>
          <cell r="D178">
            <v>219912</v>
          </cell>
          <cell r="E178">
            <v>99000</v>
          </cell>
          <cell r="F178">
            <v>298008</v>
          </cell>
          <cell r="L178">
            <v>26.66</v>
          </cell>
          <cell r="M178">
            <v>13.32</v>
          </cell>
          <cell r="N178">
            <v>38.32</v>
          </cell>
          <cell r="U178">
            <v>219912</v>
          </cell>
          <cell r="V178" t="b">
            <v>1</v>
          </cell>
          <cell r="W178">
            <v>0</v>
          </cell>
          <cell r="X178" t="b">
            <v>1</v>
          </cell>
        </row>
        <row r="179">
          <cell r="C179" t="str">
            <v>SUAREZ DUBERNEY</v>
          </cell>
          <cell r="D179">
            <v>183271</v>
          </cell>
          <cell r="E179">
            <v>189089</v>
          </cell>
          <cell r="F179">
            <v>253788</v>
          </cell>
          <cell r="L179">
            <v>19.670000000000002</v>
          </cell>
          <cell r="M179">
            <v>18.919999999999998</v>
          </cell>
          <cell r="N179">
            <v>28.830000000000002</v>
          </cell>
          <cell r="U179">
            <v>183271</v>
          </cell>
          <cell r="V179" t="b">
            <v>1</v>
          </cell>
          <cell r="W179">
            <v>0</v>
          </cell>
          <cell r="X179" t="b">
            <v>1</v>
          </cell>
        </row>
        <row r="180">
          <cell r="C180" t="str">
            <v>BEKEN HERMANOS</v>
          </cell>
          <cell r="D180">
            <v>38728</v>
          </cell>
          <cell r="E180">
            <v>38728</v>
          </cell>
          <cell r="F180">
            <v>0</v>
          </cell>
          <cell r="L180">
            <v>5</v>
          </cell>
          <cell r="M180">
            <v>5</v>
          </cell>
          <cell r="N180">
            <v>0</v>
          </cell>
          <cell r="U180">
            <v>38728</v>
          </cell>
          <cell r="V180" t="b">
            <v>1</v>
          </cell>
          <cell r="W180">
            <v>0</v>
          </cell>
          <cell r="X180" t="b">
            <v>1</v>
          </cell>
        </row>
        <row r="181">
          <cell r="C181" t="str">
            <v>CAJA LAS DELICIAS</v>
          </cell>
          <cell r="D181">
            <v>0</v>
          </cell>
          <cell r="E181">
            <v>158731</v>
          </cell>
          <cell r="F181">
            <v>0</v>
          </cell>
          <cell r="L181">
            <v>0</v>
          </cell>
          <cell r="M181">
            <v>16</v>
          </cell>
          <cell r="N181">
            <v>0</v>
          </cell>
          <cell r="U181">
            <v>0</v>
          </cell>
          <cell r="V181" t="b">
            <v>1</v>
          </cell>
          <cell r="W181">
            <v>0</v>
          </cell>
          <cell r="X181" t="b">
            <v>1</v>
          </cell>
        </row>
        <row r="182">
          <cell r="C182" t="str">
            <v>CENTRO RECREATIVO COMFANDI BUGA</v>
          </cell>
          <cell r="E182">
            <v>44918</v>
          </cell>
          <cell r="M182">
            <v>4.5</v>
          </cell>
          <cell r="U182">
            <v>0</v>
          </cell>
          <cell r="V182" t="b">
            <v>1</v>
          </cell>
          <cell r="W182">
            <v>0</v>
          </cell>
          <cell r="X182" t="b">
            <v>1</v>
          </cell>
        </row>
        <row r="183">
          <cell r="C183" t="str">
            <v>COMFANDI ARROYOHONDO</v>
          </cell>
          <cell r="D183">
            <v>112091</v>
          </cell>
          <cell r="E183">
            <v>523878</v>
          </cell>
          <cell r="F183">
            <v>328401</v>
          </cell>
          <cell r="L183">
            <v>13</v>
          </cell>
          <cell r="M183">
            <v>67.460000000000008</v>
          </cell>
          <cell r="N183">
            <v>47</v>
          </cell>
          <cell r="U183">
            <v>112091</v>
          </cell>
          <cell r="V183" t="b">
            <v>1</v>
          </cell>
          <cell r="W183">
            <v>0</v>
          </cell>
          <cell r="X183" t="b">
            <v>1</v>
          </cell>
        </row>
        <row r="184">
          <cell r="C184" t="str">
            <v>COMFANDI PANCE</v>
          </cell>
          <cell r="D184">
            <v>0</v>
          </cell>
          <cell r="E184">
            <v>0</v>
          </cell>
          <cell r="F184">
            <v>143181</v>
          </cell>
          <cell r="L184">
            <v>0</v>
          </cell>
          <cell r="M184">
            <v>0</v>
          </cell>
          <cell r="N184">
            <v>20</v>
          </cell>
          <cell r="U184">
            <v>0</v>
          </cell>
          <cell r="V184" t="b">
            <v>1</v>
          </cell>
          <cell r="W184">
            <v>0</v>
          </cell>
          <cell r="X184" t="b">
            <v>1</v>
          </cell>
        </row>
        <row r="185">
          <cell r="C185" t="str">
            <v>HURTADO MARIA MAURA</v>
          </cell>
          <cell r="D185">
            <v>197271</v>
          </cell>
          <cell r="F185">
            <v>0</v>
          </cell>
          <cell r="L185">
            <v>19.350000000000001</v>
          </cell>
          <cell r="N185">
            <v>0</v>
          </cell>
          <cell r="U185">
            <v>197271</v>
          </cell>
          <cell r="V185" t="b">
            <v>1</v>
          </cell>
          <cell r="W185">
            <v>0</v>
          </cell>
          <cell r="X185" t="b">
            <v>1</v>
          </cell>
        </row>
        <row r="186">
          <cell r="C186" t="str">
            <v>MEB ALIMENTOS SAS</v>
          </cell>
          <cell r="D186">
            <v>165560</v>
          </cell>
          <cell r="E186">
            <v>198152</v>
          </cell>
          <cell r="F186">
            <v>72916</v>
          </cell>
          <cell r="L186">
            <v>19.5</v>
          </cell>
          <cell r="M186">
            <v>24.400000000000002</v>
          </cell>
          <cell r="N186">
            <v>8.16</v>
          </cell>
          <cell r="U186">
            <v>165560</v>
          </cell>
          <cell r="V186" t="b">
            <v>1</v>
          </cell>
          <cell r="W186">
            <v>0</v>
          </cell>
          <cell r="X186" t="b">
            <v>1</v>
          </cell>
        </row>
        <row r="187">
          <cell r="C187" t="str">
            <v>PEREZ DIANA BEATRIZ</v>
          </cell>
          <cell r="D187">
            <v>0</v>
          </cell>
          <cell r="F187">
            <v>0</v>
          </cell>
          <cell r="L187">
            <v>0</v>
          </cell>
          <cell r="N187">
            <v>0</v>
          </cell>
          <cell r="U187">
            <v>0</v>
          </cell>
          <cell r="V187" t="b">
            <v>1</v>
          </cell>
          <cell r="W187">
            <v>0</v>
          </cell>
          <cell r="X187" t="b">
            <v>1</v>
          </cell>
        </row>
        <row r="188">
          <cell r="C188" t="str">
            <v>SUMINISTROS ALIMENTICIOS</v>
          </cell>
          <cell r="D188">
            <v>0</v>
          </cell>
          <cell r="E188">
            <v>34090</v>
          </cell>
          <cell r="F188">
            <v>0</v>
          </cell>
          <cell r="L188">
            <v>0</v>
          </cell>
          <cell r="M188">
            <v>5</v>
          </cell>
          <cell r="N188">
            <v>0</v>
          </cell>
          <cell r="U188">
            <v>0</v>
          </cell>
          <cell r="V188" t="b">
            <v>1</v>
          </cell>
          <cell r="W188">
            <v>0</v>
          </cell>
          <cell r="X188" t="b">
            <v>1</v>
          </cell>
        </row>
        <row r="189">
          <cell r="C189" t="str">
            <v>URBANO GOMEZ GLORIA</v>
          </cell>
          <cell r="D189">
            <v>312053</v>
          </cell>
          <cell r="E189">
            <v>322364</v>
          </cell>
          <cell r="F189">
            <v>350452</v>
          </cell>
          <cell r="L189">
            <v>41.510000000000005</v>
          </cell>
          <cell r="M189">
            <v>43.5</v>
          </cell>
          <cell r="N189">
            <v>49.120000000000005</v>
          </cell>
          <cell r="U189">
            <v>312053</v>
          </cell>
          <cell r="V189" t="b">
            <v>1</v>
          </cell>
          <cell r="W189">
            <v>0</v>
          </cell>
          <cell r="X189" t="b">
            <v>1</v>
          </cell>
        </row>
        <row r="190">
          <cell r="D190">
            <v>191124</v>
          </cell>
          <cell r="E190">
            <v>259178</v>
          </cell>
          <cell r="F190">
            <v>29402</v>
          </cell>
          <cell r="H190">
            <v>774734</v>
          </cell>
          <cell r="I190">
            <v>10158883</v>
          </cell>
          <cell r="J190">
            <v>0</v>
          </cell>
          <cell r="K190">
            <v>0</v>
          </cell>
          <cell r="L190">
            <v>24.312000000000001</v>
          </cell>
          <cell r="M190">
            <v>30.26</v>
          </cell>
          <cell r="N190">
            <v>3.34</v>
          </cell>
          <cell r="P190">
            <v>25.749999999999996</v>
          </cell>
          <cell r="Q190">
            <v>254.35000000000019</v>
          </cell>
          <cell r="R190">
            <v>0</v>
          </cell>
          <cell r="S190">
            <v>0</v>
          </cell>
          <cell r="U190">
            <v>191124</v>
          </cell>
          <cell r="V190" t="b">
            <v>1</v>
          </cell>
          <cell r="W190">
            <v>774734</v>
          </cell>
          <cell r="X190" t="b">
            <v>1</v>
          </cell>
        </row>
        <row r="191">
          <cell r="D191">
            <v>0</v>
          </cell>
          <cell r="F191">
            <v>19781</v>
          </cell>
          <cell r="H191">
            <v>1253873</v>
          </cell>
          <cell r="I191">
            <v>11461706</v>
          </cell>
          <cell r="J191">
            <v>0</v>
          </cell>
          <cell r="L191">
            <v>0</v>
          </cell>
          <cell r="N191">
            <v>2.38</v>
          </cell>
          <cell r="P191">
            <v>38.25</v>
          </cell>
          <cell r="Q191">
            <v>304.2</v>
          </cell>
          <cell r="R191">
            <v>0</v>
          </cell>
          <cell r="U191">
            <v>0</v>
          </cell>
          <cell r="V191" t="b">
            <v>1</v>
          </cell>
          <cell r="W191">
            <v>1253873</v>
          </cell>
          <cell r="X191" t="b">
            <v>1</v>
          </cell>
        </row>
        <row r="192">
          <cell r="C192" t="str">
            <v>ANDRADE RAMIREZ ASTRID IVETT</v>
          </cell>
          <cell r="D192">
            <v>0</v>
          </cell>
          <cell r="F192">
            <v>0</v>
          </cell>
          <cell r="H192">
            <v>31238</v>
          </cell>
          <cell r="I192">
            <v>8908794</v>
          </cell>
          <cell r="J192">
            <v>44045</v>
          </cell>
          <cell r="L192">
            <v>0</v>
          </cell>
          <cell r="N192">
            <v>0</v>
          </cell>
          <cell r="P192">
            <v>1.8</v>
          </cell>
          <cell r="Q192">
            <v>273.65000000000009</v>
          </cell>
          <cell r="R192">
            <v>1.65</v>
          </cell>
          <cell r="U192">
            <v>0</v>
          </cell>
          <cell r="V192" t="b">
            <v>1</v>
          </cell>
          <cell r="W192">
            <v>31238</v>
          </cell>
          <cell r="X192" t="b">
            <v>1</v>
          </cell>
        </row>
        <row r="193">
          <cell r="D193">
            <v>975820</v>
          </cell>
          <cell r="E193">
            <v>1039883</v>
          </cell>
          <cell r="F193">
            <v>768172</v>
          </cell>
          <cell r="H193">
            <v>27122</v>
          </cell>
          <cell r="J193">
            <v>0</v>
          </cell>
          <cell r="L193">
            <v>118.80500000000001</v>
          </cell>
          <cell r="M193">
            <v>131.64499999999998</v>
          </cell>
          <cell r="N193">
            <v>103.91000000000001</v>
          </cell>
          <cell r="P193">
            <v>1.5</v>
          </cell>
          <cell r="R193">
            <v>0</v>
          </cell>
          <cell r="U193">
            <v>975820</v>
          </cell>
          <cell r="V193" t="b">
            <v>1</v>
          </cell>
          <cell r="W193">
            <v>27122</v>
          </cell>
          <cell r="X193" t="b">
            <v>1</v>
          </cell>
        </row>
        <row r="194">
          <cell r="D194">
            <v>1629816</v>
          </cell>
          <cell r="E194">
            <v>2835230</v>
          </cell>
          <cell r="F194">
            <v>2063538</v>
          </cell>
          <cell r="H194">
            <v>199478</v>
          </cell>
          <cell r="I194">
            <v>766380</v>
          </cell>
          <cell r="J194">
            <v>79311</v>
          </cell>
          <cell r="L194">
            <v>216.244</v>
          </cell>
          <cell r="M194">
            <v>380.90500000000003</v>
          </cell>
          <cell r="N194">
            <v>278.89499999999998</v>
          </cell>
          <cell r="P194">
            <v>8.0500000000000007</v>
          </cell>
          <cell r="Q194">
            <v>29.400000000000002</v>
          </cell>
          <cell r="R194">
            <v>3.552</v>
          </cell>
          <cell r="U194">
            <v>1629816</v>
          </cell>
          <cell r="V194" t="b">
            <v>1</v>
          </cell>
          <cell r="W194">
            <v>199478</v>
          </cell>
          <cell r="X194" t="b">
            <v>1</v>
          </cell>
        </row>
        <row r="195">
          <cell r="D195">
            <v>0</v>
          </cell>
          <cell r="F195">
            <v>0</v>
          </cell>
          <cell r="L195">
            <v>0</v>
          </cell>
          <cell r="N195">
            <v>0</v>
          </cell>
          <cell r="U195">
            <v>0</v>
          </cell>
          <cell r="V195" t="b">
            <v>1</v>
          </cell>
          <cell r="W195">
            <v>0</v>
          </cell>
          <cell r="X195" t="b">
            <v>1</v>
          </cell>
        </row>
        <row r="196">
          <cell r="D196">
            <v>8462429</v>
          </cell>
          <cell r="E196">
            <v>16135712</v>
          </cell>
          <cell r="F196">
            <v>17981916</v>
          </cell>
          <cell r="G196">
            <v>0</v>
          </cell>
          <cell r="H196">
            <v>120539</v>
          </cell>
          <cell r="I196">
            <v>710126</v>
          </cell>
          <cell r="J196">
            <v>542436</v>
          </cell>
          <cell r="L196">
            <v>1180.77</v>
          </cell>
          <cell r="M196">
            <v>2132.2000000000003</v>
          </cell>
          <cell r="N196">
            <v>2396.1</v>
          </cell>
          <cell r="O196">
            <v>0</v>
          </cell>
          <cell r="P196">
            <v>8.1</v>
          </cell>
          <cell r="Q196">
            <v>27</v>
          </cell>
          <cell r="R196">
            <v>30</v>
          </cell>
          <cell r="U196">
            <v>8462429</v>
          </cell>
          <cell r="V196" t="b">
            <v>1</v>
          </cell>
          <cell r="W196">
            <v>120539</v>
          </cell>
          <cell r="X196" t="b">
            <v>1</v>
          </cell>
        </row>
        <row r="197">
          <cell r="D197">
            <v>0</v>
          </cell>
          <cell r="F197">
            <v>3769843</v>
          </cell>
          <cell r="L197">
            <v>0</v>
          </cell>
          <cell r="N197">
            <v>488.25</v>
          </cell>
          <cell r="U197">
            <v>0</v>
          </cell>
          <cell r="V197" t="b">
            <v>1</v>
          </cell>
          <cell r="W197">
            <v>0</v>
          </cell>
          <cell r="X197" t="b">
            <v>1</v>
          </cell>
        </row>
        <row r="198">
          <cell r="D198">
            <v>3167600</v>
          </cell>
          <cell r="E198">
            <v>4130877</v>
          </cell>
          <cell r="F198">
            <v>3872652</v>
          </cell>
          <cell r="H198">
            <v>27122</v>
          </cell>
          <cell r="I198">
            <v>143261</v>
          </cell>
          <cell r="J198">
            <v>73794</v>
          </cell>
          <cell r="L198">
            <v>437.15500000000003</v>
          </cell>
          <cell r="M198">
            <v>559.68000000000006</v>
          </cell>
          <cell r="N198">
            <v>551.46499999999992</v>
          </cell>
          <cell r="P198">
            <v>1.5</v>
          </cell>
          <cell r="Q198">
            <v>5.5</v>
          </cell>
          <cell r="R198">
            <v>3.9</v>
          </cell>
          <cell r="U198">
            <v>3167600</v>
          </cell>
          <cell r="V198" t="b">
            <v>1</v>
          </cell>
          <cell r="W198">
            <v>27122</v>
          </cell>
          <cell r="X198" t="b">
            <v>1</v>
          </cell>
        </row>
        <row r="199">
          <cell r="D199">
            <v>8540331</v>
          </cell>
          <cell r="E199">
            <v>7600089</v>
          </cell>
          <cell r="F199">
            <v>6668164</v>
          </cell>
          <cell r="H199">
            <v>234831</v>
          </cell>
          <cell r="I199">
            <v>534409</v>
          </cell>
          <cell r="J199">
            <v>108487</v>
          </cell>
          <cell r="L199">
            <v>1037.5049999999999</v>
          </cell>
          <cell r="M199">
            <v>877.09199999999998</v>
          </cell>
          <cell r="N199">
            <v>794.20100000000002</v>
          </cell>
          <cell r="P199">
            <v>9.6</v>
          </cell>
          <cell r="Q199">
            <v>21.95</v>
          </cell>
          <cell r="R199">
            <v>6</v>
          </cell>
          <cell r="U199">
            <v>8540331</v>
          </cell>
          <cell r="V199" t="b">
            <v>1</v>
          </cell>
          <cell r="W199">
            <v>234831</v>
          </cell>
          <cell r="X199" t="b">
            <v>1</v>
          </cell>
        </row>
        <row r="200">
          <cell r="D200">
            <v>0</v>
          </cell>
          <cell r="F200">
            <v>0</v>
          </cell>
          <cell r="L200">
            <v>0</v>
          </cell>
          <cell r="N200">
            <v>0</v>
          </cell>
          <cell r="U200">
            <v>0</v>
          </cell>
          <cell r="V200" t="b">
            <v>1</v>
          </cell>
          <cell r="W200">
            <v>0</v>
          </cell>
          <cell r="X200" t="b">
            <v>1</v>
          </cell>
        </row>
        <row r="201">
          <cell r="D201">
            <v>2614999</v>
          </cell>
          <cell r="E201">
            <v>2914251</v>
          </cell>
          <cell r="F201">
            <v>1785139</v>
          </cell>
          <cell r="L201">
            <v>364.56</v>
          </cell>
          <cell r="M201">
            <v>397.47</v>
          </cell>
          <cell r="N201">
            <v>255</v>
          </cell>
          <cell r="U201">
            <v>2614999</v>
          </cell>
          <cell r="V201" t="b">
            <v>1</v>
          </cell>
          <cell r="W201">
            <v>0</v>
          </cell>
          <cell r="X201" t="b">
            <v>1</v>
          </cell>
        </row>
        <row r="202">
          <cell r="D202">
            <v>2300915</v>
          </cell>
          <cell r="E202">
            <v>2742357</v>
          </cell>
          <cell r="F202">
            <v>2421737</v>
          </cell>
          <cell r="H202">
            <v>18081</v>
          </cell>
          <cell r="I202">
            <v>36162</v>
          </cell>
          <cell r="J202">
            <v>0</v>
          </cell>
          <cell r="L202">
            <v>344.5</v>
          </cell>
          <cell r="M202">
            <v>383.45</v>
          </cell>
          <cell r="N202">
            <v>333.15</v>
          </cell>
          <cell r="P202">
            <v>1</v>
          </cell>
          <cell r="Q202">
            <v>2</v>
          </cell>
          <cell r="R202">
            <v>0</v>
          </cell>
          <cell r="U202">
            <v>2300915</v>
          </cell>
          <cell r="V202" t="b">
            <v>1</v>
          </cell>
          <cell r="W202">
            <v>18081</v>
          </cell>
          <cell r="X202" t="b">
            <v>1</v>
          </cell>
        </row>
        <row r="203">
          <cell r="D203">
            <v>1908223</v>
          </cell>
          <cell r="E203">
            <v>3078877</v>
          </cell>
          <cell r="F203">
            <v>0</v>
          </cell>
          <cell r="L203">
            <v>264.89999999999998</v>
          </cell>
          <cell r="M203">
            <v>428.1</v>
          </cell>
          <cell r="N203">
            <v>0</v>
          </cell>
          <cell r="U203">
            <v>1908223</v>
          </cell>
          <cell r="V203" t="b">
            <v>1</v>
          </cell>
          <cell r="W203">
            <v>0</v>
          </cell>
          <cell r="X203" t="b">
            <v>1</v>
          </cell>
        </row>
        <row r="204">
          <cell r="D204">
            <v>2417068</v>
          </cell>
          <cell r="E204">
            <v>3648133</v>
          </cell>
          <cell r="F204">
            <v>1870561</v>
          </cell>
          <cell r="H204">
            <v>148142</v>
          </cell>
          <cell r="I204">
            <v>128269</v>
          </cell>
          <cell r="J204">
            <v>105782</v>
          </cell>
          <cell r="L204">
            <v>346.3</v>
          </cell>
          <cell r="M204">
            <v>527.71400000000006</v>
          </cell>
          <cell r="N204">
            <v>274.10000000000002</v>
          </cell>
          <cell r="P204">
            <v>5.3959999999999999</v>
          </cell>
          <cell r="Q204">
            <v>5.9</v>
          </cell>
          <cell r="R204">
            <v>2.976</v>
          </cell>
          <cell r="U204">
            <v>2417068</v>
          </cell>
          <cell r="V204" t="b">
            <v>1</v>
          </cell>
          <cell r="W204">
            <v>148142</v>
          </cell>
          <cell r="X204" t="b">
            <v>1</v>
          </cell>
        </row>
        <row r="205">
          <cell r="D205">
            <v>3776520</v>
          </cell>
          <cell r="E205">
            <v>4200816</v>
          </cell>
          <cell r="F205">
            <v>4697852</v>
          </cell>
          <cell r="H205">
            <v>36162</v>
          </cell>
          <cell r="I205">
            <v>119769</v>
          </cell>
          <cell r="J205">
            <v>468945</v>
          </cell>
          <cell r="L205">
            <v>516.04</v>
          </cell>
          <cell r="M205">
            <v>565.82000000000005</v>
          </cell>
          <cell r="N205">
            <v>648.13800000000003</v>
          </cell>
          <cell r="P205">
            <v>2</v>
          </cell>
          <cell r="Q205">
            <v>6.3</v>
          </cell>
          <cell r="R205">
            <v>26.869</v>
          </cell>
          <cell r="U205">
            <v>3776520</v>
          </cell>
          <cell r="V205" t="b">
            <v>1</v>
          </cell>
          <cell r="W205">
            <v>36162</v>
          </cell>
          <cell r="X205" t="b">
            <v>1</v>
          </cell>
        </row>
        <row r="206">
          <cell r="D206">
            <v>1702667</v>
          </cell>
          <cell r="E206">
            <v>2580212</v>
          </cell>
          <cell r="F206">
            <v>2199444</v>
          </cell>
          <cell r="L206">
            <v>228.35</v>
          </cell>
          <cell r="M206">
            <v>354.60500000000002</v>
          </cell>
          <cell r="N206">
            <v>318.375</v>
          </cell>
          <cell r="U206">
            <v>1702667</v>
          </cell>
          <cell r="V206" t="b">
            <v>1</v>
          </cell>
          <cell r="W206">
            <v>0</v>
          </cell>
          <cell r="X206" t="b">
            <v>1</v>
          </cell>
        </row>
        <row r="207">
          <cell r="D207">
            <v>621815</v>
          </cell>
          <cell r="E207">
            <v>255924</v>
          </cell>
          <cell r="F207">
            <v>472086</v>
          </cell>
          <cell r="L207">
            <v>80.06</v>
          </cell>
          <cell r="M207">
            <v>37.200000000000003</v>
          </cell>
          <cell r="N207">
            <v>63.650000000000006</v>
          </cell>
          <cell r="U207">
            <v>621815</v>
          </cell>
          <cell r="V207" t="b">
            <v>1</v>
          </cell>
          <cell r="W207">
            <v>0</v>
          </cell>
          <cell r="X207" t="b">
            <v>1</v>
          </cell>
        </row>
        <row r="208">
          <cell r="D208">
            <v>811793</v>
          </cell>
          <cell r="E208">
            <v>454086</v>
          </cell>
          <cell r="F208">
            <v>605448</v>
          </cell>
          <cell r="L208">
            <v>109.4</v>
          </cell>
          <cell r="M208">
            <v>62.400000000000006</v>
          </cell>
          <cell r="N208">
            <v>83.2</v>
          </cell>
          <cell r="U208">
            <v>811793</v>
          </cell>
          <cell r="V208" t="b">
            <v>1</v>
          </cell>
          <cell r="W208">
            <v>0</v>
          </cell>
          <cell r="X208" t="b">
            <v>1</v>
          </cell>
        </row>
        <row r="209">
          <cell r="D209">
            <v>1865309</v>
          </cell>
          <cell r="E209">
            <v>2491821</v>
          </cell>
          <cell r="F209">
            <v>1440105</v>
          </cell>
          <cell r="L209">
            <v>248.452</v>
          </cell>
          <cell r="M209">
            <v>368.88000000000005</v>
          </cell>
          <cell r="N209">
            <v>199</v>
          </cell>
          <cell r="U209">
            <v>1865309</v>
          </cell>
          <cell r="V209" t="b">
            <v>1</v>
          </cell>
          <cell r="W209">
            <v>0</v>
          </cell>
          <cell r="X209" t="b">
            <v>1</v>
          </cell>
        </row>
        <row r="210">
          <cell r="D210">
            <v>0</v>
          </cell>
          <cell r="E210">
            <v>0</v>
          </cell>
          <cell r="F210">
            <v>27229</v>
          </cell>
          <cell r="L210">
            <v>0</v>
          </cell>
          <cell r="M210">
            <v>0</v>
          </cell>
          <cell r="N210">
            <v>3.75</v>
          </cell>
          <cell r="U210">
            <v>0</v>
          </cell>
          <cell r="V210" t="b">
            <v>1</v>
          </cell>
          <cell r="W210">
            <v>0</v>
          </cell>
          <cell r="X210" t="b">
            <v>1</v>
          </cell>
        </row>
        <row r="211">
          <cell r="D211">
            <v>523878</v>
          </cell>
          <cell r="F211">
            <v>579269</v>
          </cell>
          <cell r="L211">
            <v>55.34</v>
          </cell>
          <cell r="N211">
            <v>53.32</v>
          </cell>
          <cell r="U211">
            <v>523878</v>
          </cell>
          <cell r="V211" t="b">
            <v>1</v>
          </cell>
          <cell r="W211">
            <v>0</v>
          </cell>
          <cell r="X211" t="b">
            <v>1</v>
          </cell>
        </row>
        <row r="212">
          <cell r="C212" t="str">
            <v>CARDENAS RODRIGO ANTONIO</v>
          </cell>
          <cell r="D212">
            <v>150682</v>
          </cell>
          <cell r="F212">
            <v>0</v>
          </cell>
          <cell r="L212">
            <v>19.23</v>
          </cell>
          <cell r="N212">
            <v>0</v>
          </cell>
          <cell r="U212">
            <v>150682</v>
          </cell>
          <cell r="V212" t="b">
            <v>1</v>
          </cell>
          <cell r="W212">
            <v>0</v>
          </cell>
          <cell r="X212" t="b">
            <v>1</v>
          </cell>
        </row>
        <row r="213">
          <cell r="C213" t="str">
            <v>COMFAMILIAR CHIMINANGOS</v>
          </cell>
          <cell r="D213">
            <v>131741</v>
          </cell>
          <cell r="E213">
            <v>182171</v>
          </cell>
          <cell r="F213">
            <v>65666</v>
          </cell>
          <cell r="L213">
            <v>14.84</v>
          </cell>
          <cell r="M213">
            <v>21.545000000000002</v>
          </cell>
          <cell r="N213">
            <v>8.2649999999999988</v>
          </cell>
          <cell r="U213">
            <v>131741</v>
          </cell>
          <cell r="V213" t="b">
            <v>1</v>
          </cell>
          <cell r="W213">
            <v>0</v>
          </cell>
          <cell r="X213" t="b">
            <v>1</v>
          </cell>
        </row>
        <row r="214">
          <cell r="C214" t="str">
            <v>COMFAMILIAR TULUA</v>
          </cell>
          <cell r="D214">
            <v>79276</v>
          </cell>
          <cell r="E214">
            <v>179699</v>
          </cell>
          <cell r="F214">
            <v>138175</v>
          </cell>
          <cell r="L214">
            <v>8.34</v>
          </cell>
          <cell r="M214">
            <v>17.400000000000002</v>
          </cell>
          <cell r="N214">
            <v>19.399999999999999</v>
          </cell>
          <cell r="U214">
            <v>79276</v>
          </cell>
          <cell r="V214" t="b">
            <v>1</v>
          </cell>
          <cell r="W214">
            <v>0</v>
          </cell>
          <cell r="X214" t="b">
            <v>1</v>
          </cell>
        </row>
        <row r="215">
          <cell r="C215" t="str">
            <v>COMFANDI ALAMEDA           L</v>
          </cell>
          <cell r="D215">
            <v>119796</v>
          </cell>
          <cell r="E215">
            <v>152098</v>
          </cell>
          <cell r="F215">
            <v>0</v>
          </cell>
          <cell r="L215">
            <v>11.445000000000002</v>
          </cell>
          <cell r="M215">
            <v>14.490000000000002</v>
          </cell>
          <cell r="N215">
            <v>0</v>
          </cell>
          <cell r="U215">
            <v>119796</v>
          </cell>
          <cell r="V215" t="b">
            <v>1</v>
          </cell>
          <cell r="W215">
            <v>0</v>
          </cell>
          <cell r="X215" t="b">
            <v>1</v>
          </cell>
        </row>
        <row r="216">
          <cell r="C216" t="str">
            <v>COMFANDI AMERICAS          L</v>
          </cell>
          <cell r="D216">
            <v>118554</v>
          </cell>
          <cell r="E216">
            <v>398024</v>
          </cell>
          <cell r="F216">
            <v>0</v>
          </cell>
          <cell r="L216">
            <v>10.3</v>
          </cell>
          <cell r="M216">
            <v>39.134999999999998</v>
          </cell>
          <cell r="N216">
            <v>0</v>
          </cell>
          <cell r="U216">
            <v>118554</v>
          </cell>
          <cell r="V216" t="b">
            <v>1</v>
          </cell>
          <cell r="W216">
            <v>0</v>
          </cell>
          <cell r="X216" t="b">
            <v>1</v>
          </cell>
        </row>
        <row r="217">
          <cell r="C217" t="str">
            <v>COMFANDI BUGA PPAL         L</v>
          </cell>
          <cell r="D217">
            <v>191651</v>
          </cell>
          <cell r="E217">
            <v>205720</v>
          </cell>
          <cell r="F217">
            <v>0</v>
          </cell>
          <cell r="L217">
            <v>17.980000000000004</v>
          </cell>
          <cell r="M217">
            <v>17.925000000000001</v>
          </cell>
          <cell r="N217">
            <v>0</v>
          </cell>
          <cell r="U217">
            <v>191651</v>
          </cell>
          <cell r="V217" t="b">
            <v>1</v>
          </cell>
          <cell r="W217">
            <v>0</v>
          </cell>
          <cell r="X217" t="b">
            <v>1</v>
          </cell>
        </row>
        <row r="218">
          <cell r="C218" t="str">
            <v>COMFANDI CALYPSO           L</v>
          </cell>
          <cell r="D218">
            <v>904385</v>
          </cell>
          <cell r="E218">
            <v>322750</v>
          </cell>
          <cell r="F218">
            <v>674466</v>
          </cell>
          <cell r="H218">
            <v>351881</v>
          </cell>
          <cell r="I218">
            <v>354779</v>
          </cell>
          <cell r="J218">
            <v>0</v>
          </cell>
          <cell r="L218">
            <v>94.524999999999991</v>
          </cell>
          <cell r="M218">
            <v>29.5</v>
          </cell>
          <cell r="N218">
            <v>74.03</v>
          </cell>
          <cell r="P218">
            <v>15</v>
          </cell>
          <cell r="Q218">
            <v>14.5</v>
          </cell>
          <cell r="R218">
            <v>0</v>
          </cell>
          <cell r="U218">
            <v>904385</v>
          </cell>
          <cell r="V218" t="b">
            <v>1</v>
          </cell>
          <cell r="W218">
            <v>351881</v>
          </cell>
          <cell r="X218" t="b">
            <v>1</v>
          </cell>
        </row>
        <row r="219">
          <cell r="C219" t="str">
            <v>COMFANDI CANDELARIA</v>
          </cell>
          <cell r="D219">
            <v>511886</v>
          </cell>
          <cell r="E219">
            <v>453601</v>
          </cell>
          <cell r="F219">
            <v>871609</v>
          </cell>
          <cell r="L219">
            <v>57.435000000000002</v>
          </cell>
          <cell r="M219">
            <v>40.300000000000004</v>
          </cell>
          <cell r="N219">
            <v>94.54</v>
          </cell>
          <cell r="U219">
            <v>511886</v>
          </cell>
          <cell r="V219" t="b">
            <v>1</v>
          </cell>
          <cell r="W219">
            <v>0</v>
          </cell>
          <cell r="X219" t="b">
            <v>1</v>
          </cell>
        </row>
        <row r="220">
          <cell r="C220" t="str">
            <v>COMFANDI CARTAGO</v>
          </cell>
          <cell r="D220">
            <v>-13098</v>
          </cell>
          <cell r="F220">
            <v>0</v>
          </cell>
          <cell r="L220">
            <v>-1.165</v>
          </cell>
          <cell r="N220">
            <v>0</v>
          </cell>
          <cell r="U220">
            <v>-13098</v>
          </cell>
          <cell r="V220" t="b">
            <v>1</v>
          </cell>
          <cell r="W220">
            <v>0</v>
          </cell>
          <cell r="X220" t="b">
            <v>1</v>
          </cell>
        </row>
        <row r="221">
          <cell r="C221" t="str">
            <v>COMFANDI DECEPAZ</v>
          </cell>
          <cell r="D221">
            <v>943937</v>
          </cell>
          <cell r="E221">
            <v>960123</v>
          </cell>
          <cell r="F221">
            <v>564561</v>
          </cell>
          <cell r="H221">
            <v>117806</v>
          </cell>
          <cell r="I221">
            <v>53823</v>
          </cell>
          <cell r="J221">
            <v>0</v>
          </cell>
          <cell r="L221">
            <v>104.39999999999999</v>
          </cell>
          <cell r="M221">
            <v>97.829999999999984</v>
          </cell>
          <cell r="N221">
            <v>61.354999999999997</v>
          </cell>
          <cell r="P221">
            <v>5</v>
          </cell>
          <cell r="Q221">
            <v>2.5</v>
          </cell>
          <cell r="R221">
            <v>0</v>
          </cell>
          <cell r="U221">
            <v>943937</v>
          </cell>
          <cell r="V221" t="b">
            <v>1</v>
          </cell>
          <cell r="W221">
            <v>117806</v>
          </cell>
          <cell r="X221" t="b">
            <v>1</v>
          </cell>
        </row>
        <row r="222">
          <cell r="C222" t="str">
            <v>COMFANDI ESTACION PALMIRA</v>
          </cell>
          <cell r="D222">
            <v>569521</v>
          </cell>
          <cell r="E222">
            <v>314328</v>
          </cell>
          <cell r="F222">
            <v>0</v>
          </cell>
          <cell r="L222">
            <v>64</v>
          </cell>
          <cell r="M222">
            <v>34.1</v>
          </cell>
          <cell r="N222">
            <v>0</v>
          </cell>
          <cell r="U222">
            <v>569521</v>
          </cell>
          <cell r="V222" t="b">
            <v>1</v>
          </cell>
          <cell r="W222">
            <v>0</v>
          </cell>
          <cell r="X222" t="b">
            <v>1</v>
          </cell>
        </row>
        <row r="223">
          <cell r="C223" t="str">
            <v>COMFANDI GUADALUPE         L</v>
          </cell>
          <cell r="D223">
            <v>0</v>
          </cell>
          <cell r="E223">
            <v>379962</v>
          </cell>
          <cell r="F223">
            <v>107466</v>
          </cell>
          <cell r="I223">
            <v>430220</v>
          </cell>
          <cell r="L223">
            <v>0</v>
          </cell>
          <cell r="M223">
            <v>35.58</v>
          </cell>
          <cell r="N223">
            <v>10.5</v>
          </cell>
          <cell r="Q223">
            <v>17.5</v>
          </cell>
          <cell r="U223">
            <v>0</v>
          </cell>
          <cell r="V223" t="b">
            <v>1</v>
          </cell>
          <cell r="W223">
            <v>0</v>
          </cell>
          <cell r="X223" t="b">
            <v>1</v>
          </cell>
        </row>
        <row r="224">
          <cell r="C224" t="str">
            <v>COMFANDI JAMUNDI           L</v>
          </cell>
          <cell r="D224">
            <v>117986</v>
          </cell>
          <cell r="E224">
            <v>148527</v>
          </cell>
          <cell r="F224">
            <v>115628</v>
          </cell>
          <cell r="L224">
            <v>13.860000000000001</v>
          </cell>
          <cell r="M224">
            <v>17.119999999999997</v>
          </cell>
          <cell r="N224">
            <v>11.64</v>
          </cell>
          <cell r="U224">
            <v>117986</v>
          </cell>
          <cell r="V224" t="b">
            <v>1</v>
          </cell>
          <cell r="W224">
            <v>0</v>
          </cell>
          <cell r="X224" t="b">
            <v>1</v>
          </cell>
        </row>
        <row r="225">
          <cell r="C225" t="str">
            <v>COMFANDI LA MERCED         L</v>
          </cell>
          <cell r="D225">
            <v>359322</v>
          </cell>
          <cell r="E225">
            <v>144792</v>
          </cell>
          <cell r="F225">
            <v>530233</v>
          </cell>
          <cell r="L225">
            <v>35.595000000000006</v>
          </cell>
          <cell r="M225">
            <v>13.5</v>
          </cell>
          <cell r="N225">
            <v>51.699999999999996</v>
          </cell>
          <cell r="U225">
            <v>359322</v>
          </cell>
          <cell r="V225" t="b">
            <v>1</v>
          </cell>
          <cell r="W225">
            <v>0</v>
          </cell>
          <cell r="X225" t="b">
            <v>1</v>
          </cell>
        </row>
        <row r="226">
          <cell r="C226" t="str">
            <v>COMFANDI MORICHAL</v>
          </cell>
          <cell r="D226">
            <v>713390</v>
          </cell>
          <cell r="E226">
            <v>815552</v>
          </cell>
          <cell r="F226">
            <v>851429</v>
          </cell>
          <cell r="H226">
            <v>351881</v>
          </cell>
          <cell r="I226">
            <v>346516</v>
          </cell>
          <cell r="J226">
            <v>0</v>
          </cell>
          <cell r="L226">
            <v>74.14</v>
          </cell>
          <cell r="M226">
            <v>81.45</v>
          </cell>
          <cell r="N226">
            <v>92.975000000000009</v>
          </cell>
          <cell r="P226">
            <v>15</v>
          </cell>
          <cell r="Q226">
            <v>14</v>
          </cell>
          <cell r="R226">
            <v>0</v>
          </cell>
          <cell r="U226">
            <v>713390</v>
          </cell>
          <cell r="V226" t="b">
            <v>1</v>
          </cell>
          <cell r="W226">
            <v>351881</v>
          </cell>
          <cell r="X226" t="b">
            <v>1</v>
          </cell>
        </row>
        <row r="227">
          <cell r="C227" t="str">
            <v>COMFANDI PRADO             L</v>
          </cell>
          <cell r="D227">
            <v>171076</v>
          </cell>
          <cell r="E227">
            <v>168458</v>
          </cell>
          <cell r="F227">
            <v>0</v>
          </cell>
          <cell r="L227">
            <v>14.68</v>
          </cell>
          <cell r="M227">
            <v>17.259999999999998</v>
          </cell>
          <cell r="N227">
            <v>0</v>
          </cell>
          <cell r="U227">
            <v>171076</v>
          </cell>
          <cell r="V227" t="b">
            <v>1</v>
          </cell>
          <cell r="W227">
            <v>0</v>
          </cell>
          <cell r="X227" t="b">
            <v>1</v>
          </cell>
        </row>
        <row r="228">
          <cell r="C228" t="str">
            <v>COMFANDI PRINCIPAL PALMIRA</v>
          </cell>
          <cell r="D228">
            <v>0</v>
          </cell>
          <cell r="E228">
            <v>833230</v>
          </cell>
          <cell r="F228">
            <v>282118</v>
          </cell>
          <cell r="L228">
            <v>0</v>
          </cell>
          <cell r="M228">
            <v>87.834999999999994</v>
          </cell>
          <cell r="N228">
            <v>25.6</v>
          </cell>
          <cell r="U228">
            <v>0</v>
          </cell>
          <cell r="V228" t="b">
            <v>1</v>
          </cell>
          <cell r="W228">
            <v>0</v>
          </cell>
          <cell r="X228" t="b">
            <v>1</v>
          </cell>
        </row>
        <row r="229">
          <cell r="C229" t="str">
            <v>COMFANDI SAN FERNANDO      L</v>
          </cell>
          <cell r="D229">
            <v>261189</v>
          </cell>
          <cell r="E229">
            <v>207098</v>
          </cell>
          <cell r="F229">
            <v>652316</v>
          </cell>
          <cell r="L229">
            <v>26.390000000000004</v>
          </cell>
          <cell r="M229">
            <v>20.345000000000002</v>
          </cell>
          <cell r="N229">
            <v>65.025000000000006</v>
          </cell>
          <cell r="U229">
            <v>261189</v>
          </cell>
          <cell r="V229" t="b">
            <v>1</v>
          </cell>
          <cell r="W229">
            <v>0</v>
          </cell>
          <cell r="X229" t="b">
            <v>1</v>
          </cell>
        </row>
        <row r="230">
          <cell r="C230" t="str">
            <v>COMFANDI SAN NICOLAS       L</v>
          </cell>
          <cell r="D230">
            <v>298152</v>
          </cell>
          <cell r="E230">
            <v>116814</v>
          </cell>
          <cell r="F230">
            <v>159567</v>
          </cell>
          <cell r="L230">
            <v>29.62</v>
          </cell>
          <cell r="M230">
            <v>11.98</v>
          </cell>
          <cell r="N230">
            <v>15.900000000000002</v>
          </cell>
          <cell r="U230">
            <v>298152</v>
          </cell>
          <cell r="V230" t="b">
            <v>1</v>
          </cell>
          <cell r="W230">
            <v>0</v>
          </cell>
          <cell r="X230" t="b">
            <v>1</v>
          </cell>
        </row>
        <row r="231">
          <cell r="C231" t="str">
            <v>COMFANDI TERMINAL          L</v>
          </cell>
          <cell r="D231">
            <v>909611</v>
          </cell>
          <cell r="E231">
            <v>950123</v>
          </cell>
          <cell r="F231">
            <v>438545</v>
          </cell>
          <cell r="I231">
            <v>385850</v>
          </cell>
          <cell r="L231">
            <v>97.35</v>
          </cell>
          <cell r="M231">
            <v>89.424999999999997</v>
          </cell>
          <cell r="N231">
            <v>45.975000000000001</v>
          </cell>
          <cell r="Q231">
            <v>15</v>
          </cell>
          <cell r="U231">
            <v>909611</v>
          </cell>
          <cell r="V231" t="b">
            <v>1</v>
          </cell>
          <cell r="W231">
            <v>0</v>
          </cell>
          <cell r="X231" t="b">
            <v>1</v>
          </cell>
        </row>
        <row r="232">
          <cell r="C232" t="str">
            <v>COMFANDI TORRES DE COMFANDI</v>
          </cell>
          <cell r="D232">
            <v>688881</v>
          </cell>
          <cell r="E232">
            <v>928692</v>
          </cell>
          <cell r="F232">
            <v>367997</v>
          </cell>
          <cell r="H232">
            <v>235614</v>
          </cell>
          <cell r="I232">
            <v>451749</v>
          </cell>
          <cell r="J232">
            <v>0</v>
          </cell>
          <cell r="L232">
            <v>61.13000000000001</v>
          </cell>
          <cell r="M232">
            <v>86.2</v>
          </cell>
          <cell r="N232">
            <v>35.775000000000006</v>
          </cell>
          <cell r="P232">
            <v>10</v>
          </cell>
          <cell r="Q232">
            <v>18.5</v>
          </cell>
          <cell r="R232">
            <v>0</v>
          </cell>
          <cell r="U232">
            <v>688881</v>
          </cell>
          <cell r="V232" t="b">
            <v>1</v>
          </cell>
          <cell r="W232">
            <v>235614</v>
          </cell>
          <cell r="X232" t="b">
            <v>1</v>
          </cell>
        </row>
        <row r="233">
          <cell r="C233" t="str">
            <v>COMFANDI YUMBO             L</v>
          </cell>
          <cell r="D233">
            <v>113218</v>
          </cell>
          <cell r="E233">
            <v>216399</v>
          </cell>
          <cell r="F233">
            <v>0</v>
          </cell>
          <cell r="L233">
            <v>12.215000000000002</v>
          </cell>
          <cell r="M233">
            <v>22.259999999999998</v>
          </cell>
          <cell r="N233">
            <v>0</v>
          </cell>
          <cell r="U233">
            <v>113218</v>
          </cell>
          <cell r="V233" t="b">
            <v>1</v>
          </cell>
          <cell r="W233">
            <v>0</v>
          </cell>
          <cell r="X233" t="b">
            <v>1</v>
          </cell>
        </row>
        <row r="234">
          <cell r="C234" t="str">
            <v>AGROINDUSTRIALES PAN Y QU</v>
          </cell>
          <cell r="D234">
            <v>51773</v>
          </cell>
          <cell r="E234">
            <v>238000</v>
          </cell>
          <cell r="F234">
            <v>0</v>
          </cell>
          <cell r="H234">
            <v>111265</v>
          </cell>
          <cell r="I234">
            <v>197051</v>
          </cell>
          <cell r="J234">
            <v>0</v>
          </cell>
          <cell r="L234">
            <v>4.6000000000000005</v>
          </cell>
          <cell r="M234">
            <v>18</v>
          </cell>
          <cell r="N234">
            <v>0</v>
          </cell>
          <cell r="P234">
            <v>5</v>
          </cell>
          <cell r="Q234">
            <v>7.5</v>
          </cell>
          <cell r="R234">
            <v>0</v>
          </cell>
          <cell r="U234">
            <v>51773</v>
          </cell>
          <cell r="V234" t="b">
            <v>1</v>
          </cell>
          <cell r="W234">
            <v>111265</v>
          </cell>
          <cell r="X234" t="b">
            <v>1</v>
          </cell>
        </row>
        <row r="235">
          <cell r="C235" t="str">
            <v>ALMACENES MERCAMAR E.U</v>
          </cell>
          <cell r="D235">
            <v>313081</v>
          </cell>
          <cell r="E235">
            <v>135515</v>
          </cell>
          <cell r="F235">
            <v>269772</v>
          </cell>
          <cell r="L235">
            <v>33.075000000000003</v>
          </cell>
          <cell r="M235">
            <v>14.615000000000002</v>
          </cell>
          <cell r="N235">
            <v>27.645</v>
          </cell>
          <cell r="U235">
            <v>313081</v>
          </cell>
          <cell r="V235" t="b">
            <v>1</v>
          </cell>
          <cell r="W235">
            <v>0</v>
          </cell>
          <cell r="X235" t="b">
            <v>1</v>
          </cell>
        </row>
        <row r="236">
          <cell r="C236" t="str">
            <v>AUTOSERVICIO BELALCAZAR</v>
          </cell>
          <cell r="D236">
            <v>1356570</v>
          </cell>
          <cell r="E236">
            <v>1680273</v>
          </cell>
          <cell r="F236">
            <v>969238</v>
          </cell>
          <cell r="L236">
            <v>150.82</v>
          </cell>
          <cell r="M236">
            <v>182.89</v>
          </cell>
          <cell r="N236">
            <v>115.92999999999999</v>
          </cell>
          <cell r="U236">
            <v>1356570</v>
          </cell>
          <cell r="V236" t="b">
            <v>1</v>
          </cell>
          <cell r="W236">
            <v>0</v>
          </cell>
          <cell r="X236" t="b">
            <v>1</v>
          </cell>
        </row>
        <row r="237">
          <cell r="C237" t="str">
            <v>AUTOSERVICIO EL RENDIDOR</v>
          </cell>
          <cell r="D237">
            <v>3207011</v>
          </cell>
          <cell r="E237">
            <v>1945896</v>
          </cell>
          <cell r="F237">
            <v>2562057</v>
          </cell>
          <cell r="L237">
            <v>376.05</v>
          </cell>
          <cell r="M237">
            <v>215.42500000000001</v>
          </cell>
          <cell r="N237">
            <v>290.25</v>
          </cell>
          <cell r="U237">
            <v>3207011</v>
          </cell>
          <cell r="V237" t="b">
            <v>1</v>
          </cell>
          <cell r="W237">
            <v>0</v>
          </cell>
          <cell r="X237" t="b">
            <v>1</v>
          </cell>
        </row>
        <row r="238">
          <cell r="C238" t="str">
            <v>AUTOSERVICIO EL RENDIDOR MIR</v>
          </cell>
          <cell r="D238">
            <v>973230</v>
          </cell>
          <cell r="E238">
            <v>614720</v>
          </cell>
          <cell r="F238">
            <v>436980</v>
          </cell>
          <cell r="L238">
            <v>118.97500000000001</v>
          </cell>
          <cell r="M238">
            <v>68.41</v>
          </cell>
          <cell r="N238">
            <v>47.779999999999994</v>
          </cell>
          <cell r="U238">
            <v>973230</v>
          </cell>
          <cell r="V238" t="b">
            <v>1</v>
          </cell>
          <cell r="W238">
            <v>0</v>
          </cell>
          <cell r="X238" t="b">
            <v>1</v>
          </cell>
        </row>
        <row r="239">
          <cell r="C239" t="str">
            <v>AUTOSERVICIO GUALANDAY LTDA</v>
          </cell>
          <cell r="D239">
            <v>727174</v>
          </cell>
          <cell r="E239">
            <v>240467</v>
          </cell>
          <cell r="F239">
            <v>187129</v>
          </cell>
          <cell r="L239">
            <v>87.42</v>
          </cell>
          <cell r="M239">
            <v>24.889999999999997</v>
          </cell>
          <cell r="N239">
            <v>24.419999999999998</v>
          </cell>
          <cell r="U239">
            <v>727174</v>
          </cell>
          <cell r="V239" t="b">
            <v>1</v>
          </cell>
          <cell r="W239">
            <v>0</v>
          </cell>
          <cell r="X239" t="b">
            <v>1</v>
          </cell>
        </row>
        <row r="240">
          <cell r="C240" t="str">
            <v>AUTOSERVICIO MERCAUNION S.A</v>
          </cell>
          <cell r="D240">
            <v>608835</v>
          </cell>
          <cell r="E240">
            <v>2208499</v>
          </cell>
          <cell r="F240">
            <v>1639378</v>
          </cell>
          <cell r="L240">
            <v>65.2</v>
          </cell>
          <cell r="M240">
            <v>213.34999999999997</v>
          </cell>
          <cell r="N240">
            <v>159.54999999999998</v>
          </cell>
          <cell r="U240">
            <v>608835</v>
          </cell>
          <cell r="V240" t="b">
            <v>1</v>
          </cell>
          <cell r="W240">
            <v>0</v>
          </cell>
          <cell r="X240" t="b">
            <v>1</v>
          </cell>
        </row>
        <row r="241">
          <cell r="C241" t="str">
            <v>AUTOSERVICIOS LMSA GUABAL</v>
          </cell>
          <cell r="E241">
            <v>434214</v>
          </cell>
          <cell r="M241">
            <v>46.449999999999996</v>
          </cell>
          <cell r="U241">
            <v>0</v>
          </cell>
          <cell r="V241" t="b">
            <v>1</v>
          </cell>
          <cell r="W241">
            <v>0</v>
          </cell>
          <cell r="X241" t="b">
            <v>1</v>
          </cell>
        </row>
        <row r="242">
          <cell r="C242" t="str">
            <v>AUTOSERVIVIO SUPER TIGRE LAS GRANJAS</v>
          </cell>
          <cell r="D242">
            <v>868062</v>
          </cell>
          <cell r="F242">
            <v>336110</v>
          </cell>
          <cell r="L242">
            <v>93.300000000000011</v>
          </cell>
          <cell r="N242">
            <v>30.050000000000004</v>
          </cell>
          <cell r="U242">
            <v>868062</v>
          </cell>
          <cell r="V242" t="b">
            <v>1</v>
          </cell>
          <cell r="W242">
            <v>0</v>
          </cell>
          <cell r="X242" t="b">
            <v>1</v>
          </cell>
        </row>
        <row r="243">
          <cell r="C243" t="str">
            <v>AUTOSERVIVIO SUPER TIGRE PRIMAVERA</v>
          </cell>
          <cell r="D243">
            <v>240995</v>
          </cell>
          <cell r="F243">
            <v>193942</v>
          </cell>
          <cell r="L243">
            <v>29.734999999999999</v>
          </cell>
          <cell r="N243">
            <v>23.525000000000002</v>
          </cell>
          <cell r="U243">
            <v>240995</v>
          </cell>
          <cell r="V243" t="b">
            <v>1</v>
          </cell>
          <cell r="W243">
            <v>0</v>
          </cell>
          <cell r="X243" t="b">
            <v>1</v>
          </cell>
        </row>
        <row r="244">
          <cell r="C244" t="str">
            <v>AUTOSERVIVIO SUPER TIGRE SIMON</v>
          </cell>
          <cell r="E244">
            <v>180569</v>
          </cell>
          <cell r="M244">
            <v>22.64</v>
          </cell>
          <cell r="U244">
            <v>0</v>
          </cell>
          <cell r="V244" t="b">
            <v>1</v>
          </cell>
          <cell r="W244">
            <v>0</v>
          </cell>
          <cell r="X244" t="b">
            <v>1</v>
          </cell>
        </row>
        <row r="245">
          <cell r="C245" t="str">
            <v>BONILLA ROJAS SANDRA</v>
          </cell>
          <cell r="D245">
            <v>59877</v>
          </cell>
          <cell r="E245">
            <v>168695</v>
          </cell>
          <cell r="F245">
            <v>85329</v>
          </cell>
          <cell r="L245">
            <v>6.9350000000000014</v>
          </cell>
          <cell r="M245">
            <v>20.114999999999998</v>
          </cell>
          <cell r="N245">
            <v>9.9</v>
          </cell>
          <cell r="U245">
            <v>59877</v>
          </cell>
          <cell r="V245" t="b">
            <v>1</v>
          </cell>
          <cell r="W245">
            <v>0</v>
          </cell>
          <cell r="X245" t="b">
            <v>1</v>
          </cell>
        </row>
        <row r="246">
          <cell r="C246" t="str">
            <v>C.T.A ROJAS E HIJOS</v>
          </cell>
          <cell r="D246">
            <v>121749</v>
          </cell>
          <cell r="E246">
            <v>104681</v>
          </cell>
          <cell r="F246">
            <v>116378</v>
          </cell>
          <cell r="L246">
            <v>14.425000000000001</v>
          </cell>
          <cell r="M246">
            <v>11.920000000000002</v>
          </cell>
          <cell r="N246">
            <v>14.110000000000001</v>
          </cell>
          <cell r="U246">
            <v>121749</v>
          </cell>
          <cell r="V246" t="b">
            <v>1</v>
          </cell>
          <cell r="W246">
            <v>0</v>
          </cell>
          <cell r="X246" t="b">
            <v>1</v>
          </cell>
        </row>
        <row r="247">
          <cell r="C247" t="str">
            <v>CANO PEREZ ALVARO JESUS</v>
          </cell>
          <cell r="D247">
            <v>191183</v>
          </cell>
          <cell r="F247">
            <v>0</v>
          </cell>
          <cell r="L247">
            <v>16.990000000000002</v>
          </cell>
          <cell r="N247">
            <v>0</v>
          </cell>
          <cell r="U247">
            <v>191183</v>
          </cell>
          <cell r="V247" t="b">
            <v>1</v>
          </cell>
          <cell r="W247">
            <v>0</v>
          </cell>
          <cell r="X247" t="b">
            <v>1</v>
          </cell>
        </row>
        <row r="248">
          <cell r="C248" t="str">
            <v>CARIBE S.A. CENTRO</v>
          </cell>
          <cell r="D248">
            <v>522231</v>
          </cell>
          <cell r="F248">
            <v>980925</v>
          </cell>
          <cell r="L248">
            <v>61.634999999999998</v>
          </cell>
          <cell r="N248">
            <v>117.09</v>
          </cell>
          <cell r="U248">
            <v>522231</v>
          </cell>
          <cell r="V248" t="b">
            <v>1</v>
          </cell>
          <cell r="W248">
            <v>0</v>
          </cell>
          <cell r="X248" t="b">
            <v>1</v>
          </cell>
        </row>
        <row r="249">
          <cell r="C249" t="str">
            <v>CASTANO VASQUEZ GUSTAVO AD</v>
          </cell>
          <cell r="D249">
            <v>0</v>
          </cell>
          <cell r="F249">
            <v>147107</v>
          </cell>
          <cell r="L249">
            <v>0</v>
          </cell>
          <cell r="N249">
            <v>20</v>
          </cell>
          <cell r="U249">
            <v>0</v>
          </cell>
          <cell r="V249" t="b">
            <v>1</v>
          </cell>
          <cell r="W249">
            <v>0</v>
          </cell>
          <cell r="X249" t="b">
            <v>1</v>
          </cell>
        </row>
        <row r="250">
          <cell r="C250" t="str">
            <v>CENTRO DE ABASTOS</v>
          </cell>
          <cell r="D250">
            <v>824926</v>
          </cell>
          <cell r="E250">
            <v>492930</v>
          </cell>
          <cell r="F250">
            <v>871989</v>
          </cell>
          <cell r="L250">
            <v>91.44</v>
          </cell>
          <cell r="M250">
            <v>57.575000000000003</v>
          </cell>
          <cell r="N250">
            <v>105.32000000000001</v>
          </cell>
          <cell r="U250">
            <v>824926</v>
          </cell>
          <cell r="V250" t="b">
            <v>1</v>
          </cell>
          <cell r="W250">
            <v>0</v>
          </cell>
          <cell r="X250" t="b">
            <v>1</v>
          </cell>
        </row>
        <row r="251">
          <cell r="C251" t="str">
            <v>COMERCIALIZADORA FLORALIA S.</v>
          </cell>
          <cell r="D251">
            <v>2839708</v>
          </cell>
          <cell r="E251">
            <v>3644623</v>
          </cell>
          <cell r="F251">
            <v>2766895</v>
          </cell>
          <cell r="I251">
            <v>434701</v>
          </cell>
          <cell r="L251">
            <v>316.2</v>
          </cell>
          <cell r="M251">
            <v>394.55</v>
          </cell>
          <cell r="N251">
            <v>319.55</v>
          </cell>
          <cell r="Q251">
            <v>20</v>
          </cell>
          <cell r="U251">
            <v>2839708</v>
          </cell>
          <cell r="V251" t="b">
            <v>1</v>
          </cell>
          <cell r="W251">
            <v>0</v>
          </cell>
          <cell r="X251" t="b">
            <v>1</v>
          </cell>
        </row>
        <row r="252">
          <cell r="C252" t="str">
            <v>COMERCIALIZADORA GIRALDO</v>
          </cell>
          <cell r="D252">
            <v>617743</v>
          </cell>
          <cell r="E252">
            <v>742912</v>
          </cell>
          <cell r="F252">
            <v>0</v>
          </cell>
          <cell r="L252">
            <v>70.224999999999994</v>
          </cell>
          <cell r="M252">
            <v>77.004999999999995</v>
          </cell>
          <cell r="N252">
            <v>0</v>
          </cell>
          <cell r="U252">
            <v>617743</v>
          </cell>
          <cell r="V252" t="b">
            <v>1</v>
          </cell>
          <cell r="W252">
            <v>0</v>
          </cell>
          <cell r="X252" t="b">
            <v>1</v>
          </cell>
        </row>
        <row r="253">
          <cell r="C253" t="str">
            <v>COMERCIALIZADORA GIRALDO VILLA</v>
          </cell>
          <cell r="D253">
            <v>350432</v>
          </cell>
          <cell r="F253">
            <v>0</v>
          </cell>
          <cell r="L253">
            <v>38.375</v>
          </cell>
          <cell r="N253">
            <v>0</v>
          </cell>
          <cell r="U253">
            <v>350432</v>
          </cell>
          <cell r="V253" t="b">
            <v>1</v>
          </cell>
          <cell r="W253">
            <v>0</v>
          </cell>
          <cell r="X253" t="b">
            <v>1</v>
          </cell>
        </row>
        <row r="254">
          <cell r="C254" t="str">
            <v>COMFAMILIAR BUGA LA GRAND</v>
          </cell>
          <cell r="D254">
            <v>0</v>
          </cell>
          <cell r="E254">
            <v>106398</v>
          </cell>
          <cell r="F254">
            <v>150218</v>
          </cell>
          <cell r="L254">
            <v>0</v>
          </cell>
          <cell r="M254">
            <v>10.160000000000002</v>
          </cell>
          <cell r="N254">
            <v>18.75</v>
          </cell>
          <cell r="U254">
            <v>0</v>
          </cell>
          <cell r="V254" t="b">
            <v>1</v>
          </cell>
          <cell r="W254">
            <v>0</v>
          </cell>
          <cell r="X254" t="b">
            <v>1</v>
          </cell>
        </row>
        <row r="255">
          <cell r="C255" t="str">
            <v>COOPERATIVA DE CAFIULTORE</v>
          </cell>
          <cell r="D255">
            <v>0</v>
          </cell>
          <cell r="E255">
            <v>523474</v>
          </cell>
          <cell r="F255">
            <v>318106</v>
          </cell>
          <cell r="L255">
            <v>0</v>
          </cell>
          <cell r="M255">
            <v>52.585000000000001</v>
          </cell>
          <cell r="N255">
            <v>35.934999999999995</v>
          </cell>
          <cell r="U255">
            <v>0</v>
          </cell>
          <cell r="V255" t="b">
            <v>1</v>
          </cell>
          <cell r="W255">
            <v>0</v>
          </cell>
          <cell r="X255" t="b">
            <v>1</v>
          </cell>
        </row>
        <row r="256">
          <cell r="C256" t="str">
            <v>COOPERATIVA MULTIACTIVA PR</v>
          </cell>
          <cell r="D256">
            <v>544717</v>
          </cell>
          <cell r="F256">
            <v>525055</v>
          </cell>
          <cell r="L256">
            <v>56.76</v>
          </cell>
          <cell r="N256">
            <v>59.174999999999997</v>
          </cell>
          <cell r="U256">
            <v>544717</v>
          </cell>
          <cell r="V256" t="b">
            <v>1</v>
          </cell>
          <cell r="W256">
            <v>0</v>
          </cell>
          <cell r="X256" t="b">
            <v>1</v>
          </cell>
        </row>
        <row r="257">
          <cell r="C257" t="str">
            <v>ECHEVERRY PENAGOS ABELARDO</v>
          </cell>
          <cell r="D257">
            <v>1169430</v>
          </cell>
          <cell r="E257">
            <v>1473729</v>
          </cell>
          <cell r="F257">
            <v>1616612</v>
          </cell>
          <cell r="L257">
            <v>141.86000000000001</v>
          </cell>
          <cell r="M257">
            <v>173.26499999999999</v>
          </cell>
          <cell r="N257">
            <v>196.92500000000001</v>
          </cell>
          <cell r="U257">
            <v>1169430</v>
          </cell>
          <cell r="V257" t="b">
            <v>1</v>
          </cell>
          <cell r="W257">
            <v>0</v>
          </cell>
          <cell r="X257" t="b">
            <v>1</v>
          </cell>
        </row>
        <row r="258">
          <cell r="C258" t="str">
            <v>EL REBAJON CIUDAD JARDIN</v>
          </cell>
          <cell r="D258">
            <v>292018</v>
          </cell>
          <cell r="F258">
            <v>194136</v>
          </cell>
          <cell r="L258">
            <v>22.9</v>
          </cell>
          <cell r="N258">
            <v>13.600000000000001</v>
          </cell>
          <cell r="U258">
            <v>292018</v>
          </cell>
          <cell r="V258" t="b">
            <v>1</v>
          </cell>
          <cell r="W258">
            <v>0</v>
          </cell>
          <cell r="X258" t="b">
            <v>1</v>
          </cell>
        </row>
        <row r="259">
          <cell r="C259" t="str">
            <v>EL REBAJON EL CANEY</v>
          </cell>
          <cell r="D259">
            <v>659030</v>
          </cell>
          <cell r="E259">
            <v>829543</v>
          </cell>
          <cell r="F259">
            <v>395566</v>
          </cell>
          <cell r="L259">
            <v>66.14500000000001</v>
          </cell>
          <cell r="M259">
            <v>81.599999999999994</v>
          </cell>
          <cell r="N259">
            <v>39.225000000000001</v>
          </cell>
          <cell r="U259">
            <v>659030</v>
          </cell>
          <cell r="V259" t="b">
            <v>1</v>
          </cell>
          <cell r="W259">
            <v>0</v>
          </cell>
          <cell r="X259" t="b">
            <v>1</v>
          </cell>
        </row>
        <row r="260">
          <cell r="C260" t="str">
            <v>EL REBAJON PLAZA NORTE</v>
          </cell>
          <cell r="D260">
            <v>567728</v>
          </cell>
          <cell r="E260">
            <v>569548</v>
          </cell>
          <cell r="F260">
            <v>383916</v>
          </cell>
          <cell r="L260">
            <v>61.574999999999996</v>
          </cell>
          <cell r="M260">
            <v>47.92</v>
          </cell>
          <cell r="N260">
            <v>29.5</v>
          </cell>
          <cell r="U260">
            <v>567728</v>
          </cell>
          <cell r="V260" t="b">
            <v>1</v>
          </cell>
          <cell r="W260">
            <v>0</v>
          </cell>
          <cell r="X260" t="b">
            <v>1</v>
          </cell>
        </row>
        <row r="261">
          <cell r="C261" t="str">
            <v>EL REBAJON POPAYAN</v>
          </cell>
          <cell r="D261">
            <v>394243</v>
          </cell>
          <cell r="E261">
            <v>708859</v>
          </cell>
          <cell r="F261">
            <v>756608</v>
          </cell>
          <cell r="L261">
            <v>36.5</v>
          </cell>
          <cell r="M261">
            <v>68.400000000000006</v>
          </cell>
          <cell r="N261">
            <v>73.375</v>
          </cell>
          <cell r="U261">
            <v>394243</v>
          </cell>
          <cell r="V261" t="b">
            <v>1</v>
          </cell>
          <cell r="W261">
            <v>0</v>
          </cell>
          <cell r="X261" t="b">
            <v>1</v>
          </cell>
        </row>
        <row r="262">
          <cell r="C262" t="str">
            <v>EL RENDIDOR DE FLORIDA</v>
          </cell>
          <cell r="D262">
            <v>2126271</v>
          </cell>
          <cell r="E262">
            <v>1447314</v>
          </cell>
          <cell r="F262">
            <v>1256699</v>
          </cell>
          <cell r="L262">
            <v>236.8</v>
          </cell>
          <cell r="M262">
            <v>156.41499999999999</v>
          </cell>
          <cell r="N262">
            <v>134.27000000000001</v>
          </cell>
          <cell r="U262">
            <v>2126271</v>
          </cell>
          <cell r="V262" t="b">
            <v>1</v>
          </cell>
          <cell r="W262">
            <v>0</v>
          </cell>
          <cell r="X262" t="b">
            <v>1</v>
          </cell>
        </row>
        <row r="263">
          <cell r="C263" t="str">
            <v>ESTACION DE SERVICIO RECAR</v>
          </cell>
          <cell r="D263">
            <v>30809</v>
          </cell>
          <cell r="F263">
            <v>0</v>
          </cell>
          <cell r="L263">
            <v>2.81</v>
          </cell>
          <cell r="N263">
            <v>0</v>
          </cell>
          <cell r="U263">
            <v>30809</v>
          </cell>
          <cell r="V263" t="b">
            <v>1</v>
          </cell>
          <cell r="W263">
            <v>0</v>
          </cell>
          <cell r="X263" t="b">
            <v>1</v>
          </cell>
        </row>
        <row r="264">
          <cell r="C264" t="str">
            <v>FALCA SAS</v>
          </cell>
          <cell r="E264">
            <v>1788040</v>
          </cell>
          <cell r="M264">
            <v>197.2</v>
          </cell>
          <cell r="U264">
            <v>0</v>
          </cell>
          <cell r="V264" t="b">
            <v>1</v>
          </cell>
          <cell r="W264">
            <v>0</v>
          </cell>
          <cell r="X264" t="b">
            <v>1</v>
          </cell>
        </row>
        <row r="265">
          <cell r="C265" t="str">
            <v>GIRALDO GIRALDO JORGE WIL</v>
          </cell>
          <cell r="E265">
            <v>408747</v>
          </cell>
          <cell r="M265">
            <v>44.080000000000005</v>
          </cell>
          <cell r="U265">
            <v>0</v>
          </cell>
          <cell r="V265" t="b">
            <v>1</v>
          </cell>
          <cell r="W265">
            <v>0</v>
          </cell>
          <cell r="X265" t="b">
            <v>1</v>
          </cell>
        </row>
        <row r="266">
          <cell r="C266" t="str">
            <v>GIRALDO GOMEZ AMANDA INES</v>
          </cell>
          <cell r="D266">
            <v>1329589</v>
          </cell>
          <cell r="E266">
            <v>389355</v>
          </cell>
          <cell r="F266">
            <v>272940</v>
          </cell>
          <cell r="L266">
            <v>138.55000000000001</v>
          </cell>
          <cell r="M266">
            <v>40.790000000000006</v>
          </cell>
          <cell r="N266">
            <v>27.450000000000003</v>
          </cell>
          <cell r="U266">
            <v>1329589</v>
          </cell>
          <cell r="V266" t="b">
            <v>1</v>
          </cell>
          <cell r="W266">
            <v>0</v>
          </cell>
          <cell r="X266" t="b">
            <v>1</v>
          </cell>
        </row>
        <row r="267">
          <cell r="C267" t="str">
            <v>GIRALDO LOPEZ JUAN FERNANDO</v>
          </cell>
          <cell r="D267">
            <v>1039510</v>
          </cell>
          <cell r="E267">
            <v>922260</v>
          </cell>
          <cell r="F267">
            <v>0</v>
          </cell>
          <cell r="L267">
            <v>115.65</v>
          </cell>
          <cell r="M267">
            <v>108.5</v>
          </cell>
          <cell r="N267">
            <v>0</v>
          </cell>
          <cell r="U267">
            <v>1039510</v>
          </cell>
          <cell r="V267" t="b">
            <v>1</v>
          </cell>
          <cell r="W267">
            <v>0</v>
          </cell>
          <cell r="X267" t="b">
            <v>1</v>
          </cell>
        </row>
        <row r="268">
          <cell r="C268" t="str">
            <v>GIRALDO LUZ DARY</v>
          </cell>
          <cell r="D268">
            <v>540874</v>
          </cell>
          <cell r="E268">
            <v>1448159</v>
          </cell>
          <cell r="F268">
            <v>882797</v>
          </cell>
          <cell r="L268">
            <v>54.35</v>
          </cell>
          <cell r="M268">
            <v>139.47999999999999</v>
          </cell>
          <cell r="N268">
            <v>89.55</v>
          </cell>
          <cell r="U268">
            <v>540874</v>
          </cell>
          <cell r="V268" t="b">
            <v>1</v>
          </cell>
          <cell r="W268">
            <v>0</v>
          </cell>
          <cell r="X268" t="b">
            <v>1</v>
          </cell>
        </row>
        <row r="269">
          <cell r="C269" t="str">
            <v>GIRALDO MARTINEZ LORENA EMIL</v>
          </cell>
          <cell r="D269">
            <v>162230</v>
          </cell>
          <cell r="E269">
            <v>203888</v>
          </cell>
          <cell r="F269">
            <v>0</v>
          </cell>
          <cell r="L269">
            <v>15.865</v>
          </cell>
          <cell r="M269">
            <v>19.079999999999998</v>
          </cell>
          <cell r="N269">
            <v>0</v>
          </cell>
          <cell r="U269">
            <v>162230</v>
          </cell>
          <cell r="V269" t="b">
            <v>1</v>
          </cell>
          <cell r="W269">
            <v>0</v>
          </cell>
          <cell r="X269" t="b">
            <v>1</v>
          </cell>
        </row>
        <row r="270">
          <cell r="C270" t="str">
            <v>GRANERO EL AMIGO</v>
          </cell>
          <cell r="D270">
            <v>0</v>
          </cell>
          <cell r="E270">
            <v>145476</v>
          </cell>
          <cell r="F270">
            <v>184849</v>
          </cell>
          <cell r="L270">
            <v>0</v>
          </cell>
          <cell r="M270">
            <v>17.600000000000001</v>
          </cell>
          <cell r="N270">
            <v>23.659999999999997</v>
          </cell>
          <cell r="U270">
            <v>0</v>
          </cell>
          <cell r="V270" t="b">
            <v>1</v>
          </cell>
          <cell r="W270">
            <v>0</v>
          </cell>
          <cell r="X270" t="b">
            <v>1</v>
          </cell>
        </row>
        <row r="271">
          <cell r="C271" t="str">
            <v>HERRERA LUIS HERNANDO</v>
          </cell>
          <cell r="D271">
            <v>0</v>
          </cell>
          <cell r="E271">
            <v>172330</v>
          </cell>
          <cell r="F271">
            <v>115359</v>
          </cell>
          <cell r="L271">
            <v>0</v>
          </cell>
          <cell r="M271">
            <v>19.574999999999999</v>
          </cell>
          <cell r="N271">
            <v>13.120000000000001</v>
          </cell>
          <cell r="U271">
            <v>0</v>
          </cell>
          <cell r="V271" t="b">
            <v>1</v>
          </cell>
          <cell r="W271">
            <v>0</v>
          </cell>
          <cell r="X271" t="b">
            <v>1</v>
          </cell>
        </row>
        <row r="272">
          <cell r="C272" t="str">
            <v>HOYOS JOSE ALBEIRO</v>
          </cell>
          <cell r="D272">
            <v>451875</v>
          </cell>
          <cell r="E272">
            <v>510558</v>
          </cell>
          <cell r="F272">
            <v>438862</v>
          </cell>
          <cell r="L272">
            <v>51.25</v>
          </cell>
          <cell r="M272">
            <v>54.599999999999994</v>
          </cell>
          <cell r="N272">
            <v>54.15</v>
          </cell>
          <cell r="U272">
            <v>451875</v>
          </cell>
          <cell r="V272" t="b">
            <v>1</v>
          </cell>
          <cell r="W272">
            <v>0</v>
          </cell>
          <cell r="X272" t="b">
            <v>1</v>
          </cell>
        </row>
        <row r="273">
          <cell r="C273" t="str">
            <v>INVERSIONES LA ESPERANZA H.R</v>
          </cell>
          <cell r="D273">
            <v>0</v>
          </cell>
          <cell r="F273">
            <v>0</v>
          </cell>
          <cell r="L273">
            <v>0</v>
          </cell>
          <cell r="N273">
            <v>0</v>
          </cell>
          <cell r="U273">
            <v>0</v>
          </cell>
          <cell r="V273" t="b">
            <v>1</v>
          </cell>
          <cell r="W273">
            <v>0</v>
          </cell>
          <cell r="X273" t="b">
            <v>1</v>
          </cell>
        </row>
        <row r="274">
          <cell r="C274" t="str">
            <v>JIMENEZ CARLOS ARTURO</v>
          </cell>
          <cell r="D274">
            <v>280284</v>
          </cell>
          <cell r="F274">
            <v>359863</v>
          </cell>
          <cell r="L274">
            <v>30.37</v>
          </cell>
          <cell r="N274">
            <v>38.260000000000005</v>
          </cell>
          <cell r="U274">
            <v>280284</v>
          </cell>
          <cell r="V274" t="b">
            <v>1</v>
          </cell>
          <cell r="W274">
            <v>0</v>
          </cell>
          <cell r="X274" t="b">
            <v>1</v>
          </cell>
        </row>
        <row r="275">
          <cell r="C275" t="str">
            <v>LA CASA DE LOS TENDEROS CALIMIO</v>
          </cell>
          <cell r="D275">
            <v>1376197</v>
          </cell>
          <cell r="E275">
            <v>969442</v>
          </cell>
          <cell r="F275">
            <v>1001369</v>
          </cell>
          <cell r="L275">
            <v>163.04000000000002</v>
          </cell>
          <cell r="M275">
            <v>111.57500000000002</v>
          </cell>
          <cell r="N275">
            <v>120.44999999999999</v>
          </cell>
          <cell r="U275">
            <v>1376197</v>
          </cell>
          <cell r="V275" t="b">
            <v>1</v>
          </cell>
          <cell r="W275">
            <v>0</v>
          </cell>
          <cell r="X275" t="b">
            <v>1</v>
          </cell>
        </row>
        <row r="276">
          <cell r="C276" t="str">
            <v>LA CASA DE LOS TENDEROS LTDA</v>
          </cell>
          <cell r="D276">
            <v>3106</v>
          </cell>
          <cell r="E276">
            <v>2118074</v>
          </cell>
          <cell r="F276">
            <v>985085</v>
          </cell>
          <cell r="L276">
            <v>-8.18</v>
          </cell>
          <cell r="M276">
            <v>217.07499999999999</v>
          </cell>
          <cell r="N276">
            <v>97.899999999999991</v>
          </cell>
          <cell r="U276">
            <v>3106</v>
          </cell>
          <cell r="V276" t="b">
            <v>1</v>
          </cell>
          <cell r="W276">
            <v>0</v>
          </cell>
          <cell r="X276" t="b">
            <v>1</v>
          </cell>
        </row>
        <row r="277">
          <cell r="C277" t="str">
            <v>LA GRAN COLOMBIA CALDAS</v>
          </cell>
          <cell r="D277">
            <v>659410</v>
          </cell>
          <cell r="E277">
            <v>457627</v>
          </cell>
          <cell r="F277">
            <v>372869</v>
          </cell>
          <cell r="L277">
            <v>70.429999999999993</v>
          </cell>
          <cell r="M277">
            <v>43.9</v>
          </cell>
          <cell r="N277">
            <v>39.524999999999999</v>
          </cell>
          <cell r="U277">
            <v>659410</v>
          </cell>
          <cell r="V277" t="b">
            <v>1</v>
          </cell>
          <cell r="W277">
            <v>0</v>
          </cell>
          <cell r="X277" t="b">
            <v>1</v>
          </cell>
        </row>
        <row r="278">
          <cell r="C278" t="str">
            <v>LA GRAN COLOMBIA CIUDAD DE CALI</v>
          </cell>
          <cell r="D278">
            <v>883686</v>
          </cell>
          <cell r="E278">
            <v>1697261</v>
          </cell>
          <cell r="F278">
            <v>1462709</v>
          </cell>
          <cell r="L278">
            <v>101.69999999999999</v>
          </cell>
          <cell r="M278">
            <v>180.72000000000003</v>
          </cell>
          <cell r="N278">
            <v>152.05000000000001</v>
          </cell>
          <cell r="U278">
            <v>883686</v>
          </cell>
          <cell r="V278" t="b">
            <v>1</v>
          </cell>
          <cell r="W278">
            <v>0</v>
          </cell>
          <cell r="X278" t="b">
            <v>1</v>
          </cell>
        </row>
        <row r="279">
          <cell r="C279" t="str">
            <v>LA GRAN COLOMBIA GAITAN</v>
          </cell>
          <cell r="D279">
            <v>1399149</v>
          </cell>
          <cell r="E279">
            <v>1534105</v>
          </cell>
          <cell r="F279">
            <v>349064</v>
          </cell>
          <cell r="L279">
            <v>151.65</v>
          </cell>
          <cell r="M279">
            <v>164.85</v>
          </cell>
          <cell r="N279">
            <v>36.450000000000003</v>
          </cell>
          <cell r="U279">
            <v>1399149</v>
          </cell>
          <cell r="V279" t="b">
            <v>1</v>
          </cell>
          <cell r="W279">
            <v>0</v>
          </cell>
          <cell r="X279" t="b">
            <v>1</v>
          </cell>
        </row>
        <row r="280">
          <cell r="C280" t="str">
            <v>LA GRAN COLOMBIA LA CASONA</v>
          </cell>
          <cell r="D280">
            <v>311152</v>
          </cell>
          <cell r="F280">
            <v>447850</v>
          </cell>
          <cell r="L280">
            <v>36.33</v>
          </cell>
          <cell r="N280">
            <v>53.14</v>
          </cell>
          <cell r="U280">
            <v>311152</v>
          </cell>
          <cell r="V280" t="b">
            <v>1</v>
          </cell>
          <cell r="W280">
            <v>0</v>
          </cell>
          <cell r="X280" t="b">
            <v>1</v>
          </cell>
        </row>
        <row r="281">
          <cell r="C281" t="str">
            <v>LA GRAN COLOMBIA LOS MANG</v>
          </cell>
          <cell r="D281">
            <v>1845990</v>
          </cell>
          <cell r="E281">
            <v>1114643</v>
          </cell>
          <cell r="F281">
            <v>1356305</v>
          </cell>
          <cell r="L281">
            <v>212.07499999999999</v>
          </cell>
          <cell r="M281">
            <v>122.48500000000001</v>
          </cell>
          <cell r="N281">
            <v>144.89500000000001</v>
          </cell>
          <cell r="U281">
            <v>1845990</v>
          </cell>
          <cell r="V281" t="b">
            <v>1</v>
          </cell>
          <cell r="W281">
            <v>0</v>
          </cell>
          <cell r="X281" t="b">
            <v>1</v>
          </cell>
        </row>
        <row r="282">
          <cell r="C282" t="str">
            <v>LA GRAN COLOMBIA SOLARES</v>
          </cell>
          <cell r="D282">
            <v>0</v>
          </cell>
          <cell r="E282">
            <v>154156</v>
          </cell>
          <cell r="F282">
            <v>230323</v>
          </cell>
          <cell r="L282">
            <v>0</v>
          </cell>
          <cell r="M282">
            <v>14.9</v>
          </cell>
          <cell r="N282">
            <v>21.525000000000002</v>
          </cell>
          <cell r="U282">
            <v>0</v>
          </cell>
          <cell r="V282" t="b">
            <v>1</v>
          </cell>
          <cell r="W282">
            <v>0</v>
          </cell>
          <cell r="X282" t="b">
            <v>1</v>
          </cell>
        </row>
        <row r="283">
          <cell r="C283" t="str">
            <v>LA POLA AUTOMERCADOS SAS</v>
          </cell>
          <cell r="E283">
            <v>561889</v>
          </cell>
          <cell r="M283">
            <v>63.980000000000004</v>
          </cell>
          <cell r="U283">
            <v>0</v>
          </cell>
          <cell r="V283" t="b">
            <v>1</v>
          </cell>
          <cell r="W283">
            <v>0</v>
          </cell>
          <cell r="X283" t="b">
            <v>1</v>
          </cell>
        </row>
        <row r="284">
          <cell r="C284" t="str">
            <v>LA POLA PALMIRA</v>
          </cell>
          <cell r="D284">
            <v>252179</v>
          </cell>
          <cell r="F284">
            <v>0</v>
          </cell>
          <cell r="L284">
            <v>29.580000000000002</v>
          </cell>
          <cell r="N284">
            <v>0</v>
          </cell>
          <cell r="U284">
            <v>252179</v>
          </cell>
          <cell r="V284" t="b">
            <v>1</v>
          </cell>
          <cell r="W284">
            <v>0</v>
          </cell>
          <cell r="X284" t="b">
            <v>1</v>
          </cell>
        </row>
        <row r="285">
          <cell r="C285" t="str">
            <v>LONDONO ALVAREZ JORGE IVAN</v>
          </cell>
          <cell r="D285">
            <v>5674794</v>
          </cell>
          <cell r="E285">
            <v>3327709</v>
          </cell>
          <cell r="F285">
            <v>2706995</v>
          </cell>
          <cell r="H285">
            <v>2060990</v>
          </cell>
          <cell r="I285">
            <v>4902256</v>
          </cell>
          <cell r="J285">
            <v>118861</v>
          </cell>
          <cell r="L285">
            <v>557.84199999999998</v>
          </cell>
          <cell r="M285">
            <v>304.221</v>
          </cell>
          <cell r="N285">
            <v>281.15499999999997</v>
          </cell>
          <cell r="P285">
            <v>93.341000000000008</v>
          </cell>
          <cell r="Q285">
            <v>234.23</v>
          </cell>
          <cell r="R285">
            <v>6.9180000000000001</v>
          </cell>
          <cell r="U285">
            <v>5674794</v>
          </cell>
          <cell r="V285" t="b">
            <v>1</v>
          </cell>
          <cell r="W285">
            <v>2060990</v>
          </cell>
          <cell r="X285" t="b">
            <v>1</v>
          </cell>
        </row>
        <row r="286">
          <cell r="C286" t="str">
            <v>LOPEZ DE LOPEZ CARMEN  AMPAR</v>
          </cell>
          <cell r="E286">
            <v>321086</v>
          </cell>
          <cell r="M286">
            <v>37.089999999999996</v>
          </cell>
          <cell r="U286">
            <v>0</v>
          </cell>
          <cell r="V286" t="b">
            <v>1</v>
          </cell>
          <cell r="W286">
            <v>0</v>
          </cell>
          <cell r="X286" t="b">
            <v>1</v>
          </cell>
        </row>
        <row r="287">
          <cell r="C287" t="str">
            <v>LOPEZ Y RIOS LTDA Y/0 DELICATESE LA 14 PEREI</v>
          </cell>
          <cell r="D287">
            <v>128889</v>
          </cell>
          <cell r="E287">
            <v>218655</v>
          </cell>
          <cell r="F287">
            <v>0</v>
          </cell>
          <cell r="H287">
            <v>185325</v>
          </cell>
          <cell r="I287">
            <v>127724</v>
          </cell>
          <cell r="J287">
            <v>0</v>
          </cell>
          <cell r="L287">
            <v>11.827999999999999</v>
          </cell>
          <cell r="M287">
            <v>19.798000000000002</v>
          </cell>
          <cell r="N287">
            <v>0</v>
          </cell>
          <cell r="P287">
            <v>9.7219999999999995</v>
          </cell>
          <cell r="Q287">
            <v>6.1219999999999999</v>
          </cell>
          <cell r="R287">
            <v>0</v>
          </cell>
          <cell r="U287">
            <v>128889</v>
          </cell>
          <cell r="V287" t="b">
            <v>1</v>
          </cell>
          <cell r="W287">
            <v>185325</v>
          </cell>
          <cell r="X287" t="b">
            <v>1</v>
          </cell>
        </row>
        <row r="288">
          <cell r="C288" t="str">
            <v>LOPEZ Y RIOS LTDA Y/0 DELICATESE LA 14 TULUA</v>
          </cell>
          <cell r="D288">
            <v>200036</v>
          </cell>
          <cell r="E288">
            <v>118522</v>
          </cell>
          <cell r="F288">
            <v>384921</v>
          </cell>
          <cell r="H288">
            <v>384145</v>
          </cell>
          <cell r="J288">
            <v>228475</v>
          </cell>
          <cell r="L288">
            <v>18.600999999999999</v>
          </cell>
          <cell r="M288">
            <v>13.11</v>
          </cell>
          <cell r="N288">
            <v>37.787999999999997</v>
          </cell>
          <cell r="P288">
            <v>18.954000000000001</v>
          </cell>
          <cell r="R288">
            <v>14.786999999999999</v>
          </cell>
          <cell r="U288">
            <v>200036</v>
          </cell>
          <cell r="V288" t="b">
            <v>1</v>
          </cell>
          <cell r="W288">
            <v>384145</v>
          </cell>
          <cell r="X288" t="b">
            <v>1</v>
          </cell>
        </row>
        <row r="289">
          <cell r="C289" t="str">
            <v>MARTIN GOMEZ</v>
          </cell>
          <cell r="D289">
            <v>231106</v>
          </cell>
          <cell r="E289">
            <v>321600</v>
          </cell>
          <cell r="F289">
            <v>0</v>
          </cell>
          <cell r="L289">
            <v>21.090000000000003</v>
          </cell>
          <cell r="M289">
            <v>32.85</v>
          </cell>
          <cell r="N289">
            <v>0</v>
          </cell>
          <cell r="U289">
            <v>231106</v>
          </cell>
          <cell r="V289" t="b">
            <v>1</v>
          </cell>
          <cell r="W289">
            <v>0</v>
          </cell>
          <cell r="X289" t="b">
            <v>1</v>
          </cell>
        </row>
        <row r="290">
          <cell r="C290" t="str">
            <v>MARTINEZ ARISTIZABAL LUIS AL</v>
          </cell>
          <cell r="D290">
            <v>325479</v>
          </cell>
          <cell r="E290">
            <v>299383</v>
          </cell>
          <cell r="F290">
            <v>262188</v>
          </cell>
          <cell r="L290">
            <v>42.234999999999999</v>
          </cell>
          <cell r="M290">
            <v>34.930000000000007</v>
          </cell>
          <cell r="N290">
            <v>30.79</v>
          </cell>
          <cell r="U290">
            <v>325479</v>
          </cell>
          <cell r="V290" t="b">
            <v>1</v>
          </cell>
          <cell r="W290">
            <v>0</v>
          </cell>
          <cell r="X290" t="b">
            <v>1</v>
          </cell>
        </row>
        <row r="291">
          <cell r="C291" t="str">
            <v>MERCAMIO LA 39</v>
          </cell>
          <cell r="D291">
            <v>1270669</v>
          </cell>
          <cell r="F291">
            <v>0</v>
          </cell>
          <cell r="L291">
            <v>125.7</v>
          </cell>
          <cell r="N291">
            <v>0</v>
          </cell>
          <cell r="U291">
            <v>1270669</v>
          </cell>
          <cell r="V291" t="b">
            <v>1</v>
          </cell>
          <cell r="W291">
            <v>0</v>
          </cell>
          <cell r="X291" t="b">
            <v>1</v>
          </cell>
        </row>
        <row r="292">
          <cell r="C292" t="str">
            <v>MERCAMIO S.A</v>
          </cell>
          <cell r="D292">
            <v>5050895</v>
          </cell>
          <cell r="E292">
            <v>3862716</v>
          </cell>
          <cell r="F292">
            <v>7492699</v>
          </cell>
          <cell r="H292">
            <v>0</v>
          </cell>
          <cell r="I292">
            <v>370272</v>
          </cell>
          <cell r="J292">
            <v>0</v>
          </cell>
          <cell r="L292">
            <v>468.05</v>
          </cell>
          <cell r="M292">
            <v>342.95</v>
          </cell>
          <cell r="N292">
            <v>713.25</v>
          </cell>
          <cell r="P292">
            <v>0</v>
          </cell>
          <cell r="Q292">
            <v>17.5</v>
          </cell>
          <cell r="R292">
            <v>0</v>
          </cell>
          <cell r="U292">
            <v>5050895</v>
          </cell>
          <cell r="V292" t="b">
            <v>1</v>
          </cell>
          <cell r="W292">
            <v>0</v>
          </cell>
          <cell r="X292" t="b">
            <v>1</v>
          </cell>
        </row>
        <row r="293">
          <cell r="C293" t="str">
            <v>MERCAPUEBLO</v>
          </cell>
          <cell r="D293">
            <v>249925</v>
          </cell>
          <cell r="F293">
            <v>303338</v>
          </cell>
          <cell r="L293">
            <v>23.740000000000002</v>
          </cell>
          <cell r="N293">
            <v>29.67</v>
          </cell>
          <cell r="U293">
            <v>249925</v>
          </cell>
          <cell r="V293" t="b">
            <v>1</v>
          </cell>
          <cell r="W293">
            <v>0</v>
          </cell>
          <cell r="X293" t="b">
            <v>1</v>
          </cell>
        </row>
        <row r="294">
          <cell r="C294" t="str">
            <v>MERCATODO FLORESTA</v>
          </cell>
          <cell r="D294">
            <v>2378071</v>
          </cell>
          <cell r="E294">
            <v>3548033</v>
          </cell>
          <cell r="F294">
            <v>4792472</v>
          </cell>
          <cell r="I294">
            <v>540493</v>
          </cell>
          <cell r="L294">
            <v>274.89</v>
          </cell>
          <cell r="M294">
            <v>392.45</v>
          </cell>
          <cell r="N294">
            <v>496.29999999999995</v>
          </cell>
          <cell r="Q294">
            <v>25</v>
          </cell>
          <cell r="U294">
            <v>2378071</v>
          </cell>
          <cell r="V294" t="b">
            <v>1</v>
          </cell>
          <cell r="W294">
            <v>0</v>
          </cell>
          <cell r="X294" t="b">
            <v>1</v>
          </cell>
        </row>
        <row r="295">
          <cell r="C295" t="str">
            <v>MERK CENTRO</v>
          </cell>
          <cell r="D295">
            <v>428557</v>
          </cell>
          <cell r="E295">
            <v>548879</v>
          </cell>
          <cell r="F295">
            <v>474453</v>
          </cell>
          <cell r="L295">
            <v>51.760000000000005</v>
          </cell>
          <cell r="M295">
            <v>61.174999999999997</v>
          </cell>
          <cell r="N295">
            <v>51.884999999999998</v>
          </cell>
          <cell r="U295">
            <v>428557</v>
          </cell>
          <cell r="V295" t="b">
            <v>1</v>
          </cell>
          <cell r="W295">
            <v>0</v>
          </cell>
          <cell r="X295" t="b">
            <v>1</v>
          </cell>
        </row>
        <row r="296">
          <cell r="C296" t="str">
            <v>MONTES ORTIZ JOSE DANIEL</v>
          </cell>
          <cell r="D296">
            <v>62892</v>
          </cell>
          <cell r="F296">
            <v>0</v>
          </cell>
          <cell r="L296">
            <v>5.9300000000000006</v>
          </cell>
          <cell r="N296">
            <v>0</v>
          </cell>
          <cell r="U296">
            <v>62892</v>
          </cell>
          <cell r="V296" t="b">
            <v>1</v>
          </cell>
          <cell r="W296">
            <v>0</v>
          </cell>
          <cell r="X296" t="b">
            <v>1</v>
          </cell>
        </row>
        <row r="297">
          <cell r="C297" t="str">
            <v>ORGANIZACION COMERCIAL HERMA</v>
          </cell>
          <cell r="D297">
            <v>188756</v>
          </cell>
          <cell r="E297">
            <v>195054</v>
          </cell>
          <cell r="F297">
            <v>319874</v>
          </cell>
          <cell r="L297">
            <v>20.080000000000002</v>
          </cell>
          <cell r="M297">
            <v>18.365000000000002</v>
          </cell>
          <cell r="N297">
            <v>31.55</v>
          </cell>
          <cell r="U297">
            <v>188756</v>
          </cell>
          <cell r="V297" t="b">
            <v>1</v>
          </cell>
          <cell r="W297">
            <v>0</v>
          </cell>
          <cell r="X297" t="b">
            <v>1</v>
          </cell>
        </row>
        <row r="298">
          <cell r="C298" t="str">
            <v>PIZARRO FERNANDO</v>
          </cell>
          <cell r="D298">
            <v>0</v>
          </cell>
          <cell r="E298">
            <v>389623</v>
          </cell>
          <cell r="F298">
            <v>0</v>
          </cell>
          <cell r="L298">
            <v>0</v>
          </cell>
          <cell r="M298">
            <v>42.89</v>
          </cell>
          <cell r="N298">
            <v>0</v>
          </cell>
          <cell r="U298">
            <v>0</v>
          </cell>
          <cell r="V298" t="b">
            <v>1</v>
          </cell>
          <cell r="W298">
            <v>0</v>
          </cell>
          <cell r="X298" t="b">
            <v>1</v>
          </cell>
        </row>
        <row r="299">
          <cell r="C299" t="str">
            <v>QUICENO &amp; CIA  S.C.A</v>
          </cell>
          <cell r="D299">
            <v>3712729</v>
          </cell>
          <cell r="E299">
            <v>3991771</v>
          </cell>
          <cell r="F299">
            <v>6579820</v>
          </cell>
          <cell r="H299">
            <v>342769</v>
          </cell>
          <cell r="I299">
            <v>105792</v>
          </cell>
          <cell r="J299">
            <v>0</v>
          </cell>
          <cell r="L299">
            <v>414.15999999999997</v>
          </cell>
          <cell r="M299">
            <v>413.53</v>
          </cell>
          <cell r="N299">
            <v>774.9</v>
          </cell>
          <cell r="P299">
            <v>15</v>
          </cell>
          <cell r="Q299">
            <v>5</v>
          </cell>
          <cell r="R299">
            <v>0</v>
          </cell>
          <cell r="U299">
            <v>3712729</v>
          </cell>
          <cell r="V299" t="b">
            <v>1</v>
          </cell>
          <cell r="W299">
            <v>342769</v>
          </cell>
          <cell r="X299" t="b">
            <v>1</v>
          </cell>
        </row>
        <row r="300">
          <cell r="C300" t="str">
            <v>QUINTERO GOMEZ JAIRO EMILIO</v>
          </cell>
          <cell r="D300">
            <v>94563</v>
          </cell>
          <cell r="E300">
            <v>776377</v>
          </cell>
          <cell r="F300">
            <v>257541</v>
          </cell>
          <cell r="L300">
            <v>11.500000000000002</v>
          </cell>
          <cell r="M300">
            <v>92.45</v>
          </cell>
          <cell r="N300">
            <v>26.009999999999998</v>
          </cell>
          <cell r="U300">
            <v>94563</v>
          </cell>
          <cell r="V300" t="b">
            <v>1</v>
          </cell>
          <cell r="W300">
            <v>0</v>
          </cell>
          <cell r="X300" t="b">
            <v>1</v>
          </cell>
        </row>
        <row r="301">
          <cell r="C301" t="str">
            <v>RAMIREZ ORTIZ YOLANDA</v>
          </cell>
          <cell r="D301">
            <v>797909</v>
          </cell>
          <cell r="E301">
            <v>283134</v>
          </cell>
          <cell r="F301">
            <v>1334406</v>
          </cell>
          <cell r="L301">
            <v>85.25</v>
          </cell>
          <cell r="M301">
            <v>27.975000000000001</v>
          </cell>
          <cell r="N301">
            <v>139.42499999999998</v>
          </cell>
          <cell r="U301">
            <v>797909</v>
          </cell>
          <cell r="V301" t="b">
            <v>1</v>
          </cell>
          <cell r="W301">
            <v>0</v>
          </cell>
          <cell r="X301" t="b">
            <v>1</v>
          </cell>
        </row>
        <row r="302">
          <cell r="C302" t="str">
            <v>RAMOS MARCELO RUBEN DARIO</v>
          </cell>
          <cell r="D302">
            <v>187187</v>
          </cell>
          <cell r="E302">
            <v>250655</v>
          </cell>
          <cell r="F302">
            <v>210922</v>
          </cell>
          <cell r="L302">
            <v>26.630000000000003</v>
          </cell>
          <cell r="M302">
            <v>31.470000000000002</v>
          </cell>
          <cell r="N302">
            <v>29.439999999999998</v>
          </cell>
          <cell r="U302">
            <v>187187</v>
          </cell>
          <cell r="V302" t="b">
            <v>1</v>
          </cell>
          <cell r="W302">
            <v>0</v>
          </cell>
          <cell r="X302" t="b">
            <v>1</v>
          </cell>
        </row>
        <row r="303">
          <cell r="C303" t="str">
            <v>RODAS ZULUAGA CESAR</v>
          </cell>
          <cell r="D303">
            <v>657955</v>
          </cell>
          <cell r="E303">
            <v>842865</v>
          </cell>
          <cell r="F303">
            <v>582887</v>
          </cell>
          <cell r="L303">
            <v>74.435000000000002</v>
          </cell>
          <cell r="M303">
            <v>92.4</v>
          </cell>
          <cell r="N303">
            <v>66.149999999999991</v>
          </cell>
          <cell r="U303">
            <v>657955</v>
          </cell>
          <cell r="V303" t="b">
            <v>1</v>
          </cell>
          <cell r="W303">
            <v>0</v>
          </cell>
          <cell r="X303" t="b">
            <v>1</v>
          </cell>
        </row>
        <row r="304">
          <cell r="C304" t="str">
            <v>SALAZAR FERNANDO</v>
          </cell>
          <cell r="D304">
            <v>0</v>
          </cell>
          <cell r="E304">
            <v>104283</v>
          </cell>
          <cell r="F304">
            <v>0</v>
          </cell>
          <cell r="L304">
            <v>0</v>
          </cell>
          <cell r="M304">
            <v>10.625</v>
          </cell>
          <cell r="N304">
            <v>0</v>
          </cell>
          <cell r="U304">
            <v>0</v>
          </cell>
          <cell r="V304" t="b">
            <v>1</v>
          </cell>
          <cell r="W304">
            <v>0</v>
          </cell>
          <cell r="X304" t="b">
            <v>1</v>
          </cell>
        </row>
        <row r="305">
          <cell r="C305" t="str">
            <v>SANCHEZ ARIEL</v>
          </cell>
          <cell r="D305">
            <v>65114</v>
          </cell>
          <cell r="E305">
            <v>98319</v>
          </cell>
          <cell r="F305">
            <v>63991</v>
          </cell>
          <cell r="L305">
            <v>8.4850000000000012</v>
          </cell>
          <cell r="M305">
            <v>11.885</v>
          </cell>
          <cell r="N305">
            <v>8.75</v>
          </cell>
          <cell r="U305">
            <v>65114</v>
          </cell>
          <cell r="V305" t="b">
            <v>1</v>
          </cell>
          <cell r="W305">
            <v>0</v>
          </cell>
          <cell r="X305" t="b">
            <v>1</v>
          </cell>
        </row>
        <row r="306">
          <cell r="C306" t="str">
            <v>SU PAPA LAS DELICIAS</v>
          </cell>
          <cell r="D306">
            <v>252073</v>
          </cell>
          <cell r="F306">
            <v>0</v>
          </cell>
          <cell r="L306">
            <v>26.014999999999997</v>
          </cell>
          <cell r="N306">
            <v>0</v>
          </cell>
          <cell r="U306">
            <v>252073</v>
          </cell>
          <cell r="V306" t="b">
            <v>1</v>
          </cell>
          <cell r="W306">
            <v>0</v>
          </cell>
          <cell r="X306" t="b">
            <v>1</v>
          </cell>
        </row>
        <row r="307">
          <cell r="C307" t="str">
            <v>SU PAPA REFUGIO</v>
          </cell>
          <cell r="D307">
            <v>151889</v>
          </cell>
          <cell r="F307">
            <v>157484</v>
          </cell>
          <cell r="L307">
            <v>15.865</v>
          </cell>
          <cell r="N307">
            <v>14.225000000000001</v>
          </cell>
          <cell r="U307">
            <v>151889</v>
          </cell>
          <cell r="V307" t="b">
            <v>1</v>
          </cell>
          <cell r="W307">
            <v>0</v>
          </cell>
          <cell r="X307" t="b">
            <v>1</v>
          </cell>
        </row>
        <row r="308">
          <cell r="C308" t="str">
            <v>SU PAPA SUPERMERCADOS S.A</v>
          </cell>
          <cell r="D308">
            <v>446512</v>
          </cell>
          <cell r="F308">
            <v>358718</v>
          </cell>
          <cell r="L308">
            <v>44.93</v>
          </cell>
          <cell r="N308">
            <v>36.550000000000004</v>
          </cell>
          <cell r="U308">
            <v>446512</v>
          </cell>
          <cell r="V308" t="b">
            <v>1</v>
          </cell>
          <cell r="W308">
            <v>0</v>
          </cell>
          <cell r="X308" t="b">
            <v>1</v>
          </cell>
        </row>
        <row r="309">
          <cell r="C309" t="str">
            <v>SUPER INTER ACOPI</v>
          </cell>
          <cell r="D309">
            <v>1713635</v>
          </cell>
          <cell r="E309">
            <v>726016</v>
          </cell>
          <cell r="F309">
            <v>394059</v>
          </cell>
          <cell r="L309">
            <v>182.18499999999997</v>
          </cell>
          <cell r="M309">
            <v>73.5</v>
          </cell>
          <cell r="N309">
            <v>42.25</v>
          </cell>
          <cell r="U309">
            <v>1713635</v>
          </cell>
          <cell r="V309" t="b">
            <v>1</v>
          </cell>
          <cell r="W309">
            <v>0</v>
          </cell>
          <cell r="X309" t="b">
            <v>1</v>
          </cell>
        </row>
        <row r="310">
          <cell r="C310" t="str">
            <v>SUPER INTER CARTAGO</v>
          </cell>
          <cell r="D310">
            <v>626685</v>
          </cell>
          <cell r="E310">
            <v>837011</v>
          </cell>
          <cell r="F310">
            <v>968450</v>
          </cell>
          <cell r="L310">
            <v>68.2</v>
          </cell>
          <cell r="M310">
            <v>97.25</v>
          </cell>
          <cell r="N310">
            <v>112.85</v>
          </cell>
          <cell r="U310">
            <v>626685</v>
          </cell>
          <cell r="V310" t="b">
            <v>1</v>
          </cell>
          <cell r="W310">
            <v>0</v>
          </cell>
          <cell r="X310" t="b">
            <v>1</v>
          </cell>
        </row>
        <row r="311">
          <cell r="C311" t="str">
            <v>SUPER INTER CENTRO</v>
          </cell>
          <cell r="D311">
            <v>2038892</v>
          </cell>
          <cell r="E311">
            <v>332481</v>
          </cell>
          <cell r="F311">
            <v>1305462</v>
          </cell>
          <cell r="L311">
            <v>213.00000000000003</v>
          </cell>
          <cell r="M311">
            <v>39.6</v>
          </cell>
          <cell r="N311">
            <v>170.3</v>
          </cell>
          <cell r="U311">
            <v>2038892</v>
          </cell>
          <cell r="V311" t="b">
            <v>1</v>
          </cell>
          <cell r="W311">
            <v>0</v>
          </cell>
          <cell r="X311" t="b">
            <v>1</v>
          </cell>
        </row>
        <row r="312">
          <cell r="C312" t="str">
            <v>SUPER INTER DE LA HACIEND</v>
          </cell>
          <cell r="D312">
            <v>213658</v>
          </cell>
          <cell r="E312">
            <v>-51256</v>
          </cell>
          <cell r="F312">
            <v>0</v>
          </cell>
          <cell r="L312">
            <v>23.875</v>
          </cell>
          <cell r="M312">
            <v>-5.42</v>
          </cell>
          <cell r="N312">
            <v>0</v>
          </cell>
          <cell r="U312">
            <v>213658</v>
          </cell>
          <cell r="V312" t="b">
            <v>1</v>
          </cell>
          <cell r="W312">
            <v>0</v>
          </cell>
          <cell r="X312" t="b">
            <v>1</v>
          </cell>
        </row>
        <row r="313">
          <cell r="C313" t="str">
            <v>SUPER INTER DOS QUEBRADAS</v>
          </cell>
          <cell r="D313">
            <v>382416</v>
          </cell>
          <cell r="E313">
            <v>955849</v>
          </cell>
          <cell r="F313">
            <v>1592496</v>
          </cell>
          <cell r="L313">
            <v>41.400000000000006</v>
          </cell>
          <cell r="M313">
            <v>98.875</v>
          </cell>
          <cell r="N313">
            <v>176.04999999999998</v>
          </cell>
          <cell r="U313">
            <v>382416</v>
          </cell>
          <cell r="V313" t="b">
            <v>1</v>
          </cell>
          <cell r="W313">
            <v>0</v>
          </cell>
          <cell r="X313" t="b">
            <v>1</v>
          </cell>
        </row>
        <row r="314">
          <cell r="C314" t="str">
            <v>SUPER INTER EXPRESS AVENID</v>
          </cell>
          <cell r="D314">
            <v>517590</v>
          </cell>
          <cell r="F314">
            <v>720924</v>
          </cell>
          <cell r="L314">
            <v>48.295000000000002</v>
          </cell>
          <cell r="N314">
            <v>80</v>
          </cell>
          <cell r="U314">
            <v>517590</v>
          </cell>
          <cell r="V314" t="b">
            <v>1</v>
          </cell>
          <cell r="W314">
            <v>0</v>
          </cell>
          <cell r="X314" t="b">
            <v>1</v>
          </cell>
        </row>
        <row r="315">
          <cell r="C315" t="str">
            <v>SUPER INTER FLORALIA</v>
          </cell>
          <cell r="D315">
            <v>894183</v>
          </cell>
          <cell r="F315">
            <v>823679</v>
          </cell>
          <cell r="L315">
            <v>99.7</v>
          </cell>
          <cell r="N315">
            <v>77.2</v>
          </cell>
          <cell r="U315">
            <v>894183</v>
          </cell>
          <cell r="V315" t="b">
            <v>1</v>
          </cell>
          <cell r="W315">
            <v>0</v>
          </cell>
          <cell r="X315" t="b">
            <v>1</v>
          </cell>
        </row>
        <row r="316">
          <cell r="C316" t="str">
            <v>SUPER INTER GUADALUPE</v>
          </cell>
          <cell r="D316">
            <v>1025419</v>
          </cell>
          <cell r="F316">
            <v>1232961</v>
          </cell>
          <cell r="L316">
            <v>106.35</v>
          </cell>
          <cell r="N316">
            <v>114.3</v>
          </cell>
          <cell r="U316">
            <v>1025419</v>
          </cell>
          <cell r="V316" t="b">
            <v>1</v>
          </cell>
          <cell r="W316">
            <v>0</v>
          </cell>
          <cell r="X316" t="b">
            <v>1</v>
          </cell>
        </row>
        <row r="317">
          <cell r="C317" t="str">
            <v>SUPER INTER GUAYACANES</v>
          </cell>
          <cell r="D317">
            <v>3190612</v>
          </cell>
          <cell r="E317">
            <v>1538436</v>
          </cell>
          <cell r="F317">
            <v>1010823</v>
          </cell>
          <cell r="L317">
            <v>334.15000000000003</v>
          </cell>
          <cell r="M317">
            <v>141</v>
          </cell>
          <cell r="N317">
            <v>102.25</v>
          </cell>
          <cell r="U317">
            <v>3190612</v>
          </cell>
          <cell r="V317" t="b">
            <v>1</v>
          </cell>
          <cell r="W317">
            <v>0</v>
          </cell>
          <cell r="X317" t="b">
            <v>1</v>
          </cell>
        </row>
        <row r="318">
          <cell r="C318" t="str">
            <v>SUPER INTER JAMUNDI</v>
          </cell>
          <cell r="D318">
            <v>1128490</v>
          </cell>
          <cell r="E318">
            <v>1497844</v>
          </cell>
          <cell r="F318">
            <v>1623814</v>
          </cell>
          <cell r="I318">
            <v>136881</v>
          </cell>
          <cell r="L318">
            <v>115.93</v>
          </cell>
          <cell r="M318">
            <v>142.64999999999998</v>
          </cell>
          <cell r="N318">
            <v>164.59999999999997</v>
          </cell>
          <cell r="Q318">
            <v>6.25</v>
          </cell>
          <cell r="U318">
            <v>1128490</v>
          </cell>
          <cell r="V318" t="b">
            <v>1</v>
          </cell>
          <cell r="W318">
            <v>0</v>
          </cell>
          <cell r="X318" t="b">
            <v>1</v>
          </cell>
        </row>
        <row r="319">
          <cell r="C319" t="str">
            <v>SUPER INTER LA COMETA</v>
          </cell>
          <cell r="D319">
            <v>1113715</v>
          </cell>
          <cell r="E319">
            <v>1937518</v>
          </cell>
          <cell r="F319">
            <v>1168433</v>
          </cell>
          <cell r="H319">
            <v>171385</v>
          </cell>
          <cell r="I319">
            <v>446234</v>
          </cell>
          <cell r="J319">
            <v>0</v>
          </cell>
          <cell r="L319">
            <v>134.94999999999999</v>
          </cell>
          <cell r="M319">
            <v>192.02499999999998</v>
          </cell>
          <cell r="N319">
            <v>133.05000000000001</v>
          </cell>
          <cell r="P319">
            <v>7.5</v>
          </cell>
          <cell r="Q319">
            <v>20</v>
          </cell>
          <cell r="R319">
            <v>0</v>
          </cell>
          <cell r="U319">
            <v>1113715</v>
          </cell>
          <cell r="V319" t="b">
            <v>1</v>
          </cell>
          <cell r="W319">
            <v>171385</v>
          </cell>
          <cell r="X319" t="b">
            <v>1</v>
          </cell>
        </row>
        <row r="320">
          <cell r="C320" t="str">
            <v>SUPER INTER LA LUNA</v>
          </cell>
          <cell r="D320">
            <v>303771</v>
          </cell>
          <cell r="E320">
            <v>1953305</v>
          </cell>
          <cell r="F320">
            <v>1148456</v>
          </cell>
          <cell r="H320">
            <v>634548</v>
          </cell>
          <cell r="I320">
            <v>440467</v>
          </cell>
          <cell r="J320">
            <v>0</v>
          </cell>
          <cell r="L320">
            <v>31.950000000000003</v>
          </cell>
          <cell r="M320">
            <v>183.25000000000003</v>
          </cell>
          <cell r="N320">
            <v>117.1</v>
          </cell>
          <cell r="P320">
            <v>27.5</v>
          </cell>
          <cell r="Q320">
            <v>20</v>
          </cell>
          <cell r="R320">
            <v>0</v>
          </cell>
          <cell r="U320">
            <v>303771</v>
          </cell>
          <cell r="V320" t="b">
            <v>1</v>
          </cell>
          <cell r="W320">
            <v>634548</v>
          </cell>
          <cell r="X320" t="b">
            <v>1</v>
          </cell>
        </row>
        <row r="321">
          <cell r="C321" t="str">
            <v>SUPER INTER LA TIENDA</v>
          </cell>
          <cell r="D321">
            <v>0</v>
          </cell>
          <cell r="E321">
            <v>623345</v>
          </cell>
          <cell r="F321">
            <v>583854</v>
          </cell>
          <cell r="L321">
            <v>0</v>
          </cell>
          <cell r="M321">
            <v>66.88</v>
          </cell>
          <cell r="N321">
            <v>67.75</v>
          </cell>
          <cell r="U321">
            <v>0</v>
          </cell>
          <cell r="V321" t="b">
            <v>1</v>
          </cell>
          <cell r="W321">
            <v>0</v>
          </cell>
          <cell r="X321" t="b">
            <v>1</v>
          </cell>
        </row>
        <row r="322">
          <cell r="C322" t="str">
            <v>SUPER INTER LA UNION</v>
          </cell>
          <cell r="D322">
            <v>1287087</v>
          </cell>
          <cell r="F322">
            <v>800973</v>
          </cell>
          <cell r="L322">
            <v>156.04999999999998</v>
          </cell>
          <cell r="N322">
            <v>82.45</v>
          </cell>
          <cell r="U322">
            <v>1287087</v>
          </cell>
          <cell r="V322" t="b">
            <v>1</v>
          </cell>
          <cell r="W322">
            <v>0</v>
          </cell>
          <cell r="X322" t="b">
            <v>1</v>
          </cell>
        </row>
        <row r="323">
          <cell r="C323" t="str">
            <v>SUPER INTER LAS AMERICAS</v>
          </cell>
          <cell r="D323">
            <v>626833</v>
          </cell>
          <cell r="E323">
            <v>569037</v>
          </cell>
          <cell r="F323">
            <v>467989</v>
          </cell>
          <cell r="L323">
            <v>71.424999999999997</v>
          </cell>
          <cell r="M323">
            <v>62.490000000000009</v>
          </cell>
          <cell r="N323">
            <v>56.819999999999993</v>
          </cell>
          <cell r="U323">
            <v>626833</v>
          </cell>
          <cell r="V323" t="b">
            <v>1</v>
          </cell>
          <cell r="W323">
            <v>0</v>
          </cell>
          <cell r="X323" t="b">
            <v>1</v>
          </cell>
        </row>
        <row r="324">
          <cell r="C324" t="str">
            <v>SUPER INTER MELENDEZ</v>
          </cell>
          <cell r="D324">
            <v>1336428</v>
          </cell>
          <cell r="F324">
            <v>596760</v>
          </cell>
          <cell r="L324">
            <v>163.32</v>
          </cell>
          <cell r="N324">
            <v>62.45</v>
          </cell>
          <cell r="U324">
            <v>1336428</v>
          </cell>
          <cell r="V324" t="b">
            <v>1</v>
          </cell>
          <cell r="W324">
            <v>0</v>
          </cell>
          <cell r="X324" t="b">
            <v>1</v>
          </cell>
        </row>
        <row r="325">
          <cell r="C325" t="str">
            <v>SUPER INTER NORTE CALARCA</v>
          </cell>
          <cell r="D325">
            <v>321955</v>
          </cell>
          <cell r="E325">
            <v>215213</v>
          </cell>
          <cell r="F325">
            <v>427130</v>
          </cell>
          <cell r="L325">
            <v>35.28</v>
          </cell>
          <cell r="M325">
            <v>21.6</v>
          </cell>
          <cell r="N325">
            <v>50.43</v>
          </cell>
          <cell r="U325">
            <v>321955</v>
          </cell>
          <cell r="V325" t="b">
            <v>1</v>
          </cell>
          <cell r="W325">
            <v>0</v>
          </cell>
          <cell r="X325" t="b">
            <v>1</v>
          </cell>
        </row>
        <row r="326">
          <cell r="C326" t="str">
            <v>SUPER INTER PALMIRA CENTRO</v>
          </cell>
          <cell r="D326">
            <v>662828</v>
          </cell>
          <cell r="F326">
            <v>833721</v>
          </cell>
          <cell r="L326">
            <v>68.400000000000006</v>
          </cell>
          <cell r="N326">
            <v>81.819999999999993</v>
          </cell>
          <cell r="U326">
            <v>662828</v>
          </cell>
          <cell r="V326" t="b">
            <v>1</v>
          </cell>
          <cell r="W326">
            <v>0</v>
          </cell>
          <cell r="X326" t="b">
            <v>1</v>
          </cell>
        </row>
        <row r="327">
          <cell r="C327" t="str">
            <v>SUPER INTER PEREIRA CENTR</v>
          </cell>
          <cell r="D327">
            <v>447614</v>
          </cell>
          <cell r="E327">
            <v>381373</v>
          </cell>
          <cell r="F327">
            <v>779593</v>
          </cell>
          <cell r="L327">
            <v>47.8</v>
          </cell>
          <cell r="M327">
            <v>37.959999999999994</v>
          </cell>
          <cell r="N327">
            <v>84.89</v>
          </cell>
          <cell r="U327">
            <v>447614</v>
          </cell>
          <cell r="V327" t="b">
            <v>1</v>
          </cell>
          <cell r="W327">
            <v>0</v>
          </cell>
          <cell r="X327" t="b">
            <v>1</v>
          </cell>
        </row>
        <row r="328">
          <cell r="C328" t="str">
            <v>SUPER INTER PLAZA 80</v>
          </cell>
          <cell r="D328">
            <v>672879</v>
          </cell>
          <cell r="E328">
            <v>-46292</v>
          </cell>
          <cell r="F328">
            <v>408564</v>
          </cell>
          <cell r="L328">
            <v>53.4</v>
          </cell>
          <cell r="M328">
            <v>-4</v>
          </cell>
          <cell r="N328">
            <v>32.75</v>
          </cell>
          <cell r="U328">
            <v>672879</v>
          </cell>
          <cell r="V328" t="b">
            <v>1</v>
          </cell>
          <cell r="W328">
            <v>0</v>
          </cell>
          <cell r="X328" t="b">
            <v>1</v>
          </cell>
        </row>
        <row r="329">
          <cell r="C329" t="str">
            <v>SUPER INTER POBLADO</v>
          </cell>
          <cell r="D329">
            <v>0</v>
          </cell>
          <cell r="E329">
            <v>501579</v>
          </cell>
          <cell r="F329">
            <v>263951</v>
          </cell>
          <cell r="L329">
            <v>0</v>
          </cell>
          <cell r="M329">
            <v>56.524999999999999</v>
          </cell>
          <cell r="N329">
            <v>26.25</v>
          </cell>
          <cell r="U329">
            <v>0</v>
          </cell>
          <cell r="V329" t="b">
            <v>1</v>
          </cell>
          <cell r="W329">
            <v>0</v>
          </cell>
          <cell r="X329" t="b">
            <v>1</v>
          </cell>
        </row>
        <row r="330">
          <cell r="C330" t="str">
            <v>SUPER INTER POPALA</v>
          </cell>
          <cell r="D330">
            <v>593660</v>
          </cell>
          <cell r="E330">
            <v>356368</v>
          </cell>
          <cell r="F330">
            <v>565216</v>
          </cell>
          <cell r="L330">
            <v>70.100000000000009</v>
          </cell>
          <cell r="M330">
            <v>37.225000000000001</v>
          </cell>
          <cell r="N330">
            <v>68.174999999999997</v>
          </cell>
          <cell r="U330">
            <v>593660</v>
          </cell>
          <cell r="V330" t="b">
            <v>1</v>
          </cell>
          <cell r="W330">
            <v>0</v>
          </cell>
          <cell r="X330" t="b">
            <v>1</v>
          </cell>
        </row>
        <row r="331">
          <cell r="C331" t="str">
            <v>SUPER INTER POPULAR</v>
          </cell>
          <cell r="D331">
            <v>538336</v>
          </cell>
          <cell r="F331">
            <v>70857</v>
          </cell>
          <cell r="L331">
            <v>57.424999999999997</v>
          </cell>
          <cell r="N331">
            <v>9.1000000000000014</v>
          </cell>
          <cell r="U331">
            <v>538336</v>
          </cell>
          <cell r="V331" t="b">
            <v>1</v>
          </cell>
          <cell r="W331">
            <v>0</v>
          </cell>
          <cell r="X331" t="b">
            <v>1</v>
          </cell>
        </row>
        <row r="332">
          <cell r="C332" t="str">
            <v>SUPER INTER PUNTO VERDE</v>
          </cell>
          <cell r="D332">
            <v>0</v>
          </cell>
          <cell r="F332">
            <v>0</v>
          </cell>
          <cell r="L332">
            <v>0</v>
          </cell>
          <cell r="N332">
            <v>0</v>
          </cell>
          <cell r="U332">
            <v>0</v>
          </cell>
          <cell r="V332" t="b">
            <v>1</v>
          </cell>
          <cell r="W332">
            <v>0</v>
          </cell>
          <cell r="X332" t="b">
            <v>1</v>
          </cell>
        </row>
        <row r="333">
          <cell r="C333" t="str">
            <v>SUPER INTER SILOE</v>
          </cell>
          <cell r="D333">
            <v>169034</v>
          </cell>
          <cell r="E333">
            <v>1435229</v>
          </cell>
          <cell r="F333">
            <v>687692</v>
          </cell>
          <cell r="I333">
            <v>52896</v>
          </cell>
          <cell r="L333">
            <v>17.25</v>
          </cell>
          <cell r="M333">
            <v>150.35</v>
          </cell>
          <cell r="N333">
            <v>87.300000000000011</v>
          </cell>
          <cell r="Q333">
            <v>2.5</v>
          </cell>
          <cell r="U333">
            <v>169034</v>
          </cell>
          <cell r="V333" t="b">
            <v>1</v>
          </cell>
          <cell r="W333">
            <v>0</v>
          </cell>
          <cell r="X333" t="b">
            <v>1</v>
          </cell>
        </row>
        <row r="334">
          <cell r="C334" t="str">
            <v>SUPERMERCADO CAMPOHERMOSO  L</v>
          </cell>
          <cell r="D334">
            <v>453142</v>
          </cell>
          <cell r="E334">
            <v>786837</v>
          </cell>
          <cell r="F334">
            <v>0</v>
          </cell>
          <cell r="L334">
            <v>40.225000000000001</v>
          </cell>
          <cell r="M334">
            <v>70.075000000000003</v>
          </cell>
          <cell r="N334">
            <v>0</v>
          </cell>
          <cell r="U334">
            <v>453142</v>
          </cell>
          <cell r="V334" t="b">
            <v>1</v>
          </cell>
          <cell r="W334">
            <v>0</v>
          </cell>
          <cell r="X334" t="b">
            <v>1</v>
          </cell>
        </row>
        <row r="335">
          <cell r="C335" t="str">
            <v>SUPERMERCADO CARIBE SA</v>
          </cell>
          <cell r="D335">
            <v>716102</v>
          </cell>
          <cell r="F335">
            <v>740829</v>
          </cell>
          <cell r="L335">
            <v>84.2</v>
          </cell>
          <cell r="N335">
            <v>81.27</v>
          </cell>
          <cell r="U335">
            <v>716102</v>
          </cell>
          <cell r="V335" t="b">
            <v>1</v>
          </cell>
          <cell r="W335">
            <v>0</v>
          </cell>
          <cell r="X335" t="b">
            <v>1</v>
          </cell>
        </row>
        <row r="336">
          <cell r="C336" t="str">
            <v>SUPERMERCADO CRISTO REY    L</v>
          </cell>
          <cell r="D336">
            <v>105667</v>
          </cell>
          <cell r="F336">
            <v>0</v>
          </cell>
          <cell r="L336">
            <v>11.19</v>
          </cell>
          <cell r="N336">
            <v>0</v>
          </cell>
          <cell r="U336">
            <v>105667</v>
          </cell>
          <cell r="V336" t="b">
            <v>1</v>
          </cell>
          <cell r="W336">
            <v>0</v>
          </cell>
          <cell r="X336" t="b">
            <v>1</v>
          </cell>
        </row>
        <row r="337">
          <cell r="C337" t="str">
            <v>SUPERMERCADO DEL CENTRO</v>
          </cell>
          <cell r="E337">
            <v>658976</v>
          </cell>
          <cell r="M337">
            <v>64.36</v>
          </cell>
          <cell r="U337">
            <v>0</v>
          </cell>
          <cell r="V337" t="b">
            <v>1</v>
          </cell>
          <cell r="W337">
            <v>0</v>
          </cell>
          <cell r="X337" t="b">
            <v>1</v>
          </cell>
        </row>
        <row r="338">
          <cell r="C338" t="str">
            <v>SUPERMERCADO EL VECINO POP</v>
          </cell>
          <cell r="D338">
            <v>945750</v>
          </cell>
          <cell r="F338">
            <v>0</v>
          </cell>
          <cell r="L338">
            <v>102.2</v>
          </cell>
          <cell r="N338">
            <v>0</v>
          </cell>
          <cell r="U338">
            <v>945750</v>
          </cell>
          <cell r="V338" t="b">
            <v>1</v>
          </cell>
          <cell r="W338">
            <v>0</v>
          </cell>
          <cell r="X338" t="b">
            <v>1</v>
          </cell>
        </row>
        <row r="339">
          <cell r="C339" t="str">
            <v>SUPERMERCADO LAS 4 MILPAS</v>
          </cell>
          <cell r="E339">
            <v>990004</v>
          </cell>
          <cell r="I339">
            <v>270246</v>
          </cell>
          <cell r="M339">
            <v>103.405</v>
          </cell>
          <cell r="Q339">
            <v>12.5</v>
          </cell>
          <cell r="U339">
            <v>0</v>
          </cell>
          <cell r="V339" t="b">
            <v>1</v>
          </cell>
          <cell r="W339">
            <v>0</v>
          </cell>
          <cell r="X339" t="b">
            <v>1</v>
          </cell>
        </row>
        <row r="340">
          <cell r="C340" t="str">
            <v>SUPERMERCADO MERCAMAX</v>
          </cell>
          <cell r="D340">
            <v>549213</v>
          </cell>
          <cell r="E340">
            <v>505942</v>
          </cell>
          <cell r="F340">
            <v>403453</v>
          </cell>
          <cell r="L340">
            <v>71.849999999999994</v>
          </cell>
          <cell r="M340">
            <v>60.524999999999999</v>
          </cell>
          <cell r="N340">
            <v>54.254999999999995</v>
          </cell>
          <cell r="U340">
            <v>549213</v>
          </cell>
          <cell r="V340" t="b">
            <v>1</v>
          </cell>
          <cell r="W340">
            <v>0</v>
          </cell>
          <cell r="X340" t="b">
            <v>1</v>
          </cell>
        </row>
        <row r="341">
          <cell r="C341" t="str">
            <v>SUPERMERCADO MULTIAHORRO</v>
          </cell>
          <cell r="D341">
            <v>268602</v>
          </cell>
          <cell r="F341">
            <v>0</v>
          </cell>
          <cell r="L341">
            <v>32.150000000000006</v>
          </cell>
          <cell r="N341">
            <v>0</v>
          </cell>
          <cell r="U341">
            <v>268602</v>
          </cell>
          <cell r="V341" t="b">
            <v>1</v>
          </cell>
          <cell r="W341">
            <v>0</v>
          </cell>
          <cell r="X341" t="b">
            <v>1</v>
          </cell>
        </row>
        <row r="342">
          <cell r="C342" t="str">
            <v>SUPERMERCADO SAN MARCEL    L</v>
          </cell>
          <cell r="D342">
            <v>562038</v>
          </cell>
          <cell r="E342">
            <v>383882</v>
          </cell>
          <cell r="F342">
            <v>0</v>
          </cell>
          <cell r="H342">
            <v>0</v>
          </cell>
          <cell r="I342">
            <v>58967</v>
          </cell>
          <cell r="J342">
            <v>0</v>
          </cell>
          <cell r="L342">
            <v>39.174999999999997</v>
          </cell>
          <cell r="M342">
            <v>30.227</v>
          </cell>
          <cell r="N342">
            <v>0</v>
          </cell>
          <cell r="P342">
            <v>0</v>
          </cell>
          <cell r="Q342">
            <v>2.8980000000000001</v>
          </cell>
          <cell r="R342">
            <v>0</v>
          </cell>
          <cell r="U342">
            <v>562038</v>
          </cell>
          <cell r="V342" t="b">
            <v>1</v>
          </cell>
          <cell r="W342">
            <v>0</v>
          </cell>
          <cell r="X342" t="b">
            <v>1</v>
          </cell>
        </row>
        <row r="343">
          <cell r="C343" t="str">
            <v>SUPERMERCADO SEVILLA</v>
          </cell>
          <cell r="D343">
            <v>29268</v>
          </cell>
          <cell r="E343">
            <v>92104</v>
          </cell>
          <cell r="F343">
            <v>68191</v>
          </cell>
          <cell r="L343">
            <v>2.79</v>
          </cell>
          <cell r="M343">
            <v>10.89</v>
          </cell>
          <cell r="N343">
            <v>7.83</v>
          </cell>
          <cell r="U343">
            <v>29268</v>
          </cell>
          <cell r="V343" t="b">
            <v>1</v>
          </cell>
          <cell r="W343">
            <v>0</v>
          </cell>
          <cell r="X343" t="b">
            <v>1</v>
          </cell>
        </row>
        <row r="344">
          <cell r="C344" t="str">
            <v>SUPERMERCADO VERSALLES  LINE</v>
          </cell>
          <cell r="D344">
            <v>985536</v>
          </cell>
          <cell r="E344">
            <v>585143</v>
          </cell>
          <cell r="F344">
            <v>0</v>
          </cell>
          <cell r="H344">
            <v>218006</v>
          </cell>
          <cell r="I344">
            <v>1039838</v>
          </cell>
          <cell r="J344">
            <v>0</v>
          </cell>
          <cell r="L344">
            <v>96.204000000000008</v>
          </cell>
          <cell r="M344">
            <v>56.515000000000001</v>
          </cell>
          <cell r="N344">
            <v>0</v>
          </cell>
          <cell r="P344">
            <v>11.474</v>
          </cell>
          <cell r="Q344">
            <v>51.103999999999999</v>
          </cell>
          <cell r="R344">
            <v>0</v>
          </cell>
          <cell r="U344">
            <v>985536</v>
          </cell>
          <cell r="V344" t="b">
            <v>1</v>
          </cell>
          <cell r="W344">
            <v>218006</v>
          </cell>
          <cell r="X344" t="b">
            <v>1</v>
          </cell>
        </row>
        <row r="345">
          <cell r="C345" t="str">
            <v>SURTIFAMILIAR  VALLEREAL BUG</v>
          </cell>
          <cell r="D345">
            <v>168313</v>
          </cell>
          <cell r="F345">
            <v>0</v>
          </cell>
          <cell r="L345">
            <v>18.645000000000003</v>
          </cell>
          <cell r="N345">
            <v>0</v>
          </cell>
          <cell r="U345">
            <v>168313</v>
          </cell>
          <cell r="V345" t="b">
            <v>1</v>
          </cell>
          <cell r="W345">
            <v>0</v>
          </cell>
          <cell r="X345" t="b">
            <v>1</v>
          </cell>
        </row>
        <row r="346">
          <cell r="C346" t="str">
            <v>SURTIFAMILIAR ALCAZARES</v>
          </cell>
          <cell r="D346">
            <v>329160</v>
          </cell>
          <cell r="E346">
            <v>109031</v>
          </cell>
          <cell r="F346">
            <v>0</v>
          </cell>
          <cell r="L346">
            <v>35.099999999999994</v>
          </cell>
          <cell r="M346">
            <v>12.850000000000001</v>
          </cell>
          <cell r="N346">
            <v>0</v>
          </cell>
          <cell r="U346">
            <v>329160</v>
          </cell>
          <cell r="V346" t="b">
            <v>1</v>
          </cell>
          <cell r="W346">
            <v>0</v>
          </cell>
          <cell r="X346" t="b">
            <v>1</v>
          </cell>
        </row>
        <row r="347">
          <cell r="C347" t="str">
            <v>DELIBELL LIMONAR</v>
          </cell>
          <cell r="D347">
            <v>100070</v>
          </cell>
          <cell r="E347">
            <v>209581</v>
          </cell>
          <cell r="F347">
            <v>0</v>
          </cell>
          <cell r="H347">
            <v>215279</v>
          </cell>
          <cell r="I347">
            <v>98432</v>
          </cell>
          <cell r="J347">
            <v>0</v>
          </cell>
          <cell r="L347">
            <v>10.364000000000001</v>
          </cell>
          <cell r="M347">
            <v>18.614000000000001</v>
          </cell>
          <cell r="N347">
            <v>0</v>
          </cell>
          <cell r="P347">
            <v>9.7279999999999998</v>
          </cell>
          <cell r="Q347">
            <v>4.718</v>
          </cell>
          <cell r="R347">
            <v>0</v>
          </cell>
          <cell r="U347">
            <v>100070</v>
          </cell>
          <cell r="V347" t="b">
            <v>1</v>
          </cell>
          <cell r="W347">
            <v>215279</v>
          </cell>
          <cell r="X347" t="b">
            <v>1</v>
          </cell>
        </row>
        <row r="348">
          <cell r="C348" t="str">
            <v>DELIBELL PASOANCHO</v>
          </cell>
          <cell r="D348">
            <v>0</v>
          </cell>
          <cell r="E348">
            <v>353128</v>
          </cell>
          <cell r="F348">
            <v>436556</v>
          </cell>
          <cell r="H348">
            <v>0</v>
          </cell>
          <cell r="I348">
            <v>880061</v>
          </cell>
          <cell r="J348">
            <v>504841</v>
          </cell>
          <cell r="L348">
            <v>0</v>
          </cell>
          <cell r="M348">
            <v>31.19</v>
          </cell>
          <cell r="N348">
            <v>40.369999999999997</v>
          </cell>
          <cell r="P348">
            <v>0</v>
          </cell>
          <cell r="Q348">
            <v>45.171999999999997</v>
          </cell>
          <cell r="R348">
            <v>28.353999999999999</v>
          </cell>
          <cell r="U348">
            <v>0</v>
          </cell>
          <cell r="V348" t="b">
            <v>1</v>
          </cell>
          <cell r="W348">
            <v>0</v>
          </cell>
          <cell r="X348" t="b">
            <v>1</v>
          </cell>
        </row>
        <row r="349">
          <cell r="C349" t="str">
            <v>DELIBELL VALLE DEL LILI</v>
          </cell>
          <cell r="D349">
            <v>109274</v>
          </cell>
          <cell r="E349">
            <v>427725</v>
          </cell>
          <cell r="F349">
            <v>181216</v>
          </cell>
          <cell r="H349">
            <v>338809</v>
          </cell>
          <cell r="I349">
            <v>472901</v>
          </cell>
          <cell r="J349">
            <v>316895</v>
          </cell>
          <cell r="L349">
            <v>10.24</v>
          </cell>
          <cell r="M349">
            <v>37.524000000000001</v>
          </cell>
          <cell r="N349">
            <v>16.056000000000001</v>
          </cell>
          <cell r="P349">
            <v>18.646000000000001</v>
          </cell>
          <cell r="Q349">
            <v>23.987000000000002</v>
          </cell>
          <cell r="R349">
            <v>15.788</v>
          </cell>
          <cell r="U349">
            <v>109274</v>
          </cell>
          <cell r="V349" t="b">
            <v>1</v>
          </cell>
          <cell r="W349">
            <v>338809</v>
          </cell>
          <cell r="X349" t="b">
            <v>1</v>
          </cell>
        </row>
        <row r="350">
          <cell r="C350" t="str">
            <v>GONZALES CLARIBEL</v>
          </cell>
          <cell r="D350">
            <v>0</v>
          </cell>
          <cell r="E350">
            <v>712218</v>
          </cell>
          <cell r="F350">
            <v>0</v>
          </cell>
          <cell r="H350">
            <v>0</v>
          </cell>
          <cell r="I350">
            <v>1679966</v>
          </cell>
          <cell r="J350">
            <v>0</v>
          </cell>
          <cell r="L350">
            <v>0</v>
          </cell>
          <cell r="M350">
            <v>69.213999999999999</v>
          </cell>
          <cell r="N350">
            <v>0</v>
          </cell>
          <cell r="P350">
            <v>0</v>
          </cell>
          <cell r="Q350">
            <v>80.972000000000008</v>
          </cell>
          <cell r="R350">
            <v>0</v>
          </cell>
          <cell r="U350">
            <v>0</v>
          </cell>
          <cell r="V350" t="b">
            <v>1</v>
          </cell>
          <cell r="W350">
            <v>0</v>
          </cell>
          <cell r="X350" t="b">
            <v>1</v>
          </cell>
        </row>
        <row r="351">
          <cell r="C351" t="str">
            <v>LA 14 ALFAGUARA # 25 LINEAL</v>
          </cell>
          <cell r="D351">
            <v>1052809</v>
          </cell>
          <cell r="E351">
            <v>963845</v>
          </cell>
          <cell r="F351">
            <v>1053394</v>
          </cell>
          <cell r="H351">
            <v>300804</v>
          </cell>
          <cell r="I351">
            <v>285860</v>
          </cell>
          <cell r="J351">
            <v>0</v>
          </cell>
          <cell r="L351">
            <v>108.86999999999999</v>
          </cell>
          <cell r="M351">
            <v>93.37</v>
          </cell>
          <cell r="N351">
            <v>106.67500000000001</v>
          </cell>
          <cell r="P351">
            <v>12.5</v>
          </cell>
          <cell r="Q351">
            <v>12.5</v>
          </cell>
          <cell r="R351">
            <v>0</v>
          </cell>
          <cell r="U351">
            <v>1052809</v>
          </cell>
          <cell r="V351" t="b">
            <v>1</v>
          </cell>
          <cell r="W351">
            <v>300804</v>
          </cell>
          <cell r="X351" t="b">
            <v>1</v>
          </cell>
        </row>
        <row r="352">
          <cell r="C352" t="str">
            <v>LA 14 AV SEXTA # 5   LINEAL</v>
          </cell>
          <cell r="D352">
            <v>1115838</v>
          </cell>
          <cell r="E352">
            <v>2915494</v>
          </cell>
          <cell r="F352">
            <v>2320097</v>
          </cell>
          <cell r="H352">
            <v>701386</v>
          </cell>
          <cell r="I352">
            <v>1649649</v>
          </cell>
          <cell r="J352">
            <v>116368</v>
          </cell>
          <cell r="L352">
            <v>97.09</v>
          </cell>
          <cell r="M352">
            <v>251.92000000000002</v>
          </cell>
          <cell r="N352">
            <v>218.23</v>
          </cell>
          <cell r="P352">
            <v>28.5</v>
          </cell>
          <cell r="Q352">
            <v>72</v>
          </cell>
          <cell r="R352">
            <v>5</v>
          </cell>
          <cell r="U352">
            <v>1115838</v>
          </cell>
          <cell r="V352" t="b">
            <v>1</v>
          </cell>
          <cell r="W352">
            <v>701386</v>
          </cell>
          <cell r="X352" t="b">
            <v>1</v>
          </cell>
        </row>
        <row r="353">
          <cell r="C353" t="str">
            <v>LA 14 B/TURA # 15    LINEAL</v>
          </cell>
          <cell r="D353">
            <v>10069605</v>
          </cell>
          <cell r="F353">
            <v>8240830</v>
          </cell>
          <cell r="H353">
            <v>847510</v>
          </cell>
          <cell r="J353">
            <v>29092</v>
          </cell>
          <cell r="L353">
            <v>1008.225</v>
          </cell>
          <cell r="N353">
            <v>865.44999999999993</v>
          </cell>
          <cell r="P353">
            <v>36.5</v>
          </cell>
          <cell r="R353">
            <v>1.25</v>
          </cell>
          <cell r="U353">
            <v>10069605</v>
          </cell>
          <cell r="V353" t="b">
            <v>1</v>
          </cell>
          <cell r="W353">
            <v>847510</v>
          </cell>
          <cell r="X353" t="b">
            <v>1</v>
          </cell>
        </row>
        <row r="354">
          <cell r="C354" t="str">
            <v>LA 14 CALIMA # 8     DELIKAT</v>
          </cell>
          <cell r="D354">
            <v>0</v>
          </cell>
          <cell r="F354">
            <v>0</v>
          </cell>
          <cell r="H354">
            <v>0</v>
          </cell>
          <cell r="J354">
            <v>0</v>
          </cell>
          <cell r="L354">
            <v>0</v>
          </cell>
          <cell r="N354">
            <v>0</v>
          </cell>
          <cell r="P354">
            <v>0</v>
          </cell>
          <cell r="R354">
            <v>0</v>
          </cell>
          <cell r="U354">
            <v>0</v>
          </cell>
          <cell r="V354" t="b">
            <v>1</v>
          </cell>
          <cell r="W354">
            <v>0</v>
          </cell>
          <cell r="X354" t="b">
            <v>1</v>
          </cell>
        </row>
        <row r="355">
          <cell r="C355" t="str">
            <v>LA 14 CALIMA # 8     LINEAL</v>
          </cell>
          <cell r="D355">
            <v>9766739</v>
          </cell>
          <cell r="E355">
            <v>6391488</v>
          </cell>
          <cell r="F355">
            <v>3422050</v>
          </cell>
          <cell r="H355">
            <v>2372989</v>
          </cell>
          <cell r="I355">
            <v>494920</v>
          </cell>
          <cell r="J355">
            <v>0</v>
          </cell>
          <cell r="L355">
            <v>1030.8150000000001</v>
          </cell>
          <cell r="M355">
            <v>653.1</v>
          </cell>
          <cell r="N355">
            <v>330.75</v>
          </cell>
          <cell r="P355">
            <v>95</v>
          </cell>
          <cell r="Q355">
            <v>25</v>
          </cell>
          <cell r="R355">
            <v>0</v>
          </cell>
          <cell r="U355">
            <v>9766739</v>
          </cell>
          <cell r="V355" t="b">
            <v>1</v>
          </cell>
          <cell r="W355">
            <v>2372989</v>
          </cell>
          <cell r="X355" t="b">
            <v>1</v>
          </cell>
        </row>
        <row r="356">
          <cell r="C356" t="str">
            <v>LA 14 CENTENARIO</v>
          </cell>
          <cell r="D356">
            <v>732848</v>
          </cell>
          <cell r="E356">
            <v>607801</v>
          </cell>
          <cell r="F356">
            <v>366681</v>
          </cell>
          <cell r="H356">
            <v>34910</v>
          </cell>
          <cell r="I356">
            <v>1104539</v>
          </cell>
          <cell r="J356">
            <v>0</v>
          </cell>
          <cell r="L356">
            <v>65.19</v>
          </cell>
          <cell r="M356">
            <v>56.295000000000002</v>
          </cell>
          <cell r="N356">
            <v>40.21</v>
          </cell>
          <cell r="P356">
            <v>1.5</v>
          </cell>
          <cell r="Q356">
            <v>44</v>
          </cell>
          <cell r="R356">
            <v>0</v>
          </cell>
          <cell r="U356">
            <v>732848</v>
          </cell>
          <cell r="V356" t="b">
            <v>1</v>
          </cell>
          <cell r="W356">
            <v>34910</v>
          </cell>
          <cell r="X356" t="b">
            <v>1</v>
          </cell>
        </row>
        <row r="357">
          <cell r="C357" t="str">
            <v>LA 14 CENTRO # 4     LINEAL</v>
          </cell>
          <cell r="D357">
            <v>1478154</v>
          </cell>
          <cell r="E357">
            <v>4422705</v>
          </cell>
          <cell r="F357">
            <v>2471325</v>
          </cell>
          <cell r="H357">
            <v>1604420</v>
          </cell>
          <cell r="J357">
            <v>29092</v>
          </cell>
          <cell r="L357">
            <v>163.20000000000002</v>
          </cell>
          <cell r="M357">
            <v>446.85500000000002</v>
          </cell>
          <cell r="N357">
            <v>257.62</v>
          </cell>
          <cell r="P357">
            <v>70</v>
          </cell>
          <cell r="R357">
            <v>1.25</v>
          </cell>
          <cell r="U357">
            <v>1478154</v>
          </cell>
          <cell r="V357" t="b">
            <v>1</v>
          </cell>
          <cell r="W357">
            <v>1604420</v>
          </cell>
          <cell r="X357" t="b">
            <v>1</v>
          </cell>
        </row>
        <row r="358">
          <cell r="C358" t="str">
            <v>LA 14 CENTRO SUR # 44 LINEAL</v>
          </cell>
          <cell r="D358">
            <v>627426</v>
          </cell>
          <cell r="E358">
            <v>268778</v>
          </cell>
          <cell r="F358">
            <v>421196</v>
          </cell>
          <cell r="I358">
            <v>29092</v>
          </cell>
          <cell r="L358">
            <v>66.525000000000006</v>
          </cell>
          <cell r="M358">
            <v>25.455000000000002</v>
          </cell>
          <cell r="N358">
            <v>47.309999999999995</v>
          </cell>
          <cell r="Q358">
            <v>1.25</v>
          </cell>
          <cell r="U358">
            <v>627426</v>
          </cell>
          <cell r="V358" t="b">
            <v>1</v>
          </cell>
          <cell r="W358">
            <v>0</v>
          </cell>
          <cell r="X358" t="b">
            <v>1</v>
          </cell>
        </row>
        <row r="359">
          <cell r="C359" t="str">
            <v>LA 14 COSMO # 1      DELIKAT</v>
          </cell>
          <cell r="D359">
            <v>0</v>
          </cell>
          <cell r="F359">
            <v>0</v>
          </cell>
          <cell r="H359">
            <v>0</v>
          </cell>
          <cell r="J359">
            <v>0</v>
          </cell>
          <cell r="L359">
            <v>0</v>
          </cell>
          <cell r="N359">
            <v>0</v>
          </cell>
          <cell r="P359">
            <v>0</v>
          </cell>
          <cell r="R359">
            <v>0</v>
          </cell>
          <cell r="U359">
            <v>0</v>
          </cell>
          <cell r="V359" t="b">
            <v>1</v>
          </cell>
          <cell r="W359">
            <v>0</v>
          </cell>
          <cell r="X359" t="b">
            <v>1</v>
          </cell>
        </row>
        <row r="360">
          <cell r="C360" t="str">
            <v>LA 14 COSMO #35      LINEAL</v>
          </cell>
          <cell r="D360">
            <v>1368120</v>
          </cell>
          <cell r="E360">
            <v>2703421</v>
          </cell>
          <cell r="F360">
            <v>1498704</v>
          </cell>
          <cell r="H360">
            <v>766224</v>
          </cell>
          <cell r="I360">
            <v>709104</v>
          </cell>
          <cell r="J360">
            <v>0</v>
          </cell>
          <cell r="L360">
            <v>122.75</v>
          </cell>
          <cell r="M360">
            <v>242.15</v>
          </cell>
          <cell r="N360">
            <v>136.70000000000002</v>
          </cell>
          <cell r="P360">
            <v>32.5</v>
          </cell>
          <cell r="Q360">
            <v>30</v>
          </cell>
          <cell r="R360">
            <v>0</v>
          </cell>
          <cell r="U360">
            <v>1368120</v>
          </cell>
          <cell r="V360" t="b">
            <v>1</v>
          </cell>
          <cell r="W360">
            <v>766224</v>
          </cell>
          <cell r="X360" t="b">
            <v>1</v>
          </cell>
        </row>
        <row r="361">
          <cell r="C361" t="str">
            <v>LA 14 COSMOCENTRO #6 LINEAL</v>
          </cell>
          <cell r="D361">
            <v>3075370</v>
          </cell>
          <cell r="E361">
            <v>2451772</v>
          </cell>
          <cell r="F361">
            <v>2530582</v>
          </cell>
          <cell r="H361">
            <v>1047540</v>
          </cell>
          <cell r="I361">
            <v>747504</v>
          </cell>
          <cell r="J361">
            <v>0</v>
          </cell>
          <cell r="L361">
            <v>304.86</v>
          </cell>
          <cell r="M361">
            <v>233.18</v>
          </cell>
          <cell r="N361">
            <v>247.15</v>
          </cell>
          <cell r="P361">
            <v>45</v>
          </cell>
          <cell r="Q361">
            <v>30</v>
          </cell>
          <cell r="R361">
            <v>0</v>
          </cell>
          <cell r="U361">
            <v>3075370</v>
          </cell>
          <cell r="V361" t="b">
            <v>1</v>
          </cell>
          <cell r="W361">
            <v>1047540</v>
          </cell>
          <cell r="X361" t="b">
            <v>1</v>
          </cell>
        </row>
        <row r="362">
          <cell r="C362" t="str">
            <v>LA 14 DAPA # 46     LINEAL</v>
          </cell>
          <cell r="D362">
            <v>611837</v>
          </cell>
          <cell r="F362">
            <v>0</v>
          </cell>
          <cell r="H362">
            <v>29092</v>
          </cell>
          <cell r="J362">
            <v>0</v>
          </cell>
          <cell r="L362">
            <v>57.55</v>
          </cell>
          <cell r="N362">
            <v>0</v>
          </cell>
          <cell r="P362">
            <v>1.25</v>
          </cell>
          <cell r="R362">
            <v>0</v>
          </cell>
          <cell r="U362">
            <v>611837</v>
          </cell>
          <cell r="V362" t="b">
            <v>1</v>
          </cell>
          <cell r="W362">
            <v>29092</v>
          </cell>
          <cell r="X362" t="b">
            <v>1</v>
          </cell>
        </row>
        <row r="363">
          <cell r="C363" t="str">
            <v>LA 14 LIMONAR # 11   LINEAL</v>
          </cell>
          <cell r="D363">
            <v>963508</v>
          </cell>
          <cell r="E363">
            <v>2178958</v>
          </cell>
          <cell r="F363">
            <v>1972179</v>
          </cell>
          <cell r="H363">
            <v>300804</v>
          </cell>
          <cell r="I363">
            <v>247460</v>
          </cell>
          <cell r="J363">
            <v>29092</v>
          </cell>
          <cell r="L363">
            <v>105.89999999999999</v>
          </cell>
          <cell r="M363">
            <v>212.27499999999998</v>
          </cell>
          <cell r="N363">
            <v>196.27500000000001</v>
          </cell>
          <cell r="P363">
            <v>12.5</v>
          </cell>
          <cell r="Q363">
            <v>12.5</v>
          </cell>
          <cell r="R363">
            <v>1.25</v>
          </cell>
          <cell r="U363">
            <v>963508</v>
          </cell>
          <cell r="V363" t="b">
            <v>1</v>
          </cell>
          <cell r="W363">
            <v>300804</v>
          </cell>
          <cell r="X363" t="b">
            <v>1</v>
          </cell>
        </row>
        <row r="364">
          <cell r="C364" t="str">
            <v>LA 14 LLANOGRANDE #34LINEAL</v>
          </cell>
          <cell r="D364">
            <v>1998454</v>
          </cell>
          <cell r="E364">
            <v>1097394</v>
          </cell>
          <cell r="F364">
            <v>1438820</v>
          </cell>
          <cell r="H364">
            <v>143056</v>
          </cell>
          <cell r="I364">
            <v>240804</v>
          </cell>
          <cell r="J364">
            <v>0</v>
          </cell>
          <cell r="L364">
            <v>192.60000000000002</v>
          </cell>
          <cell r="M364">
            <v>103.41500000000001</v>
          </cell>
          <cell r="N364">
            <v>128.215</v>
          </cell>
          <cell r="P364">
            <v>5</v>
          </cell>
          <cell r="Q364">
            <v>11</v>
          </cell>
          <cell r="R364">
            <v>0</v>
          </cell>
          <cell r="U364">
            <v>1998454</v>
          </cell>
          <cell r="V364" t="b">
            <v>1</v>
          </cell>
          <cell r="W364">
            <v>143056</v>
          </cell>
          <cell r="X364" t="b">
            <v>1</v>
          </cell>
        </row>
        <row r="365">
          <cell r="C365" t="str">
            <v>LA 14 MANIZALES # 22 LINEAL</v>
          </cell>
          <cell r="D365">
            <v>763497</v>
          </cell>
          <cell r="E365">
            <v>1439482</v>
          </cell>
          <cell r="F365">
            <v>0</v>
          </cell>
          <cell r="I365">
            <v>593904</v>
          </cell>
          <cell r="L365">
            <v>67.900000000000006</v>
          </cell>
          <cell r="M365">
            <v>121.55000000000001</v>
          </cell>
          <cell r="N365">
            <v>0</v>
          </cell>
          <cell r="Q365">
            <v>30</v>
          </cell>
          <cell r="U365">
            <v>763497</v>
          </cell>
          <cell r="V365" t="b">
            <v>1</v>
          </cell>
          <cell r="W365">
            <v>0</v>
          </cell>
          <cell r="X365" t="b">
            <v>1</v>
          </cell>
        </row>
        <row r="366">
          <cell r="C366" t="str">
            <v>LA 14 PASOANCHO # 33 LINEAL</v>
          </cell>
          <cell r="D366">
            <v>2998268</v>
          </cell>
          <cell r="E366">
            <v>2037011</v>
          </cell>
          <cell r="F366">
            <v>0</v>
          </cell>
          <cell r="H366">
            <v>1617260</v>
          </cell>
          <cell r="I366">
            <v>686920</v>
          </cell>
          <cell r="J366">
            <v>0</v>
          </cell>
          <cell r="L366">
            <v>277.18499999999995</v>
          </cell>
          <cell r="M366">
            <v>195.55</v>
          </cell>
          <cell r="N366">
            <v>0</v>
          </cell>
          <cell r="P366">
            <v>66.25</v>
          </cell>
          <cell r="Q366">
            <v>25</v>
          </cell>
          <cell r="R366">
            <v>0</v>
          </cell>
          <cell r="U366">
            <v>2998268</v>
          </cell>
          <cell r="V366" t="b">
            <v>1</v>
          </cell>
          <cell r="W366">
            <v>1617260</v>
          </cell>
          <cell r="X366" t="b">
            <v>1</v>
          </cell>
        </row>
        <row r="367">
          <cell r="C367" t="str">
            <v>LA 14 PEREIRA # 23   LINEAL</v>
          </cell>
          <cell r="D367">
            <v>1424458</v>
          </cell>
          <cell r="E367">
            <v>711606</v>
          </cell>
          <cell r="F367">
            <v>0</v>
          </cell>
          <cell r="H367">
            <v>1727368</v>
          </cell>
          <cell r="I367">
            <v>395936</v>
          </cell>
          <cell r="J367">
            <v>0</v>
          </cell>
          <cell r="L367">
            <v>142.65</v>
          </cell>
          <cell r="M367">
            <v>73.05</v>
          </cell>
          <cell r="N367">
            <v>0</v>
          </cell>
          <cell r="P367">
            <v>70</v>
          </cell>
          <cell r="Q367">
            <v>20</v>
          </cell>
          <cell r="R367">
            <v>0</v>
          </cell>
          <cell r="U367">
            <v>1424458</v>
          </cell>
          <cell r="V367" t="b">
            <v>1</v>
          </cell>
          <cell r="W367">
            <v>1727368</v>
          </cell>
          <cell r="X367" t="b">
            <v>1</v>
          </cell>
        </row>
        <row r="368">
          <cell r="C368" t="str">
            <v>LA 14 RAPITIENDA # 37 CALIMA</v>
          </cell>
          <cell r="D368">
            <v>609214</v>
          </cell>
          <cell r="E368">
            <v>295115</v>
          </cell>
          <cell r="F368">
            <v>0</v>
          </cell>
          <cell r="I368">
            <v>173056</v>
          </cell>
          <cell r="L368">
            <v>65.805000000000007</v>
          </cell>
          <cell r="M368">
            <v>31.974999999999994</v>
          </cell>
          <cell r="N368">
            <v>0</v>
          </cell>
          <cell r="Q368">
            <v>7.5</v>
          </cell>
          <cell r="U368">
            <v>609214</v>
          </cell>
          <cell r="V368" t="b">
            <v>1</v>
          </cell>
          <cell r="W368">
            <v>0</v>
          </cell>
          <cell r="X368" t="b">
            <v>1</v>
          </cell>
        </row>
        <row r="369">
          <cell r="C369" t="str">
            <v>LA 14 SAMECO # 20    LINEAL</v>
          </cell>
          <cell r="D369">
            <v>802928</v>
          </cell>
          <cell r="E369">
            <v>472241</v>
          </cell>
          <cell r="F369">
            <v>0</v>
          </cell>
          <cell r="I369">
            <v>277420</v>
          </cell>
          <cell r="L369">
            <v>86.33</v>
          </cell>
          <cell r="M369">
            <v>55.32</v>
          </cell>
          <cell r="N369">
            <v>0</v>
          </cell>
          <cell r="Q369">
            <v>12.5</v>
          </cell>
          <cell r="U369">
            <v>802928</v>
          </cell>
          <cell r="V369" t="b">
            <v>1</v>
          </cell>
          <cell r="W369">
            <v>0</v>
          </cell>
          <cell r="X369" t="b">
            <v>1</v>
          </cell>
        </row>
        <row r="370">
          <cell r="C370" t="str">
            <v>LA 14 TULUA # 27     LINEAL</v>
          </cell>
          <cell r="D370">
            <v>675485</v>
          </cell>
          <cell r="E370">
            <v>715962</v>
          </cell>
          <cell r="F370">
            <v>396437</v>
          </cell>
          <cell r="I370">
            <v>197968</v>
          </cell>
          <cell r="L370">
            <v>68.975000000000009</v>
          </cell>
          <cell r="M370">
            <v>69.070000000000007</v>
          </cell>
          <cell r="N370">
            <v>41.1</v>
          </cell>
          <cell r="Q370">
            <v>10</v>
          </cell>
          <cell r="U370">
            <v>675485</v>
          </cell>
          <cell r="V370" t="b">
            <v>1</v>
          </cell>
          <cell r="W370">
            <v>0</v>
          </cell>
          <cell r="X370" t="b">
            <v>1</v>
          </cell>
        </row>
        <row r="371">
          <cell r="C371" t="str">
            <v>LA 14 VALLE DEL LILI LINEAL</v>
          </cell>
          <cell r="D371">
            <v>2100919</v>
          </cell>
          <cell r="E371">
            <v>996311</v>
          </cell>
          <cell r="F371">
            <v>1507318</v>
          </cell>
          <cell r="H371">
            <v>606336</v>
          </cell>
          <cell r="I371">
            <v>737580</v>
          </cell>
          <cell r="J371">
            <v>0</v>
          </cell>
          <cell r="L371">
            <v>193.51</v>
          </cell>
          <cell r="M371">
            <v>87.05</v>
          </cell>
          <cell r="N371">
            <v>135.55000000000001</v>
          </cell>
          <cell r="P371">
            <v>25</v>
          </cell>
          <cell r="Q371">
            <v>32.5</v>
          </cell>
          <cell r="R371">
            <v>0</v>
          </cell>
          <cell r="U371">
            <v>2100919</v>
          </cell>
          <cell r="V371" t="b">
            <v>1</v>
          </cell>
          <cell r="W371">
            <v>606336</v>
          </cell>
          <cell r="X371" t="b">
            <v>1</v>
          </cell>
        </row>
        <row r="372">
          <cell r="C372" t="str">
            <v>LA GALERIA PALMIRA CENTRO</v>
          </cell>
          <cell r="D372">
            <v>1882265</v>
          </cell>
          <cell r="E372">
            <v>684273</v>
          </cell>
          <cell r="F372">
            <v>2262314</v>
          </cell>
          <cell r="L372">
            <v>242.68</v>
          </cell>
          <cell r="M372">
            <v>73</v>
          </cell>
          <cell r="N372">
            <v>273.81</v>
          </cell>
          <cell r="U372">
            <v>1882265</v>
          </cell>
          <cell r="V372" t="b">
            <v>1</v>
          </cell>
          <cell r="W372">
            <v>0</v>
          </cell>
          <cell r="X372" t="b">
            <v>1</v>
          </cell>
        </row>
        <row r="373">
          <cell r="C373" t="str">
            <v>LA GALERIA PALMIRATEX</v>
          </cell>
          <cell r="D373">
            <v>4296330</v>
          </cell>
          <cell r="E373">
            <v>5002926</v>
          </cell>
          <cell r="F373">
            <v>0</v>
          </cell>
          <cell r="H373">
            <v>172918</v>
          </cell>
          <cell r="I373">
            <v>446234</v>
          </cell>
          <cell r="J373">
            <v>0</v>
          </cell>
          <cell r="L373">
            <v>465.52499999999998</v>
          </cell>
          <cell r="M373">
            <v>510.005</v>
          </cell>
          <cell r="N373">
            <v>0</v>
          </cell>
          <cell r="P373">
            <v>7.5</v>
          </cell>
          <cell r="Q373">
            <v>20</v>
          </cell>
          <cell r="R373">
            <v>0</v>
          </cell>
          <cell r="U373">
            <v>4296330</v>
          </cell>
          <cell r="V373" t="b">
            <v>1</v>
          </cell>
          <cell r="W373">
            <v>172918</v>
          </cell>
          <cell r="X373" t="b">
            <v>1</v>
          </cell>
        </row>
        <row r="374">
          <cell r="C374" t="str">
            <v>OLIMPICA ( 581 ) POPAYAN</v>
          </cell>
          <cell r="D374">
            <v>2395256</v>
          </cell>
          <cell r="E374">
            <v>1776571</v>
          </cell>
          <cell r="F374">
            <v>2041476</v>
          </cell>
          <cell r="H374">
            <v>879233</v>
          </cell>
          <cell r="I374">
            <v>460115</v>
          </cell>
          <cell r="J374">
            <v>0</v>
          </cell>
          <cell r="L374">
            <v>249.76000000000002</v>
          </cell>
          <cell r="M374">
            <v>177.67600000000002</v>
          </cell>
          <cell r="N374">
            <v>217.75</v>
          </cell>
          <cell r="P374">
            <v>38.462000000000003</v>
          </cell>
          <cell r="Q374">
            <v>21.253</v>
          </cell>
          <cell r="R374">
            <v>0</v>
          </cell>
          <cell r="U374">
            <v>2395256</v>
          </cell>
          <cell r="V374" t="b">
            <v>1</v>
          </cell>
          <cell r="W374">
            <v>879233</v>
          </cell>
          <cell r="X374" t="b">
            <v>1</v>
          </cell>
        </row>
        <row r="375">
          <cell r="C375" t="str">
            <v>OLIMPICA ACACIAS</v>
          </cell>
          <cell r="D375">
            <v>440644</v>
          </cell>
          <cell r="E375">
            <v>91233</v>
          </cell>
          <cell r="F375">
            <v>290214</v>
          </cell>
          <cell r="H375">
            <v>79454</v>
          </cell>
          <cell r="I375">
            <v>524056</v>
          </cell>
          <cell r="J375">
            <v>0</v>
          </cell>
          <cell r="L375">
            <v>44.718000000000004</v>
          </cell>
          <cell r="M375">
            <v>8.1219999999999999</v>
          </cell>
          <cell r="N375">
            <v>31.670000000000005</v>
          </cell>
          <cell r="P375">
            <v>4.468</v>
          </cell>
          <cell r="Q375">
            <v>24.61</v>
          </cell>
          <cell r="R375">
            <v>0</v>
          </cell>
          <cell r="U375">
            <v>440644</v>
          </cell>
          <cell r="V375" t="b">
            <v>1</v>
          </cell>
          <cell r="W375">
            <v>79454</v>
          </cell>
          <cell r="X375" t="b">
            <v>1</v>
          </cell>
        </row>
        <row r="376">
          <cell r="C376" t="str">
            <v>OLIMPICA AV 30 DE AGOSTO</v>
          </cell>
          <cell r="D376">
            <v>200932</v>
          </cell>
          <cell r="E376">
            <v>206458</v>
          </cell>
          <cell r="F376">
            <v>557381</v>
          </cell>
          <cell r="H376">
            <v>0</v>
          </cell>
          <cell r="I376">
            <v>354410</v>
          </cell>
          <cell r="J376">
            <v>185724</v>
          </cell>
          <cell r="L376">
            <v>22.25</v>
          </cell>
          <cell r="M376">
            <v>20.310000000000002</v>
          </cell>
          <cell r="N376">
            <v>57.658000000000001</v>
          </cell>
          <cell r="P376">
            <v>0</v>
          </cell>
          <cell r="Q376">
            <v>16.459</v>
          </cell>
          <cell r="R376">
            <v>9.91</v>
          </cell>
          <cell r="U376">
            <v>200932</v>
          </cell>
          <cell r="V376" t="b">
            <v>1</v>
          </cell>
          <cell r="W376">
            <v>0</v>
          </cell>
          <cell r="X376" t="b">
            <v>1</v>
          </cell>
        </row>
        <row r="377">
          <cell r="C377" t="str">
            <v>OLIMPICA AV SEXTA</v>
          </cell>
          <cell r="D377">
            <v>248480</v>
          </cell>
          <cell r="E377">
            <v>271531</v>
          </cell>
          <cell r="F377">
            <v>108874</v>
          </cell>
          <cell r="I377">
            <v>216210</v>
          </cell>
          <cell r="L377">
            <v>25.448999999999998</v>
          </cell>
          <cell r="M377">
            <v>25.817999999999998</v>
          </cell>
          <cell r="N377">
            <v>11.633000000000001</v>
          </cell>
          <cell r="Q377">
            <v>9.8179999999999996</v>
          </cell>
          <cell r="U377">
            <v>248480</v>
          </cell>
          <cell r="V377" t="b">
            <v>1</v>
          </cell>
          <cell r="W377">
            <v>0</v>
          </cell>
          <cell r="X377" t="b">
            <v>1</v>
          </cell>
        </row>
        <row r="378">
          <cell r="C378" t="str">
            <v>OLIMPICA AV. SANTANDER</v>
          </cell>
          <cell r="D378">
            <v>173015</v>
          </cell>
          <cell r="E378">
            <v>1676947</v>
          </cell>
          <cell r="F378">
            <v>0</v>
          </cell>
          <cell r="H378">
            <v>0</v>
          </cell>
          <cell r="I378">
            <v>2124718</v>
          </cell>
          <cell r="J378">
            <v>0</v>
          </cell>
          <cell r="L378">
            <v>16.670000000000002</v>
          </cell>
          <cell r="M378">
            <v>159.32</v>
          </cell>
          <cell r="N378">
            <v>0</v>
          </cell>
          <cell r="P378">
            <v>0</v>
          </cell>
          <cell r="Q378">
            <v>99.396000000000001</v>
          </cell>
          <cell r="R378">
            <v>0</v>
          </cell>
          <cell r="U378">
            <v>173015</v>
          </cell>
          <cell r="V378" t="b">
            <v>1</v>
          </cell>
          <cell r="W378">
            <v>0</v>
          </cell>
          <cell r="X378" t="b">
            <v>1</v>
          </cell>
        </row>
        <row r="379">
          <cell r="C379" t="str">
            <v>OLIMPICA BARRANQUILLA</v>
          </cell>
          <cell r="D379">
            <v>572805</v>
          </cell>
          <cell r="E379">
            <v>604177</v>
          </cell>
          <cell r="F379">
            <v>206829</v>
          </cell>
          <cell r="H379">
            <v>221658</v>
          </cell>
          <cell r="I379">
            <v>527887</v>
          </cell>
          <cell r="J379">
            <v>0</v>
          </cell>
          <cell r="L379">
            <v>53.328000000000003</v>
          </cell>
          <cell r="M379">
            <v>54.78</v>
          </cell>
          <cell r="N379">
            <v>24.474999999999998</v>
          </cell>
          <cell r="P379">
            <v>10</v>
          </cell>
          <cell r="Q379">
            <v>24.002000000000002</v>
          </cell>
          <cell r="R379">
            <v>0</v>
          </cell>
          <cell r="U379">
            <v>572805</v>
          </cell>
          <cell r="V379" t="b">
            <v>1</v>
          </cell>
          <cell r="W379">
            <v>221658</v>
          </cell>
          <cell r="X379" t="b">
            <v>1</v>
          </cell>
        </row>
        <row r="380">
          <cell r="C380" t="str">
            <v>OLIMPICA BUENAVENTURA</v>
          </cell>
          <cell r="D380">
            <v>4916054</v>
          </cell>
          <cell r="E380">
            <v>3196529</v>
          </cell>
          <cell r="F380">
            <v>2007716</v>
          </cell>
          <cell r="H380">
            <v>671828</v>
          </cell>
          <cell r="I380">
            <v>199320</v>
          </cell>
          <cell r="J380">
            <v>30156</v>
          </cell>
          <cell r="L380">
            <v>514.32500000000005</v>
          </cell>
          <cell r="M380">
            <v>344.14099999999996</v>
          </cell>
          <cell r="N380">
            <v>203.29999999999998</v>
          </cell>
          <cell r="P380">
            <v>27.15</v>
          </cell>
          <cell r="Q380">
            <v>7.5</v>
          </cell>
          <cell r="R380">
            <v>1.25</v>
          </cell>
          <cell r="U380">
            <v>4916054</v>
          </cell>
          <cell r="V380" t="b">
            <v>1</v>
          </cell>
          <cell r="W380">
            <v>671828</v>
          </cell>
          <cell r="X380" t="b">
            <v>1</v>
          </cell>
        </row>
        <row r="381">
          <cell r="C381" t="str">
            <v>OLIMPICA BUGA</v>
          </cell>
          <cell r="D381">
            <v>426616</v>
          </cell>
          <cell r="E381">
            <v>547440</v>
          </cell>
          <cell r="F381">
            <v>955381</v>
          </cell>
          <cell r="H381">
            <v>0</v>
          </cell>
          <cell r="I381">
            <v>432846</v>
          </cell>
          <cell r="J381">
            <v>0</v>
          </cell>
          <cell r="L381">
            <v>45.92</v>
          </cell>
          <cell r="M381">
            <v>51.995000000000005</v>
          </cell>
          <cell r="N381">
            <v>112.83000000000001</v>
          </cell>
          <cell r="P381">
            <v>0</v>
          </cell>
          <cell r="Q381">
            <v>20</v>
          </cell>
          <cell r="R381">
            <v>0</v>
          </cell>
          <cell r="U381">
            <v>426616</v>
          </cell>
          <cell r="V381" t="b">
            <v>1</v>
          </cell>
          <cell r="W381">
            <v>0</v>
          </cell>
          <cell r="X381" t="b">
            <v>1</v>
          </cell>
        </row>
        <row r="382">
          <cell r="C382" t="str">
            <v>OLIMPICA CAICEDONIA 2</v>
          </cell>
          <cell r="D382">
            <v>418291</v>
          </cell>
          <cell r="E382">
            <v>377637</v>
          </cell>
          <cell r="F382">
            <v>158819</v>
          </cell>
          <cell r="H382">
            <v>56902</v>
          </cell>
          <cell r="I382">
            <v>162684</v>
          </cell>
          <cell r="J382">
            <v>42876</v>
          </cell>
          <cell r="L382">
            <v>41.33</v>
          </cell>
          <cell r="M382">
            <v>34.905000000000001</v>
          </cell>
          <cell r="N382">
            <v>13.969999999999999</v>
          </cell>
          <cell r="P382">
            <v>2.5</v>
          </cell>
          <cell r="Q382">
            <v>7.508</v>
          </cell>
          <cell r="R382">
            <v>2.7080000000000002</v>
          </cell>
          <cell r="U382">
            <v>418291</v>
          </cell>
          <cell r="V382" t="b">
            <v>1</v>
          </cell>
          <cell r="W382">
            <v>56902</v>
          </cell>
          <cell r="X382" t="b">
            <v>1</v>
          </cell>
        </row>
        <row r="383">
          <cell r="C383" t="str">
            <v>OLIMPICA CALARCA</v>
          </cell>
          <cell r="D383">
            <v>135066</v>
          </cell>
          <cell r="E383">
            <v>216465</v>
          </cell>
          <cell r="F383">
            <v>0</v>
          </cell>
          <cell r="L383">
            <v>13.685</v>
          </cell>
          <cell r="M383">
            <v>24.634999999999998</v>
          </cell>
          <cell r="N383">
            <v>0</v>
          </cell>
          <cell r="U383">
            <v>135066</v>
          </cell>
          <cell r="V383" t="b">
            <v>1</v>
          </cell>
          <cell r="W383">
            <v>0</v>
          </cell>
          <cell r="X383" t="b">
            <v>1</v>
          </cell>
        </row>
        <row r="384">
          <cell r="C384" t="str">
            <v>OLIMPICA CANDELARIA</v>
          </cell>
          <cell r="D384">
            <v>1051033</v>
          </cell>
          <cell r="E384">
            <v>280831</v>
          </cell>
          <cell r="F384">
            <v>204847</v>
          </cell>
          <cell r="L384">
            <v>126.875</v>
          </cell>
          <cell r="M384">
            <v>27.82</v>
          </cell>
          <cell r="N384">
            <v>24.14</v>
          </cell>
          <cell r="U384">
            <v>1051033</v>
          </cell>
          <cell r="V384" t="b">
            <v>1</v>
          </cell>
          <cell r="W384">
            <v>0</v>
          </cell>
          <cell r="X384" t="b">
            <v>1</v>
          </cell>
        </row>
        <row r="385">
          <cell r="C385" t="str">
            <v>OLIMPICA CARTAGO 1</v>
          </cell>
          <cell r="D385">
            <v>176945</v>
          </cell>
          <cell r="E385">
            <v>91639</v>
          </cell>
          <cell r="F385">
            <v>183241</v>
          </cell>
          <cell r="I385">
            <v>34141</v>
          </cell>
          <cell r="L385">
            <v>18.065000000000001</v>
          </cell>
          <cell r="M385">
            <v>10.14</v>
          </cell>
          <cell r="N385">
            <v>19.600000000000001</v>
          </cell>
          <cell r="Q385">
            <v>1.5</v>
          </cell>
          <cell r="U385">
            <v>176945</v>
          </cell>
          <cell r="V385" t="b">
            <v>1</v>
          </cell>
          <cell r="W385">
            <v>0</v>
          </cell>
          <cell r="X385" t="b">
            <v>1</v>
          </cell>
        </row>
        <row r="386">
          <cell r="C386" t="str">
            <v>OLIMPICA CARTAGO 2</v>
          </cell>
          <cell r="D386">
            <v>202425</v>
          </cell>
          <cell r="E386">
            <v>247501</v>
          </cell>
          <cell r="F386">
            <v>188006</v>
          </cell>
          <cell r="I386">
            <v>56902</v>
          </cell>
          <cell r="L386">
            <v>19.899999999999999</v>
          </cell>
          <cell r="M386">
            <v>23.195</v>
          </cell>
          <cell r="N386">
            <v>22.725000000000001</v>
          </cell>
          <cell r="Q386">
            <v>2.5</v>
          </cell>
          <cell r="U386">
            <v>202425</v>
          </cell>
          <cell r="V386" t="b">
            <v>1</v>
          </cell>
          <cell r="W386">
            <v>0</v>
          </cell>
          <cell r="X386" t="b">
            <v>1</v>
          </cell>
        </row>
        <row r="387">
          <cell r="C387" t="str">
            <v>OLIMPICA CENTRO</v>
          </cell>
          <cell r="D387">
            <v>771008</v>
          </cell>
          <cell r="E387">
            <v>1746713</v>
          </cell>
          <cell r="F387">
            <v>0</v>
          </cell>
          <cell r="I387">
            <v>1051802</v>
          </cell>
          <cell r="L387">
            <v>81.05</v>
          </cell>
          <cell r="M387">
            <v>151.86799999999999</v>
          </cell>
          <cell r="N387">
            <v>0</v>
          </cell>
          <cell r="Q387">
            <v>47.66</v>
          </cell>
          <cell r="U387">
            <v>771008</v>
          </cell>
          <cell r="V387" t="b">
            <v>1</v>
          </cell>
          <cell r="W387">
            <v>0</v>
          </cell>
          <cell r="X387" t="b">
            <v>1</v>
          </cell>
        </row>
        <row r="388">
          <cell r="C388" t="str">
            <v>OLIMPICA CRISTALES</v>
          </cell>
          <cell r="D388">
            <v>265100</v>
          </cell>
          <cell r="F388">
            <v>0</v>
          </cell>
          <cell r="L388">
            <v>23.25</v>
          </cell>
          <cell r="N388">
            <v>0</v>
          </cell>
          <cell r="U388">
            <v>265100</v>
          </cell>
          <cell r="V388" t="b">
            <v>1</v>
          </cell>
          <cell r="W388">
            <v>0</v>
          </cell>
          <cell r="X388" t="b">
            <v>1</v>
          </cell>
        </row>
        <row r="389">
          <cell r="C389" t="str">
            <v>OLIMPICA CUBA</v>
          </cell>
          <cell r="D389">
            <v>249497</v>
          </cell>
          <cell r="E389">
            <v>180390</v>
          </cell>
          <cell r="F389">
            <v>101611</v>
          </cell>
          <cell r="H389">
            <v>82173</v>
          </cell>
          <cell r="J389">
            <v>0</v>
          </cell>
          <cell r="L389">
            <v>27.367000000000001</v>
          </cell>
          <cell r="M389">
            <v>21.314999999999998</v>
          </cell>
          <cell r="N389">
            <v>14.3</v>
          </cell>
          <cell r="P389">
            <v>5.19</v>
          </cell>
          <cell r="R389">
            <v>0</v>
          </cell>
          <cell r="U389">
            <v>249497</v>
          </cell>
          <cell r="V389" t="b">
            <v>1</v>
          </cell>
          <cell r="W389">
            <v>82173</v>
          </cell>
          <cell r="X389" t="b">
            <v>1</v>
          </cell>
        </row>
        <row r="390">
          <cell r="C390" t="str">
            <v>OLIMPICA DOS QUEBRADAS</v>
          </cell>
          <cell r="D390">
            <v>202234</v>
          </cell>
          <cell r="E390">
            <v>329005</v>
          </cell>
          <cell r="F390">
            <v>362421</v>
          </cell>
          <cell r="H390">
            <v>0</v>
          </cell>
          <cell r="I390">
            <v>56902</v>
          </cell>
          <cell r="J390">
            <v>46740</v>
          </cell>
          <cell r="L390">
            <v>21.099</v>
          </cell>
          <cell r="M390">
            <v>31.615000000000002</v>
          </cell>
          <cell r="N390">
            <v>40.800000000000004</v>
          </cell>
          <cell r="P390">
            <v>0</v>
          </cell>
          <cell r="Q390">
            <v>2.5</v>
          </cell>
          <cell r="R390">
            <v>2.4940000000000002</v>
          </cell>
          <cell r="U390">
            <v>202234</v>
          </cell>
          <cell r="V390" t="b">
            <v>1</v>
          </cell>
          <cell r="W390">
            <v>0</v>
          </cell>
          <cell r="X390" t="b">
            <v>1</v>
          </cell>
        </row>
        <row r="391">
          <cell r="C391" t="str">
            <v>OLIMPICA EL BOSQUE</v>
          </cell>
          <cell r="D391">
            <v>239095</v>
          </cell>
          <cell r="E391">
            <v>741828</v>
          </cell>
          <cell r="F391">
            <v>0</v>
          </cell>
          <cell r="I391">
            <v>410047</v>
          </cell>
          <cell r="L391">
            <v>24.974999999999998</v>
          </cell>
          <cell r="M391">
            <v>71.691000000000003</v>
          </cell>
          <cell r="N391">
            <v>0</v>
          </cell>
          <cell r="Q391">
            <v>19.358000000000001</v>
          </cell>
          <cell r="U391">
            <v>239095</v>
          </cell>
          <cell r="V391" t="b">
            <v>1</v>
          </cell>
          <cell r="W391">
            <v>0</v>
          </cell>
          <cell r="X391" t="b">
            <v>1</v>
          </cell>
        </row>
        <row r="392">
          <cell r="C392" t="str">
            <v>OLIMPICA GAMA</v>
          </cell>
          <cell r="D392">
            <v>215563</v>
          </cell>
          <cell r="E392">
            <v>167329</v>
          </cell>
          <cell r="F392">
            <v>294129</v>
          </cell>
          <cell r="L392">
            <v>23.19</v>
          </cell>
          <cell r="M392">
            <v>17.53</v>
          </cell>
          <cell r="N392">
            <v>29.875</v>
          </cell>
          <cell r="U392">
            <v>215563</v>
          </cell>
          <cell r="V392" t="b">
            <v>1</v>
          </cell>
          <cell r="W392">
            <v>0</v>
          </cell>
          <cell r="X392" t="b">
            <v>1</v>
          </cell>
        </row>
        <row r="393">
          <cell r="C393" t="str">
            <v>OLIMPICA GUAYAQUIL</v>
          </cell>
          <cell r="D393">
            <v>520132</v>
          </cell>
          <cell r="E393">
            <v>512937</v>
          </cell>
          <cell r="F393">
            <v>748161</v>
          </cell>
          <cell r="H393">
            <v>0</v>
          </cell>
          <cell r="I393">
            <v>123141</v>
          </cell>
          <cell r="J393">
            <v>83750</v>
          </cell>
          <cell r="L393">
            <v>50.800000000000004</v>
          </cell>
          <cell r="M393">
            <v>47.230000000000004</v>
          </cell>
          <cell r="N393">
            <v>79.477999999999994</v>
          </cell>
          <cell r="P393">
            <v>0</v>
          </cell>
          <cell r="Q393">
            <v>6</v>
          </cell>
          <cell r="R393">
            <v>5.0640000000000001</v>
          </cell>
          <cell r="U393">
            <v>520132</v>
          </cell>
          <cell r="V393" t="b">
            <v>1</v>
          </cell>
          <cell r="W393">
            <v>0</v>
          </cell>
          <cell r="X393" t="b">
            <v>1</v>
          </cell>
        </row>
        <row r="394">
          <cell r="C394" t="str">
            <v>OLIMPICA LA VIRGINIA</v>
          </cell>
          <cell r="E394">
            <v>336606</v>
          </cell>
          <cell r="M394">
            <v>33.75</v>
          </cell>
          <cell r="U394">
            <v>0</v>
          </cell>
          <cell r="V394" t="b">
            <v>1</v>
          </cell>
          <cell r="W394">
            <v>0</v>
          </cell>
          <cell r="X394" t="b">
            <v>1</v>
          </cell>
        </row>
        <row r="395">
          <cell r="C395" t="str">
            <v>OLIMPICA LAS GRANJAS</v>
          </cell>
          <cell r="D395">
            <v>258825</v>
          </cell>
          <cell r="E395">
            <v>638324</v>
          </cell>
          <cell r="F395">
            <v>221861</v>
          </cell>
          <cell r="L395">
            <v>27.900000000000002</v>
          </cell>
          <cell r="M395">
            <v>66.025000000000006</v>
          </cell>
          <cell r="N395">
            <v>29.98</v>
          </cell>
          <cell r="U395">
            <v>258825</v>
          </cell>
          <cell r="V395" t="b">
            <v>1</v>
          </cell>
          <cell r="W395">
            <v>0</v>
          </cell>
          <cell r="X395" t="b">
            <v>1</v>
          </cell>
        </row>
        <row r="396">
          <cell r="C396" t="str">
            <v>OLIMPICA LOS LAGOS</v>
          </cell>
          <cell r="D396">
            <v>145122</v>
          </cell>
          <cell r="E396">
            <v>149396</v>
          </cell>
          <cell r="F396">
            <v>247698</v>
          </cell>
          <cell r="L396">
            <v>16.14</v>
          </cell>
          <cell r="M396">
            <v>18.010000000000002</v>
          </cell>
          <cell r="N396">
            <v>27.984999999999999</v>
          </cell>
          <cell r="U396">
            <v>145122</v>
          </cell>
          <cell r="V396" t="b">
            <v>1</v>
          </cell>
          <cell r="W396">
            <v>0</v>
          </cell>
          <cell r="X396" t="b">
            <v>1</v>
          </cell>
        </row>
        <row r="397">
          <cell r="C397" t="str">
            <v>OLIMPICA MANZANARES</v>
          </cell>
          <cell r="D397">
            <v>544966</v>
          </cell>
          <cell r="E397">
            <v>265307</v>
          </cell>
          <cell r="F397">
            <v>244253</v>
          </cell>
          <cell r="L397">
            <v>54.7</v>
          </cell>
          <cell r="M397">
            <v>23.825000000000003</v>
          </cell>
          <cell r="N397">
            <v>31.024999999999999</v>
          </cell>
          <cell r="U397">
            <v>544966</v>
          </cell>
          <cell r="V397" t="b">
            <v>1</v>
          </cell>
          <cell r="W397">
            <v>0</v>
          </cell>
          <cell r="X397" t="b">
            <v>1</v>
          </cell>
        </row>
        <row r="398">
          <cell r="C398" t="str">
            <v>OLIMPICA MONTENEGRO</v>
          </cell>
          <cell r="E398">
            <v>309478</v>
          </cell>
          <cell r="M398">
            <v>32.54</v>
          </cell>
          <cell r="U398">
            <v>0</v>
          </cell>
          <cell r="V398" t="b">
            <v>1</v>
          </cell>
          <cell r="W398">
            <v>0</v>
          </cell>
          <cell r="X398" t="b">
            <v>1</v>
          </cell>
        </row>
        <row r="399">
          <cell r="C399" t="str">
            <v>OLIMPICA MULTICENTRO ESTRELL</v>
          </cell>
          <cell r="D399">
            <v>0</v>
          </cell>
          <cell r="E399">
            <v>580701</v>
          </cell>
          <cell r="F399">
            <v>0</v>
          </cell>
          <cell r="H399">
            <v>0</v>
          </cell>
          <cell r="I399">
            <v>51309</v>
          </cell>
          <cell r="J399">
            <v>0</v>
          </cell>
          <cell r="L399">
            <v>0</v>
          </cell>
          <cell r="M399">
            <v>67.78</v>
          </cell>
          <cell r="N399">
            <v>0</v>
          </cell>
          <cell r="P399">
            <v>0</v>
          </cell>
          <cell r="Q399">
            <v>2.5</v>
          </cell>
          <cell r="R399">
            <v>0</v>
          </cell>
          <cell r="U399">
            <v>0</v>
          </cell>
          <cell r="V399" t="b">
            <v>1</v>
          </cell>
          <cell r="W399">
            <v>0</v>
          </cell>
          <cell r="X399" t="b">
            <v>1</v>
          </cell>
        </row>
        <row r="400">
          <cell r="C400" t="str">
            <v>OLIMPICA NORTE ARMENIA</v>
          </cell>
          <cell r="D400">
            <v>369043</v>
          </cell>
          <cell r="E400">
            <v>296311</v>
          </cell>
          <cell r="F400">
            <v>209853</v>
          </cell>
          <cell r="H400">
            <v>0</v>
          </cell>
          <cell r="I400">
            <v>445994</v>
          </cell>
          <cell r="J400">
            <v>0</v>
          </cell>
          <cell r="L400">
            <v>34.123000000000005</v>
          </cell>
          <cell r="M400">
            <v>28.615000000000002</v>
          </cell>
          <cell r="N400">
            <v>24.784999999999997</v>
          </cell>
          <cell r="P400">
            <v>0</v>
          </cell>
          <cell r="Q400">
            <v>20.706</v>
          </cell>
          <cell r="R400">
            <v>0</v>
          </cell>
          <cell r="U400">
            <v>369043</v>
          </cell>
          <cell r="V400" t="b">
            <v>1</v>
          </cell>
          <cell r="W400">
            <v>0</v>
          </cell>
          <cell r="X400" t="b">
            <v>1</v>
          </cell>
        </row>
        <row r="401">
          <cell r="C401" t="str">
            <v>OLIMPICA PALMIRA</v>
          </cell>
          <cell r="D401">
            <v>783448</v>
          </cell>
          <cell r="E401">
            <v>1922696</v>
          </cell>
          <cell r="F401">
            <v>784208</v>
          </cell>
          <cell r="H401">
            <v>256048</v>
          </cell>
          <cell r="I401">
            <v>301284</v>
          </cell>
          <cell r="J401">
            <v>0</v>
          </cell>
          <cell r="L401">
            <v>92.399999999999991</v>
          </cell>
          <cell r="M401">
            <v>199.97499999999999</v>
          </cell>
          <cell r="N401">
            <v>74.275000000000006</v>
          </cell>
          <cell r="P401">
            <v>11.866</v>
          </cell>
          <cell r="Q401">
            <v>14.478</v>
          </cell>
          <cell r="R401">
            <v>0</v>
          </cell>
          <cell r="U401">
            <v>783448</v>
          </cell>
          <cell r="V401" t="b">
            <v>1</v>
          </cell>
          <cell r="W401">
            <v>256048</v>
          </cell>
          <cell r="X401" t="b">
            <v>1</v>
          </cell>
        </row>
        <row r="402">
          <cell r="C402" t="str">
            <v>OLIMPICA PASO ANCHO</v>
          </cell>
          <cell r="D402">
            <v>195398</v>
          </cell>
          <cell r="E402">
            <v>446651</v>
          </cell>
          <cell r="F402">
            <v>0</v>
          </cell>
          <cell r="I402">
            <v>395981</v>
          </cell>
          <cell r="L402">
            <v>18.850000000000001</v>
          </cell>
          <cell r="M402">
            <v>39.215000000000003</v>
          </cell>
          <cell r="N402">
            <v>0</v>
          </cell>
          <cell r="Q402">
            <v>18.277999999999999</v>
          </cell>
          <cell r="U402">
            <v>195398</v>
          </cell>
          <cell r="V402" t="b">
            <v>1</v>
          </cell>
          <cell r="W402">
            <v>0</v>
          </cell>
          <cell r="X402" t="b">
            <v>1</v>
          </cell>
        </row>
        <row r="403">
          <cell r="C403" t="str">
            <v>OLIMPICA PLAZA LA LIBERTAD PEREIRA</v>
          </cell>
          <cell r="D403">
            <v>142263</v>
          </cell>
          <cell r="F403">
            <v>0</v>
          </cell>
          <cell r="L403">
            <v>18.14</v>
          </cell>
          <cell r="N403">
            <v>0</v>
          </cell>
          <cell r="U403">
            <v>142263</v>
          </cell>
          <cell r="V403" t="b">
            <v>1</v>
          </cell>
          <cell r="W403">
            <v>0</v>
          </cell>
          <cell r="X403" t="b">
            <v>1</v>
          </cell>
        </row>
        <row r="404">
          <cell r="C404" t="str">
            <v>OLIMPICA POPAYAN</v>
          </cell>
          <cell r="D404">
            <v>1173835</v>
          </cell>
          <cell r="E404">
            <v>1369434</v>
          </cell>
          <cell r="F404">
            <v>1149301</v>
          </cell>
          <cell r="H404">
            <v>730950</v>
          </cell>
          <cell r="I404">
            <v>619713</v>
          </cell>
          <cell r="J404">
            <v>0</v>
          </cell>
          <cell r="L404">
            <v>107.114</v>
          </cell>
          <cell r="M404">
            <v>126.105</v>
          </cell>
          <cell r="N404">
            <v>133.60399999999998</v>
          </cell>
          <cell r="P404">
            <v>33.318000000000005</v>
          </cell>
          <cell r="Q404">
            <v>26.380000000000003</v>
          </cell>
          <cell r="R404">
            <v>0</v>
          </cell>
          <cell r="U404">
            <v>1173835</v>
          </cell>
          <cell r="V404" t="b">
            <v>1</v>
          </cell>
          <cell r="W404">
            <v>730950</v>
          </cell>
          <cell r="X404" t="b">
            <v>1</v>
          </cell>
        </row>
        <row r="405">
          <cell r="C405" t="str">
            <v>OLIMPICA QUIMBAYA</v>
          </cell>
          <cell r="E405">
            <v>135235</v>
          </cell>
          <cell r="M405">
            <v>12.950000000000001</v>
          </cell>
          <cell r="U405">
            <v>0</v>
          </cell>
          <cell r="V405" t="b">
            <v>1</v>
          </cell>
          <cell r="W405">
            <v>0</v>
          </cell>
          <cell r="X405" t="b">
            <v>1</v>
          </cell>
        </row>
        <row r="406">
          <cell r="C406" t="str">
            <v>OLIMPICA SANTA ROSA DE CABAL</v>
          </cell>
          <cell r="D406">
            <v>0</v>
          </cell>
          <cell r="E406">
            <v>652111</v>
          </cell>
          <cell r="F406">
            <v>192940</v>
          </cell>
          <cell r="L406">
            <v>0</v>
          </cell>
          <cell r="M406">
            <v>64.62</v>
          </cell>
          <cell r="N406">
            <v>17.100000000000001</v>
          </cell>
          <cell r="U406">
            <v>0</v>
          </cell>
          <cell r="V406" t="b">
            <v>1</v>
          </cell>
          <cell r="W406">
            <v>0</v>
          </cell>
          <cell r="X406" t="b">
            <v>1</v>
          </cell>
        </row>
        <row r="407">
          <cell r="C407" t="str">
            <v>OLIMPICA SANTADER DE QUILICH</v>
          </cell>
          <cell r="D407">
            <v>1676951</v>
          </cell>
          <cell r="E407">
            <v>1222377</v>
          </cell>
          <cell r="F407">
            <v>1028493</v>
          </cell>
          <cell r="I407">
            <v>300238</v>
          </cell>
          <cell r="L407">
            <v>183.22500000000002</v>
          </cell>
          <cell r="M407">
            <v>115.845</v>
          </cell>
          <cell r="N407">
            <v>125.00999999999999</v>
          </cell>
          <cell r="Q407">
            <v>14</v>
          </cell>
          <cell r="U407">
            <v>1676951</v>
          </cell>
          <cell r="V407" t="b">
            <v>1</v>
          </cell>
          <cell r="W407">
            <v>0</v>
          </cell>
          <cell r="X407" t="b">
            <v>1</v>
          </cell>
        </row>
        <row r="408">
          <cell r="C408" t="str">
            <v>OLIMPICA SAO 585 MARDEN 47</v>
          </cell>
          <cell r="D408">
            <v>1296922</v>
          </cell>
          <cell r="E408">
            <v>1114111</v>
          </cell>
          <cell r="F408">
            <v>1317890</v>
          </cell>
          <cell r="H408">
            <v>324461</v>
          </cell>
          <cell r="I408">
            <v>478561</v>
          </cell>
          <cell r="J408">
            <v>75683</v>
          </cell>
          <cell r="L408">
            <v>135.31299999999999</v>
          </cell>
          <cell r="M408">
            <v>112.57499999999999</v>
          </cell>
          <cell r="N408">
            <v>158.26</v>
          </cell>
          <cell r="P408">
            <v>15.577999999999999</v>
          </cell>
          <cell r="Q408">
            <v>22.5</v>
          </cell>
          <cell r="R408">
            <v>4.5540000000000003</v>
          </cell>
          <cell r="U408">
            <v>1296922</v>
          </cell>
          <cell r="V408" t="b">
            <v>1</v>
          </cell>
          <cell r="W408">
            <v>324461</v>
          </cell>
          <cell r="X408" t="b">
            <v>1</v>
          </cell>
        </row>
        <row r="409">
          <cell r="C409" t="str">
            <v>OLIMPICA SAO 586 BOSQUE 47</v>
          </cell>
          <cell r="D409">
            <v>1052956</v>
          </cell>
          <cell r="E409">
            <v>957198</v>
          </cell>
          <cell r="F409">
            <v>852382</v>
          </cell>
          <cell r="H409">
            <v>184336</v>
          </cell>
          <cell r="J409">
            <v>35466</v>
          </cell>
          <cell r="L409">
            <v>110.88</v>
          </cell>
          <cell r="M409">
            <v>96.419999999999987</v>
          </cell>
          <cell r="N409">
            <v>97.554999999999993</v>
          </cell>
          <cell r="P409">
            <v>8.25</v>
          </cell>
          <cell r="R409">
            <v>2.2400000000000002</v>
          </cell>
          <cell r="U409">
            <v>1052956</v>
          </cell>
          <cell r="V409" t="b">
            <v>1</v>
          </cell>
          <cell r="W409">
            <v>184336</v>
          </cell>
          <cell r="X409" t="b">
            <v>1</v>
          </cell>
        </row>
        <row r="410">
          <cell r="C410" t="str">
            <v>OLIMPICA SAO ARMENIA</v>
          </cell>
          <cell r="D410">
            <v>1988789</v>
          </cell>
          <cell r="E410">
            <v>1546424</v>
          </cell>
          <cell r="F410">
            <v>1421791</v>
          </cell>
          <cell r="H410">
            <v>890048</v>
          </cell>
          <cell r="I410">
            <v>889508</v>
          </cell>
          <cell r="J410">
            <v>40786</v>
          </cell>
          <cell r="L410">
            <v>184.51</v>
          </cell>
          <cell r="M410">
            <v>154.858</v>
          </cell>
          <cell r="N410">
            <v>155.97999999999999</v>
          </cell>
          <cell r="P410">
            <v>49.471999999999994</v>
          </cell>
          <cell r="Q410">
            <v>42.221999999999994</v>
          </cell>
          <cell r="R410">
            <v>2.5760000000000001</v>
          </cell>
          <cell r="U410">
            <v>1988789</v>
          </cell>
          <cell r="V410" t="b">
            <v>1</v>
          </cell>
          <cell r="W410">
            <v>890048</v>
          </cell>
          <cell r="X410" t="b">
            <v>1</v>
          </cell>
        </row>
        <row r="411">
          <cell r="C411" t="str">
            <v>OLIMPICA SEVILLA</v>
          </cell>
          <cell r="D411">
            <v>167919</v>
          </cell>
          <cell r="E411">
            <v>609635</v>
          </cell>
          <cell r="F411">
            <v>335481</v>
          </cell>
          <cell r="H411">
            <v>0</v>
          </cell>
          <cell r="I411">
            <v>347025</v>
          </cell>
          <cell r="J411">
            <v>0</v>
          </cell>
          <cell r="L411">
            <v>18.91</v>
          </cell>
          <cell r="M411">
            <v>61.405000000000001</v>
          </cell>
          <cell r="N411">
            <v>42.18</v>
          </cell>
          <cell r="P411">
            <v>0</v>
          </cell>
          <cell r="Q411">
            <v>15.97</v>
          </cell>
          <cell r="R411">
            <v>0</v>
          </cell>
          <cell r="U411">
            <v>167919</v>
          </cell>
          <cell r="V411" t="b">
            <v>1</v>
          </cell>
          <cell r="W411">
            <v>0</v>
          </cell>
          <cell r="X411" t="b">
            <v>1</v>
          </cell>
        </row>
        <row r="412">
          <cell r="C412" t="str">
            <v>OLIMPICA STO 587 CANASTA</v>
          </cell>
          <cell r="D412">
            <v>411412</v>
          </cell>
          <cell r="E412">
            <v>510283</v>
          </cell>
          <cell r="F412">
            <v>348164</v>
          </cell>
          <cell r="L412">
            <v>45.65</v>
          </cell>
          <cell r="M412">
            <v>53.94</v>
          </cell>
          <cell r="N412">
            <v>47.025000000000006</v>
          </cell>
          <cell r="U412">
            <v>411412</v>
          </cell>
          <cell r="V412" t="b">
            <v>1</v>
          </cell>
          <cell r="W412">
            <v>0</v>
          </cell>
          <cell r="X412" t="b">
            <v>1</v>
          </cell>
        </row>
        <row r="413">
          <cell r="C413" t="str">
            <v>OLIMPICA TEQUENDAMA</v>
          </cell>
          <cell r="D413">
            <v>81847</v>
          </cell>
          <cell r="E413">
            <v>228273</v>
          </cell>
          <cell r="F413">
            <v>185694</v>
          </cell>
          <cell r="H413">
            <v>0</v>
          </cell>
          <cell r="I413">
            <v>327709</v>
          </cell>
          <cell r="J413">
            <v>42829</v>
          </cell>
          <cell r="L413">
            <v>8.82</v>
          </cell>
          <cell r="M413">
            <v>22.738</v>
          </cell>
          <cell r="N413">
            <v>19.071999999999999</v>
          </cell>
          <cell r="P413">
            <v>0</v>
          </cell>
          <cell r="Q413">
            <v>15.1</v>
          </cell>
          <cell r="R413">
            <v>2.48</v>
          </cell>
          <cell r="U413">
            <v>81847</v>
          </cell>
          <cell r="V413" t="b">
            <v>1</v>
          </cell>
          <cell r="W413">
            <v>0</v>
          </cell>
          <cell r="X413" t="b">
            <v>1</v>
          </cell>
        </row>
        <row r="414">
          <cell r="C414" t="str">
            <v>OLIMPICA TULUA (554)</v>
          </cell>
          <cell r="D414">
            <v>829817</v>
          </cell>
          <cell r="E414">
            <v>741421</v>
          </cell>
          <cell r="F414">
            <v>36071</v>
          </cell>
          <cell r="H414">
            <v>232246</v>
          </cell>
          <cell r="I414">
            <v>411398</v>
          </cell>
          <cell r="J414">
            <v>0</v>
          </cell>
          <cell r="L414">
            <v>79.075000000000003</v>
          </cell>
          <cell r="M414">
            <v>72.265000000000001</v>
          </cell>
          <cell r="N414">
            <v>3.4460000000000002</v>
          </cell>
          <cell r="P414">
            <v>13.262</v>
          </cell>
          <cell r="Q414">
            <v>19.5</v>
          </cell>
          <cell r="R414">
            <v>0</v>
          </cell>
          <cell r="U414">
            <v>829817</v>
          </cell>
          <cell r="V414" t="b">
            <v>1</v>
          </cell>
          <cell r="W414">
            <v>232246</v>
          </cell>
          <cell r="X414" t="b">
            <v>1</v>
          </cell>
        </row>
        <row r="415">
          <cell r="C415" t="str">
            <v>OLIMPICA TULUA (577)</v>
          </cell>
          <cell r="D415">
            <v>404229</v>
          </cell>
          <cell r="E415">
            <v>263916</v>
          </cell>
          <cell r="F415">
            <v>593287</v>
          </cell>
          <cell r="L415">
            <v>43.230000000000004</v>
          </cell>
          <cell r="M415">
            <v>27.180000000000003</v>
          </cell>
          <cell r="N415">
            <v>72.534999999999997</v>
          </cell>
          <cell r="U415">
            <v>404229</v>
          </cell>
          <cell r="V415" t="b">
            <v>1</v>
          </cell>
          <cell r="W415">
            <v>0</v>
          </cell>
          <cell r="X415" t="b">
            <v>1</v>
          </cell>
        </row>
        <row r="416">
          <cell r="C416" t="str">
            <v>OLIMPICA VERSALLES</v>
          </cell>
          <cell r="D416">
            <v>326713</v>
          </cell>
          <cell r="E416">
            <v>236571</v>
          </cell>
          <cell r="F416">
            <v>164057</v>
          </cell>
          <cell r="L416">
            <v>33.400000000000006</v>
          </cell>
          <cell r="M416">
            <v>24</v>
          </cell>
          <cell r="N416">
            <v>17.065000000000001</v>
          </cell>
          <cell r="U416">
            <v>326713</v>
          </cell>
          <cell r="V416" t="b">
            <v>1</v>
          </cell>
          <cell r="W416">
            <v>0</v>
          </cell>
          <cell r="X416" t="b">
            <v>1</v>
          </cell>
        </row>
        <row r="417">
          <cell r="C417" t="str">
            <v>OLIMPICA ZARZAL</v>
          </cell>
          <cell r="D417">
            <v>0</v>
          </cell>
          <cell r="F417">
            <v>271037</v>
          </cell>
          <cell r="L417">
            <v>0</v>
          </cell>
          <cell r="N417">
            <v>27.4</v>
          </cell>
          <cell r="U417">
            <v>0</v>
          </cell>
          <cell r="V417" t="b">
            <v>1</v>
          </cell>
          <cell r="W417">
            <v>0</v>
          </cell>
          <cell r="X417" t="b">
            <v>1</v>
          </cell>
        </row>
        <row r="418">
          <cell r="C418" t="str">
            <v>STO 591 ALAMEDA 2</v>
          </cell>
          <cell r="D418">
            <v>285376</v>
          </cell>
          <cell r="F418">
            <v>0</v>
          </cell>
          <cell r="L418">
            <v>28.435000000000002</v>
          </cell>
          <cell r="N418">
            <v>0</v>
          </cell>
          <cell r="U418">
            <v>285376</v>
          </cell>
          <cell r="V418" t="b">
            <v>1</v>
          </cell>
          <cell r="W418">
            <v>0</v>
          </cell>
          <cell r="X418" t="b">
            <v>1</v>
          </cell>
        </row>
        <row r="419">
          <cell r="C419" t="str">
            <v>STO LA GALERIA ALAMEDA</v>
          </cell>
          <cell r="D419">
            <v>52082</v>
          </cell>
          <cell r="E419">
            <v>-288466</v>
          </cell>
          <cell r="F419">
            <v>27814</v>
          </cell>
          <cell r="L419">
            <v>4.42</v>
          </cell>
          <cell r="M419">
            <v>-27.645</v>
          </cell>
          <cell r="N419">
            <v>2.67</v>
          </cell>
          <cell r="U419">
            <v>52082</v>
          </cell>
          <cell r="V419" t="b">
            <v>1</v>
          </cell>
          <cell r="W419">
            <v>0</v>
          </cell>
          <cell r="X419" t="b">
            <v>1</v>
          </cell>
        </row>
        <row r="420">
          <cell r="C420" t="str">
            <v>STO LA GALERIA CANAVERAL</v>
          </cell>
          <cell r="D420">
            <v>1236551</v>
          </cell>
          <cell r="E420">
            <v>1079869</v>
          </cell>
          <cell r="F420">
            <v>362544</v>
          </cell>
          <cell r="H420">
            <v>387900</v>
          </cell>
          <cell r="I420">
            <v>461458</v>
          </cell>
          <cell r="J420">
            <v>0</v>
          </cell>
          <cell r="L420">
            <v>136.07</v>
          </cell>
          <cell r="M420">
            <v>124.15</v>
          </cell>
          <cell r="N420">
            <v>49.900000000000006</v>
          </cell>
          <cell r="P420">
            <v>17.5</v>
          </cell>
          <cell r="Q420">
            <v>20</v>
          </cell>
          <cell r="R420">
            <v>0</v>
          </cell>
          <cell r="U420">
            <v>1236551</v>
          </cell>
          <cell r="V420" t="b">
            <v>1</v>
          </cell>
          <cell r="W420">
            <v>387900</v>
          </cell>
          <cell r="X420" t="b">
            <v>1</v>
          </cell>
        </row>
        <row r="421">
          <cell r="C421" t="str">
            <v>STO LA GALERIA CARTAGO</v>
          </cell>
          <cell r="D421">
            <v>893152</v>
          </cell>
          <cell r="E421">
            <v>1487904</v>
          </cell>
          <cell r="F421">
            <v>1180712</v>
          </cell>
          <cell r="H421">
            <v>0</v>
          </cell>
          <cell r="I421">
            <v>498467</v>
          </cell>
          <cell r="J421">
            <v>0</v>
          </cell>
          <cell r="L421">
            <v>89.670000000000016</v>
          </cell>
          <cell r="M421">
            <v>135.995</v>
          </cell>
          <cell r="N421">
            <v>144.4</v>
          </cell>
          <cell r="P421">
            <v>0</v>
          </cell>
          <cell r="Q421">
            <v>22.85</v>
          </cell>
          <cell r="R421">
            <v>0</v>
          </cell>
          <cell r="U421">
            <v>893152</v>
          </cell>
          <cell r="V421" t="b">
            <v>1</v>
          </cell>
          <cell r="W421">
            <v>0</v>
          </cell>
          <cell r="X421" t="b">
            <v>1</v>
          </cell>
        </row>
        <row r="422">
          <cell r="C422" t="str">
            <v>STO LA GALERIA GUADALUPE</v>
          </cell>
          <cell r="D422">
            <v>2148922</v>
          </cell>
          <cell r="E422">
            <v>857213</v>
          </cell>
          <cell r="F422">
            <v>969568</v>
          </cell>
          <cell r="H422">
            <v>620726</v>
          </cell>
          <cell r="I422">
            <v>702106</v>
          </cell>
          <cell r="J422">
            <v>0</v>
          </cell>
          <cell r="L422">
            <v>202.17499999999998</v>
          </cell>
          <cell r="M422">
            <v>79.192000000000007</v>
          </cell>
          <cell r="N422">
            <v>81.55</v>
          </cell>
          <cell r="P422">
            <v>28.398</v>
          </cell>
          <cell r="Q422">
            <v>32.531999999999996</v>
          </cell>
          <cell r="R422">
            <v>0</v>
          </cell>
          <cell r="U422">
            <v>2148922</v>
          </cell>
          <cell r="V422" t="b">
            <v>1</v>
          </cell>
          <cell r="W422">
            <v>620726</v>
          </cell>
          <cell r="X422" t="b">
            <v>1</v>
          </cell>
        </row>
        <row r="423">
          <cell r="C423" t="str">
            <v>STO LA GALERIA LA 26</v>
          </cell>
          <cell r="D423">
            <v>1143829</v>
          </cell>
          <cell r="E423">
            <v>240756</v>
          </cell>
          <cell r="F423">
            <v>930699</v>
          </cell>
          <cell r="L423">
            <v>117.71000000000001</v>
          </cell>
          <cell r="M423">
            <v>29.43</v>
          </cell>
          <cell r="N423">
            <v>109.11999999999999</v>
          </cell>
          <cell r="U423">
            <v>1143829</v>
          </cell>
          <cell r="V423" t="b">
            <v>1</v>
          </cell>
          <cell r="W423">
            <v>0</v>
          </cell>
          <cell r="X423" t="b">
            <v>1</v>
          </cell>
        </row>
        <row r="424">
          <cell r="C424" t="str">
            <v>STO LA GALERIA LA QUINTA</v>
          </cell>
          <cell r="D424">
            <v>427638</v>
          </cell>
          <cell r="E424">
            <v>299349</v>
          </cell>
          <cell r="F424">
            <v>185554</v>
          </cell>
          <cell r="L424">
            <v>46.324999999999996</v>
          </cell>
          <cell r="M424">
            <v>30.87</v>
          </cell>
          <cell r="N424">
            <v>21.724999999999998</v>
          </cell>
          <cell r="U424">
            <v>427638</v>
          </cell>
          <cell r="V424" t="b">
            <v>1</v>
          </cell>
          <cell r="W424">
            <v>0</v>
          </cell>
          <cell r="X424" t="b">
            <v>1</v>
          </cell>
        </row>
        <row r="425">
          <cell r="C425" t="str">
            <v>STO LA GALERIA PORVENIR</v>
          </cell>
          <cell r="D425">
            <v>349085</v>
          </cell>
          <cell r="E425">
            <v>651604</v>
          </cell>
          <cell r="F425">
            <v>466139</v>
          </cell>
          <cell r="L425">
            <v>35.500000000000007</v>
          </cell>
          <cell r="M425">
            <v>63.66</v>
          </cell>
          <cell r="N425">
            <v>61.349999999999994</v>
          </cell>
          <cell r="U425">
            <v>349085</v>
          </cell>
          <cell r="V425" t="b">
            <v>1</v>
          </cell>
          <cell r="W425">
            <v>0</v>
          </cell>
          <cell r="X425" t="b">
            <v>1</v>
          </cell>
        </row>
        <row r="426">
          <cell r="C426" t="str">
            <v>STO LA GALERIA SALOMIA</v>
          </cell>
          <cell r="D426">
            <v>1056537</v>
          </cell>
          <cell r="E426">
            <v>537560</v>
          </cell>
          <cell r="F426">
            <v>691055</v>
          </cell>
          <cell r="H426">
            <v>334140</v>
          </cell>
          <cell r="I426">
            <v>373873</v>
          </cell>
          <cell r="J426">
            <v>0</v>
          </cell>
          <cell r="L426">
            <v>99.09</v>
          </cell>
          <cell r="M426">
            <v>45.53</v>
          </cell>
          <cell r="N426">
            <v>68.45</v>
          </cell>
          <cell r="P426">
            <v>14.695999999999998</v>
          </cell>
          <cell r="Q426">
            <v>17.042000000000002</v>
          </cell>
          <cell r="R426">
            <v>0</v>
          </cell>
          <cell r="U426">
            <v>1056537</v>
          </cell>
          <cell r="V426" t="b">
            <v>1</v>
          </cell>
          <cell r="W426">
            <v>334140</v>
          </cell>
          <cell r="X426" t="b">
            <v>1</v>
          </cell>
        </row>
        <row r="427">
          <cell r="C427" t="str">
            <v>STO LA GALERIA VILLACOLOMBIA</v>
          </cell>
          <cell r="D427">
            <v>2467034</v>
          </cell>
          <cell r="E427">
            <v>1989675</v>
          </cell>
          <cell r="F427">
            <v>1802325</v>
          </cell>
          <cell r="H427">
            <v>711925</v>
          </cell>
          <cell r="I427">
            <v>767409</v>
          </cell>
          <cell r="J427">
            <v>0</v>
          </cell>
          <cell r="L427">
            <v>245.18000000000004</v>
          </cell>
          <cell r="M427">
            <v>200.15</v>
          </cell>
          <cell r="N427">
            <v>170.405</v>
          </cell>
          <cell r="P427">
            <v>32.915999999999997</v>
          </cell>
          <cell r="Q427">
            <v>35.103999999999999</v>
          </cell>
          <cell r="R427">
            <v>0</v>
          </cell>
          <cell r="U427">
            <v>2467034</v>
          </cell>
          <cell r="V427" t="b">
            <v>1</v>
          </cell>
          <cell r="W427">
            <v>711925</v>
          </cell>
          <cell r="X427" t="b">
            <v>1</v>
          </cell>
        </row>
        <row r="428">
          <cell r="C428" t="str">
            <v>SURTIFAMILIAR BUGA</v>
          </cell>
          <cell r="D428">
            <v>0</v>
          </cell>
          <cell r="E428">
            <v>472829</v>
          </cell>
          <cell r="F428">
            <v>631064</v>
          </cell>
          <cell r="L428">
            <v>0</v>
          </cell>
          <cell r="M428">
            <v>46.72</v>
          </cell>
          <cell r="N428">
            <v>64.75</v>
          </cell>
          <cell r="U428">
            <v>0</v>
          </cell>
          <cell r="V428" t="b">
            <v>1</v>
          </cell>
          <cell r="W428">
            <v>0</v>
          </cell>
          <cell r="X428" t="b">
            <v>1</v>
          </cell>
        </row>
        <row r="429">
          <cell r="C429" t="str">
            <v>SURTIFAMILIAR CALI</v>
          </cell>
          <cell r="D429">
            <v>465614</v>
          </cell>
          <cell r="F429">
            <v>441678</v>
          </cell>
          <cell r="L429">
            <v>40.625</v>
          </cell>
          <cell r="N429">
            <v>44.85</v>
          </cell>
          <cell r="U429">
            <v>465614</v>
          </cell>
          <cell r="V429" t="b">
            <v>1</v>
          </cell>
          <cell r="W429">
            <v>0</v>
          </cell>
          <cell r="X429" t="b">
            <v>1</v>
          </cell>
        </row>
        <row r="430">
          <cell r="C430" t="str">
            <v>SURTIFAMILIAR CERRITO</v>
          </cell>
          <cell r="D430">
            <v>0</v>
          </cell>
          <cell r="E430">
            <v>260866</v>
          </cell>
          <cell r="F430">
            <v>336875</v>
          </cell>
          <cell r="L430">
            <v>0</v>
          </cell>
          <cell r="M430">
            <v>26.494999999999997</v>
          </cell>
          <cell r="N430">
            <v>41.885000000000005</v>
          </cell>
          <cell r="U430">
            <v>0</v>
          </cell>
          <cell r="V430" t="b">
            <v>1</v>
          </cell>
          <cell r="W430">
            <v>0</v>
          </cell>
          <cell r="X430" t="b">
            <v>1</v>
          </cell>
        </row>
        <row r="431">
          <cell r="C431" t="str">
            <v>SURTIFAMILIAR TULUA</v>
          </cell>
          <cell r="D431">
            <v>1387444</v>
          </cell>
          <cell r="E431">
            <v>1052680</v>
          </cell>
          <cell r="F431">
            <v>1438200</v>
          </cell>
          <cell r="L431">
            <v>159.65</v>
          </cell>
          <cell r="M431">
            <v>120.44</v>
          </cell>
          <cell r="N431">
            <v>192.14999999999998</v>
          </cell>
          <cell r="U431">
            <v>1387444</v>
          </cell>
          <cell r="V431" t="b">
            <v>1</v>
          </cell>
          <cell r="W431">
            <v>0</v>
          </cell>
          <cell r="X431" t="b">
            <v>1</v>
          </cell>
        </row>
        <row r="432">
          <cell r="C432" t="str">
            <v>MAKRO DOS QUEBRADAS</v>
          </cell>
          <cell r="D432">
            <v>212448</v>
          </cell>
          <cell r="F432">
            <v>0</v>
          </cell>
          <cell r="L432">
            <v>29.05</v>
          </cell>
          <cell r="N432">
            <v>0</v>
          </cell>
          <cell r="U432">
            <v>212448</v>
          </cell>
          <cell r="V432" t="b">
            <v>1</v>
          </cell>
          <cell r="W432">
            <v>0</v>
          </cell>
          <cell r="X432" t="b">
            <v>1</v>
          </cell>
        </row>
        <row r="433">
          <cell r="C433" t="str">
            <v>MAKRO NORTE CALI</v>
          </cell>
          <cell r="D433">
            <v>222689</v>
          </cell>
          <cell r="F433">
            <v>347733</v>
          </cell>
          <cell r="L433">
            <v>24.59</v>
          </cell>
          <cell r="N433">
            <v>30.87</v>
          </cell>
          <cell r="U433">
            <v>222689</v>
          </cell>
          <cell r="V433" t="b">
            <v>1</v>
          </cell>
          <cell r="W433">
            <v>0</v>
          </cell>
          <cell r="X433" t="b">
            <v>1</v>
          </cell>
        </row>
        <row r="434">
          <cell r="C434" t="str">
            <v>MAKRO VALLE DE LILI</v>
          </cell>
          <cell r="D434">
            <v>0</v>
          </cell>
          <cell r="F434">
            <v>0</v>
          </cell>
          <cell r="L434">
            <v>0</v>
          </cell>
          <cell r="N434">
            <v>0</v>
          </cell>
          <cell r="U434">
            <v>0</v>
          </cell>
          <cell r="V434" t="b">
            <v>1</v>
          </cell>
          <cell r="W434">
            <v>0</v>
          </cell>
          <cell r="X434" t="b">
            <v>1</v>
          </cell>
        </row>
        <row r="435">
          <cell r="C435" t="str">
            <v>PLATAFORMA CEDI CALIMA</v>
          </cell>
          <cell r="D435">
            <v>7243008</v>
          </cell>
          <cell r="E435">
            <v>10549141</v>
          </cell>
          <cell r="F435">
            <v>13689118</v>
          </cell>
          <cell r="I435">
            <v>1139558</v>
          </cell>
          <cell r="L435">
            <v>781.44</v>
          </cell>
          <cell r="M435">
            <v>1052.3949999999998</v>
          </cell>
          <cell r="N435">
            <v>1408.2599999999998</v>
          </cell>
          <cell r="Q435">
            <v>42</v>
          </cell>
          <cell r="U435">
            <v>7243008</v>
          </cell>
          <cell r="V435" t="b">
            <v>1</v>
          </cell>
          <cell r="W435">
            <v>0</v>
          </cell>
          <cell r="X435" t="b">
            <v>1</v>
          </cell>
        </row>
        <row r="436">
          <cell r="U436" t="e">
            <v>#N/A</v>
          </cell>
          <cell r="V436" t="e">
            <v>#N/A</v>
          </cell>
          <cell r="W436" t="e">
            <v>#N/A</v>
          </cell>
          <cell r="X436" t="e">
            <v>#N/A</v>
          </cell>
        </row>
        <row r="437">
          <cell r="U437" t="e">
            <v>#N/A</v>
          </cell>
          <cell r="V437" t="e">
            <v>#N/A</v>
          </cell>
          <cell r="W437" t="e">
            <v>#N/A</v>
          </cell>
          <cell r="X437" t="e">
            <v>#N/A</v>
          </cell>
        </row>
        <row r="438">
          <cell r="U438" t="e">
            <v>#N/A</v>
          </cell>
          <cell r="V438" t="e">
            <v>#N/A</v>
          </cell>
          <cell r="W438" t="e">
            <v>#N/A</v>
          </cell>
          <cell r="X438" t="e">
            <v>#N/A</v>
          </cell>
        </row>
        <row r="439">
          <cell r="U439" t="e">
            <v>#N/A</v>
          </cell>
          <cell r="V439" t="e">
            <v>#N/A</v>
          </cell>
          <cell r="W439" t="e">
            <v>#N/A</v>
          </cell>
          <cell r="X439" t="e">
            <v>#N/A</v>
          </cell>
        </row>
        <row r="440">
          <cell r="U440" t="e">
            <v>#N/A</v>
          </cell>
          <cell r="V440" t="e">
            <v>#N/A</v>
          </cell>
          <cell r="W440" t="e">
            <v>#N/A</v>
          </cell>
          <cell r="X440" t="e">
            <v>#N/A</v>
          </cell>
        </row>
        <row r="441">
          <cell r="U441" t="e">
            <v>#N/A</v>
          </cell>
          <cell r="V441" t="e">
            <v>#N/A</v>
          </cell>
          <cell r="W441" t="e">
            <v>#N/A</v>
          </cell>
          <cell r="X441" t="e">
            <v>#N/A</v>
          </cell>
        </row>
        <row r="442">
          <cell r="U442" t="e">
            <v>#N/A</v>
          </cell>
          <cell r="V442" t="e">
            <v>#N/A</v>
          </cell>
          <cell r="W442" t="e">
            <v>#N/A</v>
          </cell>
          <cell r="X442" t="e">
            <v>#N/A</v>
          </cell>
        </row>
        <row r="443">
          <cell r="U443" t="e">
            <v>#N/A</v>
          </cell>
          <cell r="V443" t="e">
            <v>#N/A</v>
          </cell>
          <cell r="W443" t="e">
            <v>#N/A</v>
          </cell>
          <cell r="X443" t="e">
            <v>#N/A</v>
          </cell>
        </row>
        <row r="444">
          <cell r="U444" t="e">
            <v>#N/A</v>
          </cell>
          <cell r="V444" t="e">
            <v>#N/A</v>
          </cell>
          <cell r="W444" t="e">
            <v>#N/A</v>
          </cell>
          <cell r="X444" t="e">
            <v>#N/A</v>
          </cell>
        </row>
        <row r="445">
          <cell r="U445" t="e">
            <v>#N/A</v>
          </cell>
          <cell r="V445" t="e">
            <v>#N/A</v>
          </cell>
          <cell r="W445" t="e">
            <v>#N/A</v>
          </cell>
          <cell r="X445" t="e">
            <v>#N/A</v>
          </cell>
        </row>
        <row r="446">
          <cell r="U446" t="e">
            <v>#N/A</v>
          </cell>
          <cell r="V446" t="e">
            <v>#N/A</v>
          </cell>
          <cell r="W446" t="e">
            <v>#N/A</v>
          </cell>
          <cell r="X446" t="e">
            <v>#N/A</v>
          </cell>
        </row>
        <row r="447">
          <cell r="U447" t="e">
            <v>#N/A</v>
          </cell>
          <cell r="V447" t="e">
            <v>#N/A</v>
          </cell>
          <cell r="W447" t="e">
            <v>#N/A</v>
          </cell>
          <cell r="X447" t="e">
            <v>#N/A</v>
          </cell>
        </row>
        <row r="448">
          <cell r="U448" t="e">
            <v>#N/A</v>
          </cell>
          <cell r="V448" t="e">
            <v>#N/A</v>
          </cell>
          <cell r="W448" t="e">
            <v>#N/A</v>
          </cell>
          <cell r="X448" t="e">
            <v>#N/A</v>
          </cell>
        </row>
        <row r="449">
          <cell r="U449" t="e">
            <v>#N/A</v>
          </cell>
          <cell r="V449" t="e">
            <v>#N/A</v>
          </cell>
          <cell r="W449" t="e">
            <v>#N/A</v>
          </cell>
          <cell r="X449" t="e">
            <v>#N/A</v>
          </cell>
        </row>
        <row r="450">
          <cell r="U450" t="e">
            <v>#N/A</v>
          </cell>
          <cell r="V450" t="e">
            <v>#N/A</v>
          </cell>
          <cell r="W450" t="e">
            <v>#N/A</v>
          </cell>
          <cell r="X450" t="e">
            <v>#N/A</v>
          </cell>
        </row>
        <row r="451">
          <cell r="U451" t="e">
            <v>#N/A</v>
          </cell>
          <cell r="V451" t="e">
            <v>#N/A</v>
          </cell>
          <cell r="W451" t="e">
            <v>#N/A</v>
          </cell>
          <cell r="X451" t="e">
            <v>#N/A</v>
          </cell>
        </row>
        <row r="452">
          <cell r="U452" t="e">
            <v>#N/A</v>
          </cell>
          <cell r="V452" t="e">
            <v>#N/A</v>
          </cell>
          <cell r="W452" t="e">
            <v>#N/A</v>
          </cell>
          <cell r="X452" t="e">
            <v>#N/A</v>
          </cell>
        </row>
        <row r="453">
          <cell r="U453" t="e">
            <v>#N/A</v>
          </cell>
          <cell r="V453" t="e">
            <v>#N/A</v>
          </cell>
          <cell r="W453" t="e">
            <v>#N/A</v>
          </cell>
          <cell r="X453" t="e">
            <v>#N/A</v>
          </cell>
        </row>
        <row r="454">
          <cell r="U454" t="e">
            <v>#N/A</v>
          </cell>
          <cell r="V454" t="e">
            <v>#N/A</v>
          </cell>
          <cell r="W454" t="e">
            <v>#N/A</v>
          </cell>
          <cell r="X454" t="e">
            <v>#N/A</v>
          </cell>
        </row>
        <row r="455">
          <cell r="U455" t="e">
            <v>#N/A</v>
          </cell>
          <cell r="V455" t="e">
            <v>#N/A</v>
          </cell>
          <cell r="W455" t="e">
            <v>#N/A</v>
          </cell>
          <cell r="X455" t="e">
            <v>#N/A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ad 2.9 "/>
      <sheetName val="IPM"/>
    </sheet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BOLETIN1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RAGICOS"/>
      <sheetName val="Módulo1"/>
    </sheetNames>
    <sheetDataSet>
      <sheetData sheetId="0">
        <row r="3">
          <cell r="B3" t="str">
            <v>Cuadro II-3A</v>
          </cell>
          <cell r="N3" t="str">
            <v>Cuadro II-4A</v>
          </cell>
          <cell r="X3" t="str">
            <v>Cuadro II-5A</v>
          </cell>
        </row>
        <row r="5">
          <cell r="B5" t="str">
            <v>REINTEGROS POR SERVICIOS FINANCIEROS Y NO FINANCIEROS</v>
          </cell>
          <cell r="N5" t="str">
            <v>CUENTA DE CAPITAL</v>
          </cell>
          <cell r="X5" t="str">
            <v>BALANZA CAMBIARIA</v>
          </cell>
        </row>
        <row r="7">
          <cell r="B7" t="str">
            <v>(Valores mensuales)</v>
          </cell>
          <cell r="N7" t="str">
            <v>(Valores mensuales)</v>
          </cell>
          <cell r="X7" t="str">
            <v>(Valores mensuales)</v>
          </cell>
        </row>
        <row r="9">
          <cell r="I9" t="str">
            <v xml:space="preserve">                  (Miles de dólares)</v>
          </cell>
          <cell r="T9" t="str">
            <v>(Miles de pesos)</v>
          </cell>
          <cell r="AD9" t="str">
            <v xml:space="preserve">               (Miles de dólares)</v>
          </cell>
        </row>
        <row r="10">
          <cell r="B10" t="str">
            <v>Período</v>
          </cell>
          <cell r="D10" t="str">
            <v>Turismo</v>
          </cell>
          <cell r="E10" t="str">
            <v>Transferencias</v>
          </cell>
          <cell r="F10" t="str">
            <v>Otros servicios</v>
          </cell>
          <cell r="G10" t="str">
            <v>Servicios</v>
          </cell>
          <cell r="I10" t="str">
            <v>Servicios Totales</v>
          </cell>
          <cell r="N10" t="str">
            <v>Período</v>
          </cell>
          <cell r="P10" t="str">
            <v>Sector</v>
          </cell>
          <cell r="Q10" t="str">
            <v>Inversión</v>
          </cell>
          <cell r="R10" t="str">
            <v>Sector</v>
          </cell>
          <cell r="S10" t="str">
            <v>Operaciones</v>
          </cell>
          <cell r="T10" t="str">
            <v>Financiación</v>
          </cell>
          <cell r="Y10" t="str">
            <v>Período</v>
          </cell>
          <cell r="Z10" t="str">
            <v>Superávit o</v>
          </cell>
          <cell r="AA10" t="str">
            <v xml:space="preserve">  Financiación</v>
          </cell>
          <cell r="AB10" t="str">
            <v>Causaciones</v>
          </cell>
          <cell r="AD10" t="str">
            <v>Variación Reservas Netas</v>
          </cell>
        </row>
        <row r="11">
          <cell r="E11" t="str">
            <v>e ingresos</v>
          </cell>
          <cell r="F11" t="str">
            <v>no financieros</v>
          </cell>
          <cell r="G11" t="str">
            <v>financieros</v>
          </cell>
          <cell r="I11" t="str">
            <v>Mensual</v>
          </cell>
          <cell r="J11" t="str">
            <v xml:space="preserve">   Año corrido</v>
          </cell>
          <cell r="P11" t="str">
            <v>privado¹</v>
          </cell>
          <cell r="Q11" t="str">
            <v>extranjera</v>
          </cell>
          <cell r="R11" t="str">
            <v>oficial¹</v>
          </cell>
          <cell r="S11" t="str">
            <v>especiales²</v>
          </cell>
          <cell r="T11" t="str">
            <v>neta</v>
          </cell>
          <cell r="Z11" t="str">
            <v>déficit en</v>
          </cell>
          <cell r="AA11" t="str">
            <v>neta</v>
          </cell>
          <cell r="AB11" t="str">
            <v>valuac. y prov.</v>
          </cell>
          <cell r="AD11" t="str">
            <v>Mensual</v>
          </cell>
          <cell r="AE11" t="str">
            <v>Año corrido</v>
          </cell>
        </row>
        <row r="12">
          <cell r="E12" t="str">
            <v>personales</v>
          </cell>
          <cell r="Q12" t="str">
            <v>neta</v>
          </cell>
          <cell r="Z12" t="str">
            <v>Cta. Cte.</v>
          </cell>
        </row>
        <row r="13">
          <cell r="C13" t="str">
            <v>Ene/92</v>
          </cell>
          <cell r="D13">
            <v>114511</v>
          </cell>
          <cell r="E13">
            <v>153740</v>
          </cell>
          <cell r="F13">
            <v>29600</v>
          </cell>
          <cell r="G13">
            <v>33905</v>
          </cell>
          <cell r="I13">
            <v>331756</v>
          </cell>
          <cell r="J13">
            <v>331756</v>
          </cell>
          <cell r="O13" t="str">
            <v>Ene/92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Y13" t="str">
            <v>Ene/92</v>
          </cell>
          <cell r="Z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</row>
        <row r="14">
          <cell r="C14" t="str">
            <v>Feb</v>
          </cell>
          <cell r="D14">
            <v>67955</v>
          </cell>
          <cell r="E14">
            <v>127936</v>
          </cell>
          <cell r="F14">
            <v>32100</v>
          </cell>
          <cell r="G14">
            <v>34048</v>
          </cell>
          <cell r="I14">
            <v>262039</v>
          </cell>
          <cell r="J14">
            <v>593795</v>
          </cell>
          <cell r="O14" t="str">
            <v>Feb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Y14" t="str">
            <v>Feb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C15" t="str">
            <v>Mar</v>
          </cell>
          <cell r="D15">
            <v>87352</v>
          </cell>
          <cell r="E15">
            <v>161634</v>
          </cell>
          <cell r="F15">
            <v>31400</v>
          </cell>
          <cell r="G15">
            <v>29525</v>
          </cell>
          <cell r="I15">
            <v>309911</v>
          </cell>
          <cell r="J15">
            <v>903706</v>
          </cell>
          <cell r="O15" t="str">
            <v>Mar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Y15" t="str">
            <v>Mar</v>
          </cell>
          <cell r="Z15">
            <v>0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</row>
        <row r="16">
          <cell r="C16" t="str">
            <v>Abr</v>
          </cell>
          <cell r="D16">
            <v>75665</v>
          </cell>
          <cell r="E16">
            <v>152252</v>
          </cell>
          <cell r="F16">
            <v>33200</v>
          </cell>
          <cell r="G16">
            <v>29504</v>
          </cell>
          <cell r="I16">
            <v>290621</v>
          </cell>
          <cell r="J16">
            <v>1194327</v>
          </cell>
          <cell r="O16" t="str">
            <v>Abr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Y16" t="str">
            <v>Abr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</row>
        <row r="17">
          <cell r="C17" t="str">
            <v>May</v>
          </cell>
          <cell r="D17">
            <v>60910</v>
          </cell>
          <cell r="E17">
            <v>187880</v>
          </cell>
          <cell r="F17">
            <v>29400</v>
          </cell>
          <cell r="G17">
            <v>34161</v>
          </cell>
          <cell r="I17">
            <v>312351</v>
          </cell>
          <cell r="J17">
            <v>1506678</v>
          </cell>
          <cell r="O17" t="str">
            <v>May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Y17" t="str">
            <v>May</v>
          </cell>
          <cell r="Z17">
            <v>0</v>
          </cell>
          <cell r="AA17">
            <v>0</v>
          </cell>
          <cell r="AB17">
            <v>0</v>
          </cell>
          <cell r="AD17">
            <v>0</v>
          </cell>
          <cell r="AE17">
            <v>0</v>
          </cell>
        </row>
        <row r="18">
          <cell r="C18" t="str">
            <v>Jun</v>
          </cell>
          <cell r="D18">
            <v>69787</v>
          </cell>
          <cell r="E18">
            <v>187504</v>
          </cell>
          <cell r="F18">
            <v>26300</v>
          </cell>
          <cell r="G18">
            <v>31825</v>
          </cell>
          <cell r="I18">
            <v>315416</v>
          </cell>
          <cell r="J18">
            <v>1822094</v>
          </cell>
          <cell r="O18" t="str">
            <v>Jun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Y18" t="str">
            <v>Jun</v>
          </cell>
          <cell r="Z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</row>
        <row r="19">
          <cell r="C19" t="str">
            <v>Jul</v>
          </cell>
          <cell r="D19">
            <v>71327</v>
          </cell>
          <cell r="E19">
            <v>150709</v>
          </cell>
          <cell r="F19">
            <v>27800</v>
          </cell>
          <cell r="G19">
            <v>31572</v>
          </cell>
          <cell r="I19">
            <v>281408</v>
          </cell>
          <cell r="J19">
            <v>2103502</v>
          </cell>
          <cell r="O19" t="str">
            <v>Jul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Y19" t="str">
            <v>Jul</v>
          </cell>
          <cell r="Z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</row>
        <row r="20">
          <cell r="C20" t="str">
            <v>Ago</v>
          </cell>
          <cell r="D20">
            <v>62021</v>
          </cell>
          <cell r="E20">
            <v>81215</v>
          </cell>
          <cell r="F20">
            <v>28100</v>
          </cell>
          <cell r="G20">
            <v>32021</v>
          </cell>
          <cell r="I20">
            <v>203357</v>
          </cell>
          <cell r="J20">
            <v>2306859</v>
          </cell>
          <cell r="O20" t="str">
            <v>Ago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Y20" t="str">
            <v>Ago</v>
          </cell>
          <cell r="Z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</row>
        <row r="21">
          <cell r="C21" t="str">
            <v>Sep</v>
          </cell>
          <cell r="D21">
            <v>95781</v>
          </cell>
          <cell r="E21">
            <v>103732</v>
          </cell>
          <cell r="F21">
            <v>39900</v>
          </cell>
          <cell r="G21">
            <v>30567</v>
          </cell>
          <cell r="I21">
            <v>269980</v>
          </cell>
          <cell r="J21">
            <v>2576839</v>
          </cell>
          <cell r="O21" t="str">
            <v>Sep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 t="str">
            <v>Sep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Oct</v>
          </cell>
          <cell r="D22">
            <v>26679</v>
          </cell>
          <cell r="E22">
            <v>82878</v>
          </cell>
          <cell r="F22">
            <v>62000</v>
          </cell>
          <cell r="G22">
            <v>43353</v>
          </cell>
          <cell r="I22">
            <v>214910</v>
          </cell>
          <cell r="J22">
            <v>2791749</v>
          </cell>
          <cell r="O22" t="str">
            <v>Oct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 t="str">
            <v>Oct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C23" t="str">
            <v>Nov</v>
          </cell>
          <cell r="D23">
            <v>33120</v>
          </cell>
          <cell r="E23">
            <v>80885</v>
          </cell>
          <cell r="F23">
            <v>43100</v>
          </cell>
          <cell r="G23">
            <v>34207</v>
          </cell>
          <cell r="I23">
            <v>191312</v>
          </cell>
          <cell r="J23">
            <v>2983061</v>
          </cell>
          <cell r="O23" t="str">
            <v>Nov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Y23" t="str">
            <v>Nov</v>
          </cell>
          <cell r="Z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</row>
        <row r="24">
          <cell r="C24" t="str">
            <v>Dic</v>
          </cell>
          <cell r="D24">
            <v>32277</v>
          </cell>
          <cell r="E24">
            <v>122500</v>
          </cell>
          <cell r="F24">
            <v>34000</v>
          </cell>
          <cell r="G24">
            <v>31163</v>
          </cell>
          <cell r="I24">
            <v>219940</v>
          </cell>
          <cell r="J24">
            <v>3203001</v>
          </cell>
          <cell r="O24" t="str">
            <v>Dic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 t="str">
            <v>Dic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</row>
        <row r="25">
          <cell r="C25" t="str">
            <v>Ene/93</v>
          </cell>
          <cell r="D25">
            <v>42301.246950000001</v>
          </cell>
          <cell r="E25">
            <v>50717.076639999999</v>
          </cell>
          <cell r="F25">
            <v>25797.451659999999</v>
          </cell>
          <cell r="G25">
            <v>3826.4597199999998</v>
          </cell>
          <cell r="I25">
            <v>122642.23497</v>
          </cell>
          <cell r="J25">
            <v>122642.23497</v>
          </cell>
          <cell r="O25" t="str">
            <v>Ene/93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Y25" t="str">
            <v>Ene/93</v>
          </cell>
          <cell r="Z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</row>
        <row r="26">
          <cell r="C26" t="str">
            <v>Feb</v>
          </cell>
          <cell r="D26">
            <v>40683.953419999998</v>
          </cell>
          <cell r="E26">
            <v>84177.152990000002</v>
          </cell>
          <cell r="F26">
            <v>33469.500160000003</v>
          </cell>
          <cell r="G26">
            <v>19947.53514</v>
          </cell>
          <cell r="I26">
            <v>178278.14171</v>
          </cell>
          <cell r="J26">
            <v>300920.37667999999</v>
          </cell>
          <cell r="O26" t="str">
            <v>Feb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Y26" t="str">
            <v>Feb</v>
          </cell>
          <cell r="Z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</row>
        <row r="27">
          <cell r="C27" t="str">
            <v>Mar</v>
          </cell>
          <cell r="D27">
            <v>65350.022790000003</v>
          </cell>
          <cell r="E27">
            <v>93550.699630000003</v>
          </cell>
          <cell r="F27">
            <v>48519.601139999999</v>
          </cell>
          <cell r="G27">
            <v>19575.386450000002</v>
          </cell>
          <cell r="I27">
            <v>226995.71001000001</v>
          </cell>
          <cell r="J27">
            <v>527916.08669000003</v>
          </cell>
          <cell r="O27" t="str">
            <v>Mar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Y27" t="str">
            <v>Mar</v>
          </cell>
          <cell r="Z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</row>
        <row r="28">
          <cell r="C28" t="str">
            <v>Abr</v>
          </cell>
          <cell r="D28">
            <v>57920.03671</v>
          </cell>
          <cell r="E28">
            <v>118624.52353000001</v>
          </cell>
          <cell r="F28">
            <v>44640.802329999999</v>
          </cell>
          <cell r="G28">
            <v>34349.11073</v>
          </cell>
          <cell r="I28">
            <v>255534.47330000001</v>
          </cell>
          <cell r="J28">
            <v>783450.55998999998</v>
          </cell>
          <cell r="O28" t="str">
            <v>Abr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Y28" t="str">
            <v>Abr</v>
          </cell>
          <cell r="Z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</row>
        <row r="29">
          <cell r="C29" t="str">
            <v>May</v>
          </cell>
          <cell r="D29">
            <v>81486.929959999994</v>
          </cell>
          <cell r="E29">
            <v>166883.22302999999</v>
          </cell>
          <cell r="F29">
            <v>51822.981200000002</v>
          </cell>
          <cell r="G29">
            <v>49345.340120000001</v>
          </cell>
          <cell r="I29">
            <v>349538.47431000002</v>
          </cell>
          <cell r="J29">
            <v>1132989.0342999999</v>
          </cell>
          <cell r="O29" t="str">
            <v>May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Y29" t="str">
            <v>May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</row>
        <row r="30">
          <cell r="C30" t="str">
            <v>Jun</v>
          </cell>
          <cell r="D30">
            <v>77198.400869999998</v>
          </cell>
          <cell r="E30">
            <v>196376.38672000001</v>
          </cell>
          <cell r="F30">
            <v>76262.833329999994</v>
          </cell>
          <cell r="G30">
            <v>72506.699349999995</v>
          </cell>
          <cell r="I30">
            <v>422344.32027000003</v>
          </cell>
          <cell r="J30">
            <v>1555333.35457</v>
          </cell>
          <cell r="O30" t="str">
            <v>Jun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Y30" t="str">
            <v>Jun</v>
          </cell>
          <cell r="Z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</row>
        <row r="31">
          <cell r="C31" t="str">
            <v>Jul</v>
          </cell>
          <cell r="D31">
            <v>71646.485990000001</v>
          </cell>
          <cell r="E31">
            <v>96500.261679999996</v>
          </cell>
          <cell r="F31">
            <v>54008.703730000001</v>
          </cell>
          <cell r="G31">
            <v>49172.853779999998</v>
          </cell>
          <cell r="I31">
            <v>271328.30518000002</v>
          </cell>
          <cell r="J31">
            <v>1826661.6597500001</v>
          </cell>
          <cell r="O31" t="str">
            <v>Jul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Y31" t="str">
            <v>Jul</v>
          </cell>
          <cell r="Z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</row>
        <row r="32">
          <cell r="C32" t="str">
            <v>Ago</v>
          </cell>
          <cell r="D32">
            <v>74645.982380000001</v>
          </cell>
          <cell r="E32">
            <v>80957.482440000007</v>
          </cell>
          <cell r="F32">
            <v>41071.064689999999</v>
          </cell>
          <cell r="G32">
            <v>72102.743210000001</v>
          </cell>
          <cell r="I32">
            <v>268777.27272000001</v>
          </cell>
          <cell r="J32">
            <v>2095438.9324700001</v>
          </cell>
          <cell r="O32" t="str">
            <v>Ago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Y32" t="str">
            <v>Ago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C33" t="str">
            <v>Sep</v>
          </cell>
          <cell r="D33">
            <v>61686.985249999998</v>
          </cell>
          <cell r="E33">
            <v>94210.686660000007</v>
          </cell>
          <cell r="F33">
            <v>49176.18219</v>
          </cell>
          <cell r="G33">
            <v>52466.730109999997</v>
          </cell>
          <cell r="I33">
            <v>257540.58421</v>
          </cell>
          <cell r="J33">
            <v>2352979.5166800003</v>
          </cell>
          <cell r="O33" t="str">
            <v>Sep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 t="str">
            <v>Sep</v>
          </cell>
          <cell r="Z33">
            <v>0</v>
          </cell>
          <cell r="AA33">
            <v>0</v>
          </cell>
          <cell r="AB33">
            <v>0</v>
          </cell>
          <cell r="AD33">
            <v>0</v>
          </cell>
          <cell r="AE33">
            <v>0</v>
          </cell>
        </row>
        <row r="34">
          <cell r="C34" t="str">
            <v>Oct</v>
          </cell>
          <cell r="D34">
            <v>49725.894390000001</v>
          </cell>
          <cell r="E34">
            <v>50325.549939999997</v>
          </cell>
          <cell r="F34">
            <v>59841.582900000001</v>
          </cell>
          <cell r="G34">
            <v>63327.290690000002</v>
          </cell>
          <cell r="I34">
            <v>223220.31792</v>
          </cell>
          <cell r="J34">
            <v>2576199.8346000002</v>
          </cell>
          <cell r="O34" t="str">
            <v>Oct*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Y34" t="str">
            <v>Oct*</v>
          </cell>
          <cell r="Z34">
            <v>0</v>
          </cell>
          <cell r="AA34">
            <v>0</v>
          </cell>
          <cell r="AB34">
            <v>0</v>
          </cell>
          <cell r="AD34">
            <v>0</v>
          </cell>
          <cell r="AE34">
            <v>0</v>
          </cell>
        </row>
        <row r="35">
          <cell r="C35" t="str">
            <v>Nov</v>
          </cell>
          <cell r="D35">
            <v>73458.465620000003</v>
          </cell>
          <cell r="E35">
            <v>58802.51902</v>
          </cell>
          <cell r="F35">
            <v>48203.709430000003</v>
          </cell>
          <cell r="G35">
            <v>43088.265059999998</v>
          </cell>
          <cell r="I35">
            <v>223552.95913</v>
          </cell>
          <cell r="J35">
            <v>2799752.79373</v>
          </cell>
          <cell r="O35" t="str">
            <v>Nov*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Y35" t="str">
            <v>Nov*</v>
          </cell>
          <cell r="Z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</row>
        <row r="36">
          <cell r="C36" t="str">
            <v>Dic*</v>
          </cell>
          <cell r="D36">
            <v>38267.381179999997</v>
          </cell>
          <cell r="E36">
            <v>61910.056080000002</v>
          </cell>
          <cell r="F36">
            <v>90751.412259999997</v>
          </cell>
          <cell r="G36">
            <v>49646.904309999998</v>
          </cell>
          <cell r="I36">
            <v>240575.75383</v>
          </cell>
          <cell r="J36">
            <v>3040328.5475599999</v>
          </cell>
          <cell r="O36" t="str">
            <v>Dic*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Y36" t="str">
            <v>Dic*</v>
          </cell>
          <cell r="Z36">
            <v>0</v>
          </cell>
          <cell r="AA36">
            <v>0</v>
          </cell>
          <cell r="AB36">
            <v>0</v>
          </cell>
          <cell r="AD36">
            <v>0</v>
          </cell>
          <cell r="AE36">
            <v>0</v>
          </cell>
        </row>
        <row r="37">
          <cell r="B37">
            <v>1994</v>
          </cell>
          <cell r="C37" t="str">
            <v>Ene</v>
          </cell>
          <cell r="D37">
            <v>52309.503879999997</v>
          </cell>
          <cell r="E37">
            <v>60242.882149999998</v>
          </cell>
          <cell r="F37">
            <v>89650.704140000002</v>
          </cell>
          <cell r="G37">
            <v>9462.7562500000004</v>
          </cell>
          <cell r="I37">
            <v>211665.84641999999</v>
          </cell>
          <cell r="J37">
            <v>211665.84641999999</v>
          </cell>
          <cell r="N37">
            <v>1994</v>
          </cell>
          <cell r="O37" t="str">
            <v>Ene</v>
          </cell>
          <cell r="P37">
            <v>98856.574869999997</v>
          </cell>
          <cell r="Q37">
            <v>4289.4307799999997</v>
          </cell>
          <cell r="R37">
            <v>36038.230360000001</v>
          </cell>
          <cell r="S37">
            <v>-58487.178059999998</v>
          </cell>
          <cell r="T37">
            <v>80697.057950000002</v>
          </cell>
          <cell r="X37">
            <v>1994</v>
          </cell>
          <cell r="Y37" t="str">
            <v>Ene</v>
          </cell>
          <cell r="Z37">
            <v>-4908.22703</v>
          </cell>
          <cell r="AA37">
            <v>80697.057950000002</v>
          </cell>
          <cell r="AB37">
            <v>44490.059780000003</v>
          </cell>
          <cell r="AD37">
            <v>120278.89070000002</v>
          </cell>
          <cell r="AE37">
            <v>120278.89070000002</v>
          </cell>
        </row>
        <row r="38">
          <cell r="C38" t="str">
            <v>Feb</v>
          </cell>
          <cell r="D38">
            <v>64373.86765</v>
          </cell>
          <cell r="E38">
            <v>61938.00589</v>
          </cell>
          <cell r="F38">
            <v>72270.177389999997</v>
          </cell>
          <cell r="G38">
            <v>28929.449619999999</v>
          </cell>
          <cell r="I38">
            <v>227511.50055</v>
          </cell>
          <cell r="J38">
            <v>439177.34696999996</v>
          </cell>
          <cell r="O38" t="str">
            <v>Feb</v>
          </cell>
          <cell r="P38">
            <v>64279.223619999997</v>
          </cell>
          <cell r="Q38">
            <v>54150.321340000002</v>
          </cell>
          <cell r="R38">
            <v>-828.8905299999999</v>
          </cell>
          <cell r="S38">
            <v>-72515.964080000005</v>
          </cell>
          <cell r="T38">
            <v>45084.690349999997</v>
          </cell>
          <cell r="Y38" t="str">
            <v>Feb</v>
          </cell>
          <cell r="Z38">
            <v>11986.49914</v>
          </cell>
          <cell r="AA38">
            <v>45084.690349999997</v>
          </cell>
          <cell r="AB38">
            <v>34718.121619999998</v>
          </cell>
          <cell r="AD38">
            <v>91789.311109999995</v>
          </cell>
          <cell r="AE38">
            <v>212068.20181</v>
          </cell>
        </row>
        <row r="39">
          <cell r="C39" t="str">
            <v>Mar</v>
          </cell>
          <cell r="D39">
            <v>73804.892139999996</v>
          </cell>
          <cell r="E39">
            <v>61026.077149999997</v>
          </cell>
          <cell r="F39">
            <v>149632.56168000001</v>
          </cell>
          <cell r="G39">
            <v>27905.126489999999</v>
          </cell>
          <cell r="I39">
            <v>312368.65746000002</v>
          </cell>
          <cell r="J39">
            <v>751546.00442999997</v>
          </cell>
          <cell r="O39" t="str">
            <v>Mar</v>
          </cell>
          <cell r="P39">
            <v>129551.92991000001</v>
          </cell>
          <cell r="Q39">
            <v>9726.9258000000009</v>
          </cell>
          <cell r="R39">
            <v>10458.380590000001</v>
          </cell>
          <cell r="S39">
            <v>-62354.540079999999</v>
          </cell>
          <cell r="T39">
            <v>87382.696219999998</v>
          </cell>
          <cell r="Y39" t="str">
            <v>Mar</v>
          </cell>
          <cell r="Z39">
            <v>-37545.162400000001</v>
          </cell>
          <cell r="AA39">
            <v>87382.696219999998</v>
          </cell>
          <cell r="AB39">
            <v>-300</v>
          </cell>
          <cell r="AD39">
            <v>49537.533819999997</v>
          </cell>
          <cell r="AE39">
            <v>261605.73563000001</v>
          </cell>
        </row>
        <row r="40">
          <cell r="C40" t="str">
            <v>Abr</v>
          </cell>
          <cell r="D40">
            <v>73059.445259999993</v>
          </cell>
          <cell r="E40">
            <v>69096.412479999999</v>
          </cell>
          <cell r="F40">
            <v>80471.967480000007</v>
          </cell>
          <cell r="G40">
            <v>33748.590669999998</v>
          </cell>
          <cell r="I40">
            <v>256376.41589</v>
          </cell>
          <cell r="J40">
            <v>1007922.42032</v>
          </cell>
          <cell r="O40" t="str">
            <v>Abr</v>
          </cell>
          <cell r="P40">
            <v>47093.828269999998</v>
          </cell>
          <cell r="Q40">
            <v>-3644.83925</v>
          </cell>
          <cell r="R40">
            <v>-117689.03946</v>
          </cell>
          <cell r="S40">
            <v>29204.909790000002</v>
          </cell>
          <cell r="T40">
            <v>-45035.140650000001</v>
          </cell>
          <cell r="Y40" t="str">
            <v>Abr</v>
          </cell>
          <cell r="Z40">
            <v>-211922.83567</v>
          </cell>
          <cell r="AA40">
            <v>-45035.140650000001</v>
          </cell>
          <cell r="AB40">
            <v>7100</v>
          </cell>
          <cell r="AD40">
            <v>-249857.97632000002</v>
          </cell>
          <cell r="AE40">
            <v>11747.759309999994</v>
          </cell>
        </row>
        <row r="41">
          <cell r="C41" t="str">
            <v>May</v>
          </cell>
          <cell r="D41">
            <v>89141.745869999999</v>
          </cell>
          <cell r="E41">
            <v>73205.126600000003</v>
          </cell>
          <cell r="F41">
            <v>77062.059139999998</v>
          </cell>
          <cell r="G41">
            <v>50202.986570000001</v>
          </cell>
          <cell r="I41">
            <v>289611.91817999998</v>
          </cell>
          <cell r="J41">
            <v>1297534.3385000001</v>
          </cell>
          <cell r="O41" t="str">
            <v>May</v>
          </cell>
          <cell r="P41">
            <v>77540.745519999997</v>
          </cell>
          <cell r="Q41">
            <v>46822.13841</v>
          </cell>
          <cell r="R41">
            <v>17791.5088</v>
          </cell>
          <cell r="S41">
            <v>-67474.35411</v>
          </cell>
          <cell r="T41">
            <v>74680.038620000007</v>
          </cell>
          <cell r="Y41" t="str">
            <v>May</v>
          </cell>
          <cell r="Z41">
            <v>-80495.011620000005</v>
          </cell>
          <cell r="AA41">
            <v>74680.038620000007</v>
          </cell>
          <cell r="AB41">
            <v>-24400</v>
          </cell>
          <cell r="AD41">
            <v>-30214.972999999998</v>
          </cell>
          <cell r="AE41">
            <v>-18467.213690000004</v>
          </cell>
        </row>
        <row r="42">
          <cell r="C42" t="str">
            <v>Jun</v>
          </cell>
          <cell r="D42">
            <v>28983.359229999998</v>
          </cell>
          <cell r="E42">
            <v>73202.831709999999</v>
          </cell>
          <cell r="F42">
            <v>84461.793130000005</v>
          </cell>
          <cell r="G42">
            <v>35883.778319999998</v>
          </cell>
          <cell r="I42">
            <v>222531.76238999999</v>
          </cell>
          <cell r="J42">
            <v>1520066.1008900001</v>
          </cell>
          <cell r="O42" t="str">
            <v>Jun</v>
          </cell>
          <cell r="P42">
            <v>81499.983550000004</v>
          </cell>
          <cell r="Q42">
            <v>47933.055240000002</v>
          </cell>
          <cell r="R42">
            <v>78901.906310000006</v>
          </cell>
          <cell r="S42">
            <v>50103.131099999999</v>
          </cell>
          <cell r="T42">
            <v>258438.07620000001</v>
          </cell>
          <cell r="Y42" t="str">
            <v>Jun</v>
          </cell>
          <cell r="Z42">
            <v>-198288.44552000001</v>
          </cell>
          <cell r="AA42">
            <v>258438.07620000001</v>
          </cell>
          <cell r="AB42">
            <v>78000</v>
          </cell>
          <cell r="AD42">
            <v>138149.63068</v>
          </cell>
          <cell r="AE42">
            <v>119682.41699</v>
          </cell>
        </row>
        <row r="43">
          <cell r="C43" t="str">
            <v>Jul</v>
          </cell>
          <cell r="D43">
            <v>26809.723010000002</v>
          </cell>
          <cell r="E43">
            <v>53870.473660000003</v>
          </cell>
          <cell r="F43">
            <v>99130.333379999996</v>
          </cell>
          <cell r="G43">
            <v>40250.966249999998</v>
          </cell>
          <cell r="I43">
            <v>220061.4963</v>
          </cell>
          <cell r="J43">
            <v>1740127.5971900001</v>
          </cell>
          <cell r="O43" t="str">
            <v>Jul</v>
          </cell>
          <cell r="P43">
            <v>57597.961060000001</v>
          </cell>
          <cell r="Q43">
            <v>45992.493949999996</v>
          </cell>
          <cell r="R43">
            <v>6421.5344699999996</v>
          </cell>
          <cell r="S43">
            <v>19696.643769999999</v>
          </cell>
          <cell r="T43">
            <v>129708.63325</v>
          </cell>
          <cell r="Y43" t="str">
            <v>Jul</v>
          </cell>
          <cell r="Z43">
            <v>-157479.63325000001</v>
          </cell>
          <cell r="AA43">
            <v>129708.63325</v>
          </cell>
          <cell r="AB43">
            <v>6300</v>
          </cell>
          <cell r="AD43">
            <v>-21471.000000000015</v>
          </cell>
          <cell r="AE43">
            <v>98211.416989999983</v>
          </cell>
        </row>
        <row r="44">
          <cell r="C44" t="str">
            <v>Ago</v>
          </cell>
          <cell r="D44">
            <v>46806.30833</v>
          </cell>
          <cell r="E44">
            <v>86839.308529999995</v>
          </cell>
          <cell r="F44">
            <v>118279.30605</v>
          </cell>
          <cell r="G44">
            <v>56747.821629999999</v>
          </cell>
          <cell r="I44">
            <v>308672.74453999999</v>
          </cell>
          <cell r="J44">
            <v>2048800.34173</v>
          </cell>
          <cell r="O44" t="str">
            <v>Ago</v>
          </cell>
          <cell r="P44">
            <v>177739.83257999999</v>
          </cell>
          <cell r="Q44">
            <v>60334.076099999998</v>
          </cell>
          <cell r="R44">
            <v>-39035.508719999998</v>
          </cell>
          <cell r="S44">
            <v>89581.632180000001</v>
          </cell>
          <cell r="T44">
            <v>288620.03214000002</v>
          </cell>
          <cell r="Y44" t="str">
            <v>Ago</v>
          </cell>
          <cell r="Z44">
            <v>-261226.38242000001</v>
          </cell>
          <cell r="AA44">
            <v>288620.03214000002</v>
          </cell>
          <cell r="AB44">
            <v>-23400</v>
          </cell>
          <cell r="AD44">
            <v>3993.6497200000158</v>
          </cell>
          <cell r="AE44">
            <v>102205.06671</v>
          </cell>
        </row>
        <row r="45">
          <cell r="C45" t="str">
            <v>Sep</v>
          </cell>
          <cell r="D45">
            <v>50895.738290000001</v>
          </cell>
          <cell r="E45">
            <v>89909.724260000003</v>
          </cell>
          <cell r="F45">
            <v>155005.60112000001</v>
          </cell>
          <cell r="G45">
            <v>45676.038439999997</v>
          </cell>
          <cell r="I45">
            <v>341487.10210999998</v>
          </cell>
          <cell r="J45">
            <v>2390287.4438399998</v>
          </cell>
          <cell r="O45" t="str">
            <v>Sep</v>
          </cell>
          <cell r="P45">
            <v>216333.40627000001</v>
          </cell>
          <cell r="Q45">
            <v>50085.761939999997</v>
          </cell>
          <cell r="R45">
            <v>-205960.07115999999</v>
          </cell>
          <cell r="S45">
            <v>-66595.684150000001</v>
          </cell>
          <cell r="T45">
            <v>-6136.5870999999997</v>
          </cell>
          <cell r="Y45" t="str">
            <v>Sep</v>
          </cell>
          <cell r="Z45">
            <v>-194206.77778</v>
          </cell>
          <cell r="AA45">
            <v>-6136.5870999999997</v>
          </cell>
          <cell r="AB45">
            <v>4100</v>
          </cell>
          <cell r="AD45">
            <v>-196243.36488000001</v>
          </cell>
          <cell r="AE45">
            <v>-94038.298170000009</v>
          </cell>
        </row>
        <row r="46">
          <cell r="C46" t="str">
            <v>Oct</v>
          </cell>
          <cell r="D46">
            <v>48493.281779999998</v>
          </cell>
          <cell r="E46">
            <v>70984.330579999994</v>
          </cell>
          <cell r="F46">
            <v>114169.16753000001</v>
          </cell>
          <cell r="G46">
            <v>63604.113019999997</v>
          </cell>
          <cell r="I46">
            <v>297250.89291</v>
          </cell>
          <cell r="J46">
            <v>2687538.3367499998</v>
          </cell>
          <cell r="O46" t="str">
            <v>Oct</v>
          </cell>
          <cell r="P46">
            <v>172969.08447</v>
          </cell>
          <cell r="Q46">
            <v>45239.316630000001</v>
          </cell>
          <cell r="R46">
            <v>411723.13660000003</v>
          </cell>
          <cell r="S46">
            <v>-393317.60996999999</v>
          </cell>
          <cell r="T46">
            <v>236613.92773</v>
          </cell>
          <cell r="Y46" t="str">
            <v>Oct</v>
          </cell>
          <cell r="Z46">
            <v>-274095.51711999997</v>
          </cell>
          <cell r="AA46">
            <v>236613.92773</v>
          </cell>
          <cell r="AB46">
            <v>54200</v>
          </cell>
          <cell r="AD46">
            <v>16718.410610000021</v>
          </cell>
          <cell r="AE46">
            <v>-77319.887559999988</v>
          </cell>
        </row>
        <row r="47">
          <cell r="C47" t="str">
            <v>Nov</v>
          </cell>
          <cell r="D47">
            <v>47797.082909999997</v>
          </cell>
          <cell r="E47">
            <v>68346.038339999999</v>
          </cell>
          <cell r="F47">
            <v>128588.14045000001</v>
          </cell>
          <cell r="G47">
            <v>38600.24901</v>
          </cell>
          <cell r="I47">
            <v>283331.51071</v>
          </cell>
          <cell r="J47">
            <v>2970869.8474599998</v>
          </cell>
          <cell r="O47" t="str">
            <v>Nov</v>
          </cell>
          <cell r="P47">
            <v>228192.99898999999</v>
          </cell>
          <cell r="Q47">
            <v>74313.191720000003</v>
          </cell>
          <cell r="R47">
            <v>-492267.71341999999</v>
          </cell>
          <cell r="S47">
            <v>396268.53165999998</v>
          </cell>
          <cell r="T47">
            <v>206507.00894999999</v>
          </cell>
          <cell r="Y47" t="str">
            <v>Nov</v>
          </cell>
          <cell r="Z47">
            <v>-174322.05843</v>
          </cell>
          <cell r="AA47">
            <v>206507.00894999999</v>
          </cell>
          <cell r="AB47">
            <v>-94700</v>
          </cell>
          <cell r="AD47">
            <v>-62515.049480000016</v>
          </cell>
          <cell r="AE47">
            <v>-139834.93703999999</v>
          </cell>
        </row>
        <row r="48">
          <cell r="C48" t="str">
            <v>Dic</v>
          </cell>
          <cell r="D48">
            <v>43863.74469</v>
          </cell>
          <cell r="E48">
            <v>66387.114029999997</v>
          </cell>
          <cell r="F48">
            <v>153399.67124</v>
          </cell>
          <cell r="G48">
            <v>29204.404569999999</v>
          </cell>
          <cell r="I48">
            <v>292854.93453000003</v>
          </cell>
          <cell r="J48">
            <v>3263724.78199</v>
          </cell>
          <cell r="O48" t="str">
            <v>Dic</v>
          </cell>
          <cell r="P48">
            <v>467034.03188000002</v>
          </cell>
          <cell r="Q48">
            <v>175005.48923000001</v>
          </cell>
          <cell r="R48">
            <v>97280.945909999995</v>
          </cell>
          <cell r="S48">
            <v>-52859.75389</v>
          </cell>
          <cell r="T48">
            <v>686460.71313000005</v>
          </cell>
          <cell r="Y48" t="str">
            <v>Dic</v>
          </cell>
          <cell r="Z48">
            <v>-332204.55943999998</v>
          </cell>
          <cell r="AA48">
            <v>686460.71313000005</v>
          </cell>
          <cell r="AB48">
            <v>-81108.181400000001</v>
          </cell>
          <cell r="AD48">
            <v>273147.97229000006</v>
          </cell>
          <cell r="AE48">
            <v>133313.03525000007</v>
          </cell>
        </row>
        <row r="49">
          <cell r="B49">
            <v>1995</v>
          </cell>
          <cell r="C49" t="str">
            <v>Ene</v>
          </cell>
          <cell r="D49">
            <v>41711.25877</v>
          </cell>
          <cell r="E49">
            <v>63400.035909999999</v>
          </cell>
          <cell r="F49">
            <v>128962.54674999999</v>
          </cell>
          <cell r="G49">
            <v>24618.388719999999</v>
          </cell>
          <cell r="I49">
            <v>258692.23014999999</v>
          </cell>
          <cell r="J49">
            <v>258692.23014999999</v>
          </cell>
          <cell r="N49">
            <v>1995</v>
          </cell>
          <cell r="O49" t="str">
            <v>Ene</v>
          </cell>
          <cell r="P49">
            <v>143569.62966999999</v>
          </cell>
          <cell r="Q49">
            <v>48357.10555</v>
          </cell>
          <cell r="R49">
            <v>24618.561959999999</v>
          </cell>
          <cell r="S49">
            <v>122751.70388930275</v>
          </cell>
          <cell r="T49">
            <v>339297.00106930273</v>
          </cell>
          <cell r="X49">
            <v>1995</v>
          </cell>
          <cell r="Y49" t="str">
            <v>Ene</v>
          </cell>
          <cell r="Z49">
            <v>-477955.06040999998</v>
          </cell>
          <cell r="AA49">
            <v>339297.00106930273</v>
          </cell>
          <cell r="AB49">
            <v>87100</v>
          </cell>
          <cell r="AD49">
            <v>-51558.059340697248</v>
          </cell>
          <cell r="AE49">
            <v>-51558.059340697248</v>
          </cell>
        </row>
        <row r="50">
          <cell r="C50" t="str">
            <v>Feb</v>
          </cell>
          <cell r="D50">
            <v>38329.761680000003</v>
          </cell>
          <cell r="E50">
            <v>84006.784180000002</v>
          </cell>
          <cell r="F50">
            <v>112723.14274</v>
          </cell>
          <cell r="G50">
            <v>61941.215210000002</v>
          </cell>
          <cell r="I50">
            <v>297000.90380999999</v>
          </cell>
          <cell r="J50">
            <v>555693.13396000001</v>
          </cell>
          <cell r="O50" t="str">
            <v>Feb</v>
          </cell>
          <cell r="P50">
            <v>167235.90609</v>
          </cell>
          <cell r="Q50">
            <v>-33118.975530000003</v>
          </cell>
          <cell r="R50">
            <v>21680.152890000001</v>
          </cell>
          <cell r="S50">
            <v>99878.838681691719</v>
          </cell>
          <cell r="T50">
            <v>255675.92213169171</v>
          </cell>
          <cell r="Y50" t="str">
            <v>Feb</v>
          </cell>
          <cell r="Z50">
            <v>-205466.01811999999</v>
          </cell>
          <cell r="AA50">
            <v>255675.92213169171</v>
          </cell>
          <cell r="AB50">
            <v>81900</v>
          </cell>
          <cell r="AD50">
            <v>132109.90401169172</v>
          </cell>
          <cell r="AE50">
            <v>80551.844670994469</v>
          </cell>
        </row>
        <row r="51">
          <cell r="C51" t="str">
            <v>Mar</v>
          </cell>
          <cell r="D51">
            <v>39958.250529999998</v>
          </cell>
          <cell r="E51">
            <v>84447.491559999995</v>
          </cell>
          <cell r="F51">
            <v>117271.22602</v>
          </cell>
          <cell r="G51">
            <v>102748.03232</v>
          </cell>
          <cell r="I51">
            <v>344425.00043000001</v>
          </cell>
          <cell r="J51">
            <v>900118.13439000002</v>
          </cell>
          <cell r="O51" t="str">
            <v>Mar</v>
          </cell>
          <cell r="P51">
            <v>62144.35007</v>
          </cell>
          <cell r="Q51">
            <v>30581.720700000002</v>
          </cell>
          <cell r="R51">
            <v>99740.515159999995</v>
          </cell>
          <cell r="S51">
            <v>39033.927901390503</v>
          </cell>
          <cell r="T51">
            <v>231500.5138313905</v>
          </cell>
          <cell r="Y51" t="str">
            <v>Mar</v>
          </cell>
          <cell r="Z51">
            <v>-176885.52640999999</v>
          </cell>
          <cell r="AA51">
            <v>231500.5138313905</v>
          </cell>
          <cell r="AB51">
            <v>176000</v>
          </cell>
          <cell r="AD51">
            <v>230614.98742139051</v>
          </cell>
          <cell r="AE51">
            <v>311166.83209238498</v>
          </cell>
        </row>
        <row r="52">
          <cell r="C52" t="str">
            <v>Abr</v>
          </cell>
          <cell r="D52">
            <v>70180.781560000003</v>
          </cell>
          <cell r="E52">
            <v>61651.118499999997</v>
          </cell>
          <cell r="F52">
            <v>80738.672919999997</v>
          </cell>
          <cell r="G52">
            <v>63062.4732</v>
          </cell>
          <cell r="I52">
            <v>275633.04618</v>
          </cell>
          <cell r="J52">
            <v>1175751.1805700001</v>
          </cell>
          <cell r="O52" t="str">
            <v>Abr</v>
          </cell>
          <cell r="P52">
            <v>55584.171750000001</v>
          </cell>
          <cell r="Q52">
            <v>82985.410140000007</v>
          </cell>
          <cell r="R52">
            <v>130551.51465</v>
          </cell>
          <cell r="S52">
            <v>50044.918176803003</v>
          </cell>
          <cell r="T52">
            <v>319166.01471680298</v>
          </cell>
          <cell r="Y52" t="str">
            <v>Abr</v>
          </cell>
          <cell r="Z52">
            <v>-239205.68786999999</v>
          </cell>
          <cell r="AA52">
            <v>319166.01471680298</v>
          </cell>
          <cell r="AB52">
            <v>15600</v>
          </cell>
          <cell r="AD52">
            <v>95560.326846802986</v>
          </cell>
          <cell r="AE52">
            <v>406727.158939188</v>
          </cell>
        </row>
        <row r="53">
          <cell r="C53" t="str">
            <v>May</v>
          </cell>
          <cell r="D53">
            <v>25562.6368</v>
          </cell>
          <cell r="E53">
            <v>58275.838250000001</v>
          </cell>
          <cell r="F53">
            <v>84679.832290000006</v>
          </cell>
          <cell r="G53">
            <v>88134.270560000004</v>
          </cell>
          <cell r="I53">
            <v>256652.5779</v>
          </cell>
          <cell r="J53">
            <v>1432403.75847</v>
          </cell>
          <cell r="O53" t="str">
            <v>May</v>
          </cell>
          <cell r="P53">
            <v>71191.692439999999</v>
          </cell>
          <cell r="Q53">
            <v>51272.074260000001</v>
          </cell>
          <cell r="R53">
            <v>2276.3267799999999</v>
          </cell>
          <cell r="S53">
            <v>81855.649012119626</v>
          </cell>
          <cell r="T53">
            <v>206595.74249211964</v>
          </cell>
          <cell r="Y53" t="str">
            <v>May</v>
          </cell>
          <cell r="Z53">
            <v>-117195.81692</v>
          </cell>
          <cell r="AA53">
            <v>206595.74249211964</v>
          </cell>
          <cell r="AB53">
            <v>20400</v>
          </cell>
          <cell r="AD53">
            <v>109799.92557211964</v>
          </cell>
          <cell r="AE53">
            <v>516527.08451130765</v>
          </cell>
        </row>
        <row r="54">
          <cell r="C54" t="str">
            <v>Jun</v>
          </cell>
          <cell r="D54">
            <v>20500.318159999999</v>
          </cell>
          <cell r="E54">
            <v>83019.513149999999</v>
          </cell>
          <cell r="F54">
            <v>93810.030249999996</v>
          </cell>
          <cell r="G54">
            <v>80447.631810000006</v>
          </cell>
          <cell r="I54">
            <v>277777.49336999998</v>
          </cell>
          <cell r="J54">
            <v>1710181.25184</v>
          </cell>
          <cell r="O54" t="str">
            <v>Jun</v>
          </cell>
          <cell r="P54">
            <v>113051.40820999999</v>
          </cell>
          <cell r="Q54">
            <v>77918.42611</v>
          </cell>
          <cell r="R54">
            <v>8972.4019499999995</v>
          </cell>
          <cell r="S54">
            <v>6495.8332846068433</v>
          </cell>
          <cell r="T54">
            <v>206438.06955460683</v>
          </cell>
          <cell r="Y54" t="str">
            <v>Jun</v>
          </cell>
          <cell r="Z54">
            <v>-156844.81007000001</v>
          </cell>
          <cell r="AA54">
            <v>206438.06955460683</v>
          </cell>
          <cell r="AB54">
            <v>-14300</v>
          </cell>
          <cell r="AD54">
            <v>35293.259484606824</v>
          </cell>
          <cell r="AE54">
            <v>551820.34399591445</v>
          </cell>
        </row>
        <row r="55">
          <cell r="C55" t="str">
            <v>Jul</v>
          </cell>
          <cell r="D55">
            <v>20631.327929999999</v>
          </cell>
          <cell r="E55">
            <v>59973.907809999997</v>
          </cell>
          <cell r="F55">
            <v>107877.99182</v>
          </cell>
          <cell r="G55">
            <v>93638.569520000005</v>
          </cell>
          <cell r="I55">
            <v>282121.79707999999</v>
          </cell>
          <cell r="J55">
            <v>1992303.04892</v>
          </cell>
          <cell r="O55" t="str">
            <v>Jul</v>
          </cell>
          <cell r="P55">
            <v>44918.940820000003</v>
          </cell>
          <cell r="Q55">
            <v>111383.95411000001</v>
          </cell>
          <cell r="R55">
            <v>9987.0619900000002</v>
          </cell>
          <cell r="S55">
            <v>63531.18312419299</v>
          </cell>
          <cell r="T55">
            <v>229821.14004419299</v>
          </cell>
          <cell r="Y55" t="str">
            <v>Jul</v>
          </cell>
          <cell r="Z55">
            <v>-176625.1643</v>
          </cell>
          <cell r="AA55">
            <v>229821.14004419299</v>
          </cell>
          <cell r="AB55">
            <v>-64100</v>
          </cell>
          <cell r="AD55">
            <v>-10904.024255807017</v>
          </cell>
          <cell r="AE55">
            <v>540916.3197401074</v>
          </cell>
        </row>
        <row r="56">
          <cell r="C56" t="str">
            <v>Ago</v>
          </cell>
          <cell r="D56">
            <v>28506.81336</v>
          </cell>
          <cell r="E56">
            <v>63388.673880000002</v>
          </cell>
          <cell r="F56">
            <v>105925.40003</v>
          </cell>
          <cell r="G56">
            <v>73020.323390000005</v>
          </cell>
          <cell r="I56">
            <v>270841.21065999998</v>
          </cell>
          <cell r="J56">
            <v>2263144.2595799998</v>
          </cell>
          <cell r="O56" t="str">
            <v>Ago</v>
          </cell>
          <cell r="P56">
            <v>183535.44448000001</v>
          </cell>
          <cell r="Q56">
            <v>-66648.095719999998</v>
          </cell>
          <cell r="R56">
            <v>-14091.56842</v>
          </cell>
          <cell r="S56">
            <v>-12424.589011947748</v>
          </cell>
          <cell r="T56">
            <v>90371.191328052257</v>
          </cell>
          <cell r="Y56" t="str">
            <v>Ago</v>
          </cell>
          <cell r="Z56">
            <v>-209246.42288999999</v>
          </cell>
          <cell r="AA56">
            <v>90371.191328052257</v>
          </cell>
          <cell r="AB56">
            <v>-143400</v>
          </cell>
          <cell r="AD56">
            <v>-262275.23156194773</v>
          </cell>
          <cell r="AE56">
            <v>278641.08817815967</v>
          </cell>
        </row>
        <row r="57">
          <cell r="C57" t="str">
            <v>Sep</v>
          </cell>
          <cell r="D57">
            <v>83793.364019999994</v>
          </cell>
          <cell r="E57">
            <v>76892.941269999996</v>
          </cell>
          <cell r="F57">
            <v>91811.859670000005</v>
          </cell>
          <cell r="G57">
            <v>47981.389439999999</v>
          </cell>
          <cell r="I57">
            <v>300479.55440000002</v>
          </cell>
          <cell r="J57">
            <v>2563623.8139800001</v>
          </cell>
          <cell r="O57" t="str">
            <v>Sep</v>
          </cell>
          <cell r="P57">
            <v>-18296.775539999999</v>
          </cell>
          <cell r="Q57">
            <v>36850.066509999997</v>
          </cell>
          <cell r="R57">
            <v>48733.607649999998</v>
          </cell>
          <cell r="S57">
            <v>20417.189695171648</v>
          </cell>
          <cell r="T57">
            <v>87704.088315171655</v>
          </cell>
          <cell r="Y57" t="str">
            <v>Sep</v>
          </cell>
          <cell r="Z57">
            <v>-116777.29058</v>
          </cell>
          <cell r="AA57">
            <v>87704.088315171655</v>
          </cell>
          <cell r="AB57">
            <v>72700</v>
          </cell>
          <cell r="AD57">
            <v>43626.797735171654</v>
          </cell>
          <cell r="AE57">
            <v>322267.88591333129</v>
          </cell>
        </row>
        <row r="58">
          <cell r="C58" t="str">
            <v>Oct</v>
          </cell>
          <cell r="D58">
            <v>27231.271949999998</v>
          </cell>
          <cell r="E58">
            <v>53995.978450000002</v>
          </cell>
          <cell r="F58">
            <v>105527.89139999999</v>
          </cell>
          <cell r="G58">
            <v>85835.413010000004</v>
          </cell>
          <cell r="I58">
            <v>272590.55481</v>
          </cell>
          <cell r="J58">
            <v>2836214.3687900002</v>
          </cell>
          <cell r="O58" t="str">
            <v>Oct</v>
          </cell>
          <cell r="P58">
            <v>87438.95074</v>
          </cell>
          <cell r="Q58">
            <v>25395.76252</v>
          </cell>
          <cell r="R58">
            <v>120971.30626</v>
          </cell>
          <cell r="S58">
            <v>-12243.83171350412</v>
          </cell>
          <cell r="T58">
            <v>221562.18780649587</v>
          </cell>
          <cell r="Y58" t="str">
            <v>Oct</v>
          </cell>
          <cell r="Z58">
            <v>-190856.47665999999</v>
          </cell>
          <cell r="AA58">
            <v>221562.18780649587</v>
          </cell>
          <cell r="AB58">
            <v>-3082.10898</v>
          </cell>
          <cell r="AD58">
            <v>27623.602166495886</v>
          </cell>
          <cell r="AE58">
            <v>349891.48807982716</v>
          </cell>
        </row>
        <row r="59">
          <cell r="C59" t="str">
            <v>Nov</v>
          </cell>
          <cell r="D59">
            <v>24002.866699999999</v>
          </cell>
          <cell r="E59">
            <v>46460.505270000001</v>
          </cell>
          <cell r="F59">
            <v>130948.7715</v>
          </cell>
          <cell r="G59">
            <v>96390.929170000003</v>
          </cell>
          <cell r="I59">
            <v>297803.07264000003</v>
          </cell>
          <cell r="J59">
            <v>3134017.4414300001</v>
          </cell>
          <cell r="O59" t="str">
            <v>Nov</v>
          </cell>
          <cell r="P59">
            <v>7998.7105700000002</v>
          </cell>
          <cell r="Q59">
            <v>51429.882189999997</v>
          </cell>
          <cell r="R59">
            <v>62644.161910000003</v>
          </cell>
          <cell r="S59">
            <v>124166.64094829815</v>
          </cell>
          <cell r="T59">
            <v>246239.39561829815</v>
          </cell>
          <cell r="Y59" t="str">
            <v>Nov</v>
          </cell>
          <cell r="Z59">
            <v>-274965.58091000002</v>
          </cell>
          <cell r="AA59">
            <v>246239.39561829815</v>
          </cell>
          <cell r="AB59">
            <v>-44336.783459999999</v>
          </cell>
          <cell r="AD59">
            <v>-73062.968751701876</v>
          </cell>
          <cell r="AE59">
            <v>276828.51932812529</v>
          </cell>
        </row>
        <row r="60">
          <cell r="C60" t="str">
            <v>Dic</v>
          </cell>
          <cell r="D60">
            <v>22633.610830000001</v>
          </cell>
          <cell r="E60">
            <v>51622.96774</v>
          </cell>
          <cell r="F60">
            <v>103558.50347</v>
          </cell>
          <cell r="G60">
            <v>47926.6878</v>
          </cell>
          <cell r="I60">
            <v>225741.76983999999</v>
          </cell>
          <cell r="J60">
            <v>3359759.2112700003</v>
          </cell>
          <cell r="O60" t="str">
            <v>Dic</v>
          </cell>
          <cell r="P60">
            <v>29139.539570000001</v>
          </cell>
          <cell r="Q60">
            <v>56125.644740000003</v>
          </cell>
          <cell r="R60">
            <v>133415.13857000001</v>
          </cell>
          <cell r="S60">
            <v>39267.760271982799</v>
          </cell>
          <cell r="T60">
            <v>257948.08315198281</v>
          </cell>
          <cell r="Y60" t="str">
            <v>Dic</v>
          </cell>
          <cell r="Z60">
            <v>-31222.553620000002</v>
          </cell>
          <cell r="AA60">
            <v>257948.08315198281</v>
          </cell>
          <cell r="AB60">
            <v>-181532.75495999999</v>
          </cell>
          <cell r="AD60">
            <v>45192.774571982824</v>
          </cell>
          <cell r="AE60">
            <v>322021.29390010808</v>
          </cell>
        </row>
        <row r="61">
          <cell r="B61">
            <v>1996</v>
          </cell>
          <cell r="C61" t="str">
            <v>Ene</v>
          </cell>
          <cell r="D61">
            <v>22899.513849999999</v>
          </cell>
          <cell r="E61">
            <v>49575.174469999998</v>
          </cell>
          <cell r="F61">
            <v>112768.81318</v>
          </cell>
          <cell r="G61">
            <v>15695.37383</v>
          </cell>
          <cell r="I61">
            <v>200938.87533000001</v>
          </cell>
          <cell r="J61">
            <v>200938.87533000001</v>
          </cell>
          <cell r="N61">
            <v>1996</v>
          </cell>
          <cell r="O61" t="str">
            <v>Ene</v>
          </cell>
          <cell r="P61">
            <v>-40330.620990000003</v>
          </cell>
          <cell r="Q61">
            <v>50185.876210000002</v>
          </cell>
          <cell r="R61">
            <v>20364.71285</v>
          </cell>
          <cell r="S61">
            <v>71124.668130000005</v>
          </cell>
          <cell r="T61">
            <v>101344.63619999999</v>
          </cell>
          <cell r="X61">
            <v>1996</v>
          </cell>
          <cell r="Y61" t="str">
            <v>Ene</v>
          </cell>
          <cell r="Z61">
            <v>-238568.97372000001</v>
          </cell>
          <cell r="AA61">
            <v>101344.63619999999</v>
          </cell>
          <cell r="AB61">
            <v>-23876.388029999998</v>
          </cell>
          <cell r="AD61">
            <v>-161100.72555</v>
          </cell>
          <cell r="AE61">
            <v>-161100.72555</v>
          </cell>
        </row>
        <row r="62">
          <cell r="C62" t="str">
            <v>Feb</v>
          </cell>
          <cell r="D62">
            <v>27577.540980000002</v>
          </cell>
          <cell r="E62">
            <v>46465.095130000002</v>
          </cell>
          <cell r="F62">
            <v>106113.89786</v>
          </cell>
          <cell r="G62">
            <v>44046.990949999999</v>
          </cell>
          <cell r="I62">
            <v>224203.52492</v>
          </cell>
          <cell r="J62">
            <v>425142.40025000001</v>
          </cell>
          <cell r="O62" t="str">
            <v>Feb</v>
          </cell>
          <cell r="P62">
            <v>-66237.995299999995</v>
          </cell>
          <cell r="Q62">
            <v>86730.358689999994</v>
          </cell>
          <cell r="R62">
            <v>9528.5926799999997</v>
          </cell>
          <cell r="S62">
            <v>163838.44205000001</v>
          </cell>
          <cell r="T62">
            <v>193859.39812</v>
          </cell>
          <cell r="Y62" t="str">
            <v>Feb</v>
          </cell>
          <cell r="Z62">
            <v>-326371.81503</v>
          </cell>
          <cell r="AA62">
            <v>193859.39812</v>
          </cell>
          <cell r="AB62">
            <v>-19906.674760000002</v>
          </cell>
          <cell r="AD62">
            <v>-152419.09166999999</v>
          </cell>
          <cell r="AE62">
            <v>-313519.81721999997</v>
          </cell>
        </row>
        <row r="63">
          <cell r="C63" t="str">
            <v>Mar</v>
          </cell>
          <cell r="D63">
            <v>26353.06409</v>
          </cell>
          <cell r="E63">
            <v>47293.942840000003</v>
          </cell>
          <cell r="F63">
            <v>114764.5958</v>
          </cell>
          <cell r="G63">
            <v>17303.944909999998</v>
          </cell>
          <cell r="I63">
            <v>205715.54764</v>
          </cell>
          <cell r="J63">
            <v>630857.94788999995</v>
          </cell>
          <cell r="O63" t="str">
            <v>Mar</v>
          </cell>
          <cell r="P63">
            <v>-67683.923330000005</v>
          </cell>
          <cell r="Q63">
            <v>130152.84555</v>
          </cell>
          <cell r="R63">
            <v>97762.016950000005</v>
          </cell>
          <cell r="S63">
            <v>96131.26225</v>
          </cell>
          <cell r="T63">
            <v>256362.20142</v>
          </cell>
          <cell r="Y63" t="str">
            <v>Mar</v>
          </cell>
          <cell r="Z63">
            <v>-329557.06891999999</v>
          </cell>
          <cell r="AA63">
            <v>256362.20142</v>
          </cell>
          <cell r="AB63">
            <v>-11691.39759</v>
          </cell>
          <cell r="AD63">
            <v>-84886.265090000001</v>
          </cell>
          <cell r="AE63">
            <v>-398406.08230999997</v>
          </cell>
        </row>
        <row r="64">
          <cell r="C64" t="str">
            <v>Abr</v>
          </cell>
          <cell r="D64">
            <v>23274.633259999999</v>
          </cell>
          <cell r="E64">
            <v>47676.27046</v>
          </cell>
          <cell r="F64">
            <v>107494.97004</v>
          </cell>
          <cell r="G64">
            <v>73504.390750000006</v>
          </cell>
          <cell r="I64">
            <v>251950.26451000001</v>
          </cell>
          <cell r="J64">
            <v>882808.21239999996</v>
          </cell>
          <cell r="O64" t="str">
            <v>Abr</v>
          </cell>
          <cell r="P64">
            <v>80856.792860000001</v>
          </cell>
          <cell r="Q64">
            <v>33964.461759999998</v>
          </cell>
          <cell r="R64">
            <v>70055.915410000001</v>
          </cell>
          <cell r="S64">
            <v>80960.977010000002</v>
          </cell>
          <cell r="T64">
            <v>265838.14704000001</v>
          </cell>
          <cell r="Y64" t="str">
            <v>Abr</v>
          </cell>
          <cell r="Z64">
            <v>-234077.67530999999</v>
          </cell>
          <cell r="AA64">
            <v>265838.14704000001</v>
          </cell>
          <cell r="AB64">
            <v>-56638.006789999999</v>
          </cell>
          <cell r="AD64">
            <v>-24877.53505999998</v>
          </cell>
          <cell r="AE64">
            <v>-423283.61736999993</v>
          </cell>
        </row>
        <row r="65">
          <cell r="C65" t="str">
            <v>May</v>
          </cell>
          <cell r="D65">
            <v>29721.292010000001</v>
          </cell>
          <cell r="E65">
            <v>51156.910259999997</v>
          </cell>
          <cell r="F65">
            <v>181217.02299</v>
          </cell>
          <cell r="G65">
            <v>61871.30932</v>
          </cell>
          <cell r="I65">
            <v>323966.53457999998</v>
          </cell>
          <cell r="J65">
            <v>1206774.7469799998</v>
          </cell>
          <cell r="O65" t="str">
            <v>May</v>
          </cell>
          <cell r="P65">
            <v>25157.610820000002</v>
          </cell>
          <cell r="Q65">
            <v>147287.12737</v>
          </cell>
          <cell r="R65">
            <v>53110.505069999999</v>
          </cell>
          <cell r="S65">
            <v>-24079.155289999999</v>
          </cell>
          <cell r="T65">
            <v>201476.08796999999</v>
          </cell>
          <cell r="Y65" t="str">
            <v>May</v>
          </cell>
          <cell r="Z65">
            <v>-152563.13746999999</v>
          </cell>
          <cell r="AA65">
            <v>201476.08796999999</v>
          </cell>
          <cell r="AB65">
            <v>-26857.717489999999</v>
          </cell>
          <cell r="AD65">
            <v>22055.233010000007</v>
          </cell>
          <cell r="AE65">
            <v>-401228.38435999991</v>
          </cell>
        </row>
        <row r="66">
          <cell r="C66" t="str">
            <v>Jun</v>
          </cell>
          <cell r="D66">
            <v>20992.78369</v>
          </cell>
          <cell r="E66">
            <v>42844.480250000001</v>
          </cell>
          <cell r="F66">
            <v>151970.89472000001</v>
          </cell>
          <cell r="G66">
            <v>30649.272710000001</v>
          </cell>
          <cell r="I66">
            <v>246457.43137000001</v>
          </cell>
          <cell r="J66">
            <v>1453232.1783499997</v>
          </cell>
          <cell r="O66" t="str">
            <v>Jun</v>
          </cell>
          <cell r="P66">
            <v>128186.79743999999</v>
          </cell>
          <cell r="Q66">
            <v>40342.036740000003</v>
          </cell>
          <cell r="R66">
            <v>184275.29897</v>
          </cell>
          <cell r="S66">
            <v>39659.98734</v>
          </cell>
          <cell r="T66">
            <v>392464.12049</v>
          </cell>
          <cell r="Y66" t="str">
            <v>Jun</v>
          </cell>
          <cell r="Z66">
            <v>-389358.69994999998</v>
          </cell>
          <cell r="AA66">
            <v>392464.12049</v>
          </cell>
          <cell r="AB66">
            <v>34871.336790000001</v>
          </cell>
          <cell r="AD66">
            <v>37976.757330000022</v>
          </cell>
          <cell r="AE66">
            <v>-363251.62702999986</v>
          </cell>
        </row>
        <row r="67">
          <cell r="C67" t="str">
            <v>Jul</v>
          </cell>
          <cell r="D67">
            <v>20230.240419999998</v>
          </cell>
          <cell r="E67">
            <v>52596.778200000001</v>
          </cell>
          <cell r="F67">
            <v>182870.67297000001</v>
          </cell>
          <cell r="G67">
            <v>58729.736219999999</v>
          </cell>
          <cell r="I67">
            <v>314427.42781000002</v>
          </cell>
          <cell r="J67">
            <v>1767659.6061599997</v>
          </cell>
          <cell r="O67" t="str">
            <v>Jul</v>
          </cell>
          <cell r="P67">
            <v>129120.34388</v>
          </cell>
          <cell r="Q67">
            <v>59135.37139</v>
          </cell>
          <cell r="R67">
            <v>30047.612580000001</v>
          </cell>
          <cell r="S67">
            <v>168739.38618</v>
          </cell>
          <cell r="T67">
            <v>387042.71402999997</v>
          </cell>
          <cell r="Y67" t="str">
            <v>Jul</v>
          </cell>
          <cell r="Z67">
            <v>-399711.28879000002</v>
          </cell>
          <cell r="AA67">
            <v>387042.71402999997</v>
          </cell>
          <cell r="AB67">
            <v>84779.777170000001</v>
          </cell>
          <cell r="AD67">
            <v>72111.202409999954</v>
          </cell>
          <cell r="AE67">
            <v>-291140.42461999989</v>
          </cell>
        </row>
        <row r="68">
          <cell r="C68" t="str">
            <v>Ago</v>
          </cell>
          <cell r="D68">
            <v>17988.050329999998</v>
          </cell>
          <cell r="E68">
            <v>57976.512349999997</v>
          </cell>
          <cell r="F68">
            <v>164654.95149000001</v>
          </cell>
          <cell r="G68">
            <v>53953.119729999999</v>
          </cell>
          <cell r="I68">
            <v>294572.63390000002</v>
          </cell>
          <cell r="J68">
            <v>2062232.2400599997</v>
          </cell>
          <cell r="O68" t="str">
            <v>Ago</v>
          </cell>
          <cell r="P68">
            <v>61147.39028</v>
          </cell>
          <cell r="Q68">
            <v>477789.85781999998</v>
          </cell>
          <cell r="R68">
            <v>17407.873100000001</v>
          </cell>
          <cell r="S68">
            <v>-106158.224</v>
          </cell>
          <cell r="T68">
            <v>450186.89720000001</v>
          </cell>
          <cell r="Y68" t="str">
            <v>Ago</v>
          </cell>
          <cell r="Z68">
            <v>-411732.33283999999</v>
          </cell>
          <cell r="AA68">
            <v>450186.89720000001</v>
          </cell>
          <cell r="AB68">
            <v>-13588.42944</v>
          </cell>
          <cell r="AD68">
            <v>24866.134920000019</v>
          </cell>
          <cell r="AE68">
            <v>-266274.28969999985</v>
          </cell>
        </row>
        <row r="69">
          <cell r="C69" t="str">
            <v>Sep</v>
          </cell>
          <cell r="D69">
            <v>16514.125049999999</v>
          </cell>
          <cell r="E69">
            <v>47650.746200000001</v>
          </cell>
          <cell r="F69">
            <v>137401.427</v>
          </cell>
          <cell r="G69">
            <v>50573.503129999997</v>
          </cell>
          <cell r="I69">
            <v>252139.80137999999</v>
          </cell>
          <cell r="J69">
            <v>2314372.0414399998</v>
          </cell>
          <cell r="O69" t="str">
            <v>Sep</v>
          </cell>
          <cell r="P69">
            <v>179221.81007000001</v>
          </cell>
          <cell r="Q69">
            <v>43040.20822</v>
          </cell>
          <cell r="R69">
            <v>79654.787960000001</v>
          </cell>
          <cell r="S69">
            <v>176256.75755000001</v>
          </cell>
          <cell r="T69">
            <v>478173.5638</v>
          </cell>
          <cell r="Y69" t="str">
            <v>Sep</v>
          </cell>
          <cell r="Z69">
            <v>-431051.32952000003</v>
          </cell>
          <cell r="AA69">
            <v>478173.5638</v>
          </cell>
          <cell r="AB69">
            <v>-11065.67182</v>
          </cell>
          <cell r="AD69">
            <v>36056.562459999972</v>
          </cell>
          <cell r="AE69">
            <v>-230217.72723999986</v>
          </cell>
        </row>
        <row r="70">
          <cell r="C70" t="str">
            <v>Oct</v>
          </cell>
          <cell r="D70">
            <v>14103.00279</v>
          </cell>
          <cell r="E70">
            <v>53392.264600000002</v>
          </cell>
          <cell r="F70">
            <v>200706.43750999999</v>
          </cell>
          <cell r="G70">
            <v>76114.325219999999</v>
          </cell>
          <cell r="I70">
            <v>344316.03012000001</v>
          </cell>
          <cell r="J70">
            <v>2658688.0715600001</v>
          </cell>
          <cell r="O70" t="str">
            <v>Oct</v>
          </cell>
          <cell r="P70">
            <v>269626.18899</v>
          </cell>
          <cell r="Q70">
            <v>99079.514509999994</v>
          </cell>
          <cell r="R70">
            <v>79723.635150000002</v>
          </cell>
          <cell r="S70">
            <v>112212.53756</v>
          </cell>
          <cell r="T70">
            <v>560641.87621000002</v>
          </cell>
          <cell r="Y70" t="str">
            <v>Oct</v>
          </cell>
          <cell r="Z70">
            <v>-450867.19182000001</v>
          </cell>
          <cell r="AA70">
            <v>560641.87621000002</v>
          </cell>
          <cell r="AB70">
            <v>34731.23947</v>
          </cell>
          <cell r="AD70">
            <v>144505.92386000001</v>
          </cell>
          <cell r="AE70">
            <v>-85711.803379999852</v>
          </cell>
        </row>
        <row r="71">
          <cell r="C71" t="str">
            <v>Nov</v>
          </cell>
          <cell r="D71">
            <v>13891.11865</v>
          </cell>
          <cell r="E71">
            <v>81506.972299999994</v>
          </cell>
          <cell r="F71">
            <v>148665.11379</v>
          </cell>
          <cell r="G71">
            <v>51596.901810000003</v>
          </cell>
          <cell r="I71">
            <v>295660.10655000003</v>
          </cell>
          <cell r="J71">
            <v>2954348.1781100002</v>
          </cell>
          <cell r="O71" t="str">
            <v>Nov</v>
          </cell>
          <cell r="P71">
            <v>194745.59312000001</v>
          </cell>
          <cell r="Q71">
            <v>144232.24082000001</v>
          </cell>
          <cell r="R71">
            <v>737.92822999999999</v>
          </cell>
          <cell r="S71">
            <v>28498.125209999998</v>
          </cell>
          <cell r="T71">
            <v>368213.88737999997</v>
          </cell>
          <cell r="Y71" t="str">
            <v>Nov</v>
          </cell>
          <cell r="Z71">
            <v>-248423.10313999999</v>
          </cell>
          <cell r="AA71">
            <v>368213.88737999997</v>
          </cell>
          <cell r="AB71">
            <v>19423.95176</v>
          </cell>
          <cell r="AD71">
            <v>139214.73599999998</v>
          </cell>
          <cell r="AE71">
            <v>53502.932620000123</v>
          </cell>
        </row>
        <row r="72">
          <cell r="C72" t="str">
            <v>Dic</v>
          </cell>
          <cell r="D72">
            <v>20260.908220000001</v>
          </cell>
          <cell r="E72">
            <v>62434.69786</v>
          </cell>
          <cell r="F72">
            <v>131195.71226</v>
          </cell>
          <cell r="G72">
            <v>51202.323980000001</v>
          </cell>
          <cell r="I72">
            <v>265093.64231999998</v>
          </cell>
          <cell r="J72">
            <v>3219441.8204300003</v>
          </cell>
          <cell r="O72" t="str">
            <v>Dic</v>
          </cell>
          <cell r="P72">
            <v>1101611.38023</v>
          </cell>
          <cell r="Q72">
            <v>341220.60255000001</v>
          </cell>
          <cell r="R72">
            <v>261939.95509</v>
          </cell>
          <cell r="S72">
            <v>210847.80858000001</v>
          </cell>
          <cell r="T72">
            <v>1915619.74645</v>
          </cell>
          <cell r="Y72" t="str">
            <v>Dic</v>
          </cell>
          <cell r="Z72">
            <v>-377179.07351000002</v>
          </cell>
          <cell r="AA72">
            <v>1915619.74645</v>
          </cell>
          <cell r="AB72">
            <v>-19788.449489999999</v>
          </cell>
          <cell r="AD72">
            <v>1518652.2234499999</v>
          </cell>
          <cell r="AE72">
            <v>1572155.15607</v>
          </cell>
        </row>
        <row r="73">
          <cell r="B73" t="str">
            <v>1997 (p)</v>
          </cell>
          <cell r="C73" t="str">
            <v>Ene</v>
          </cell>
          <cell r="D73">
            <v>21458.873970000001</v>
          </cell>
          <cell r="E73">
            <v>53235.418460000001</v>
          </cell>
          <cell r="F73">
            <v>179265.639</v>
          </cell>
          <cell r="G73">
            <v>26111.2084</v>
          </cell>
          <cell r="I73">
            <v>280071.13983</v>
          </cell>
          <cell r="J73">
            <v>280071.13983</v>
          </cell>
          <cell r="N73" t="str">
            <v>1997 (p)</v>
          </cell>
          <cell r="O73" t="str">
            <v>Ene</v>
          </cell>
          <cell r="P73">
            <v>192010.09516</v>
          </cell>
          <cell r="Q73">
            <v>49727.278480000001</v>
          </cell>
          <cell r="R73">
            <v>-2176.2264599999999</v>
          </cell>
          <cell r="S73">
            <v>159832.60722999999</v>
          </cell>
          <cell r="T73">
            <v>399393.75440999999</v>
          </cell>
          <cell r="X73" t="str">
            <v>1997 (p)</v>
          </cell>
          <cell r="Y73" t="str">
            <v>Ene</v>
          </cell>
          <cell r="Z73">
            <v>-374670.18338</v>
          </cell>
          <cell r="AA73">
            <v>399393.75440999999</v>
          </cell>
          <cell r="AB73">
            <v>-86604.702720000001</v>
          </cell>
          <cell r="AD73">
            <v>-61881.131690000009</v>
          </cell>
          <cell r="AE73">
            <v>-61881.131690000009</v>
          </cell>
        </row>
        <row r="74">
          <cell r="C74" t="str">
            <v>Feb</v>
          </cell>
          <cell r="D74">
            <v>28531.56163</v>
          </cell>
          <cell r="E74">
            <v>53430.161339999999</v>
          </cell>
          <cell r="F74">
            <v>167711.70702999999</v>
          </cell>
          <cell r="G74">
            <v>57735.138980000003</v>
          </cell>
          <cell r="I74">
            <v>307408.56897999998</v>
          </cell>
          <cell r="J74">
            <v>587479.70880999998</v>
          </cell>
          <cell r="O74" t="str">
            <v>Feb</v>
          </cell>
          <cell r="P74">
            <v>72508.045559999999</v>
          </cell>
          <cell r="Q74">
            <v>149482.68074000001</v>
          </cell>
          <cell r="R74">
            <v>60671.078630000004</v>
          </cell>
          <cell r="S74">
            <v>214184.70962000001</v>
          </cell>
          <cell r="T74">
            <v>496846.51455000002</v>
          </cell>
          <cell r="Y74" t="str">
            <v>Feb</v>
          </cell>
          <cell r="Z74">
            <v>-495470.9032</v>
          </cell>
          <cell r="AA74">
            <v>496846.51455000002</v>
          </cell>
          <cell r="AB74">
            <v>-19787.58783</v>
          </cell>
          <cell r="AD74">
            <v>-18411.976479999979</v>
          </cell>
          <cell r="AE74">
            <v>-80293.108169999992</v>
          </cell>
        </row>
        <row r="75">
          <cell r="C75" t="str">
            <v>Mar</v>
          </cell>
          <cell r="D75">
            <v>26395.88781</v>
          </cell>
          <cell r="E75">
            <v>48933.485950000002</v>
          </cell>
          <cell r="F75">
            <v>169274.33472000001</v>
          </cell>
          <cell r="G75">
            <v>41656.971460000001</v>
          </cell>
          <cell r="I75">
            <v>286260.67994</v>
          </cell>
          <cell r="J75">
            <v>873740.38874999993</v>
          </cell>
          <cell r="O75" t="str">
            <v>Mar</v>
          </cell>
          <cell r="P75">
            <v>145518.20142999999</v>
          </cell>
          <cell r="Q75">
            <v>115282.03014</v>
          </cell>
          <cell r="R75">
            <v>42076.733619999999</v>
          </cell>
          <cell r="S75">
            <v>205573.82957999999</v>
          </cell>
          <cell r="T75">
            <v>508450.79476999998</v>
          </cell>
          <cell r="Y75" t="str">
            <v>Mar</v>
          </cell>
          <cell r="Z75">
            <v>-380883.24284999998</v>
          </cell>
          <cell r="AA75">
            <v>508450.79476999998</v>
          </cell>
          <cell r="AB75">
            <v>-4147.7064600000003</v>
          </cell>
          <cell r="AD75">
            <v>123419.84546</v>
          </cell>
          <cell r="AE75">
            <v>43126.737290000005</v>
          </cell>
        </row>
        <row r="76">
          <cell r="C76" t="str">
            <v>Abr</v>
          </cell>
          <cell r="D76">
            <v>23844.492450000002</v>
          </cell>
          <cell r="E76">
            <v>56425.952250000002</v>
          </cell>
          <cell r="F76">
            <v>211381.38768000001</v>
          </cell>
          <cell r="G76">
            <v>51215.742109999999</v>
          </cell>
          <cell r="I76">
            <v>342867.57449000003</v>
          </cell>
          <cell r="J76">
            <v>1216607.96324</v>
          </cell>
          <cell r="O76" t="str">
            <v>Abr</v>
          </cell>
          <cell r="P76">
            <v>215006.34015999999</v>
          </cell>
          <cell r="Q76">
            <v>130947.99625</v>
          </cell>
          <cell r="R76">
            <v>45714.39329</v>
          </cell>
          <cell r="S76">
            <v>99256.357879999996</v>
          </cell>
          <cell r="T76">
            <v>490925.08757999999</v>
          </cell>
          <cell r="Y76" t="str">
            <v>Abr</v>
          </cell>
          <cell r="Z76">
            <v>-422551.31335000001</v>
          </cell>
          <cell r="AA76">
            <v>490925.08757999999</v>
          </cell>
          <cell r="AB76">
            <v>-12613.658020000001</v>
          </cell>
          <cell r="AD76">
            <v>55760.116209999978</v>
          </cell>
          <cell r="AE76">
            <v>98886.853499999983</v>
          </cell>
        </row>
        <row r="77">
          <cell r="C77" t="str">
            <v>May</v>
          </cell>
          <cell r="D77">
            <v>23464.624019999999</v>
          </cell>
          <cell r="E77">
            <v>44465.201229999999</v>
          </cell>
          <cell r="F77">
            <v>164210.54204999999</v>
          </cell>
          <cell r="G77">
            <v>64158.514560000003</v>
          </cell>
          <cell r="I77">
            <v>296298.88186000002</v>
          </cell>
          <cell r="J77">
            <v>1512906.8451</v>
          </cell>
          <cell r="O77" t="str">
            <v>May</v>
          </cell>
          <cell r="P77">
            <v>239184.55519000001</v>
          </cell>
          <cell r="Q77">
            <v>117239.6121</v>
          </cell>
          <cell r="R77">
            <v>-4989.0539600000002</v>
          </cell>
          <cell r="S77">
            <v>-22556.11968</v>
          </cell>
          <cell r="T77">
            <v>328878.99365000002</v>
          </cell>
          <cell r="Y77" t="str">
            <v>May</v>
          </cell>
          <cell r="Z77">
            <v>-207528.13717</v>
          </cell>
          <cell r="AA77">
            <v>328878.99365000002</v>
          </cell>
          <cell r="AB77">
            <v>103234.88262</v>
          </cell>
          <cell r="AD77">
            <v>224585.73910000001</v>
          </cell>
          <cell r="AE77">
            <v>323472.59259999997</v>
          </cell>
        </row>
        <row r="78">
          <cell r="C78" t="str">
            <v>Jun</v>
          </cell>
          <cell r="D78">
            <v>18666.104780000001</v>
          </cell>
          <cell r="E78">
            <v>42922.177459999999</v>
          </cell>
          <cell r="F78">
            <v>133770.70005000001</v>
          </cell>
          <cell r="G78">
            <v>89551.005399999995</v>
          </cell>
          <cell r="I78">
            <v>284909.98768999998</v>
          </cell>
          <cell r="J78">
            <v>1797816.8327899999</v>
          </cell>
          <cell r="O78" t="str">
            <v>Jun</v>
          </cell>
          <cell r="P78">
            <v>127401.26209</v>
          </cell>
          <cell r="Q78">
            <v>37219.075729999997</v>
          </cell>
          <cell r="R78">
            <v>98502.926000000007</v>
          </cell>
          <cell r="S78">
            <v>72729.2889</v>
          </cell>
          <cell r="T78">
            <v>335852.55271999998</v>
          </cell>
          <cell r="Y78" t="str">
            <v>Jun</v>
          </cell>
          <cell r="Z78">
            <v>-268503.92920999997</v>
          </cell>
          <cell r="AA78">
            <v>335852.55271999998</v>
          </cell>
          <cell r="AB78">
            <v>-16290.00525</v>
          </cell>
          <cell r="AD78">
            <v>51058.618260000003</v>
          </cell>
          <cell r="AE78">
            <v>374531.21085999999</v>
          </cell>
        </row>
        <row r="79">
          <cell r="C79" t="str">
            <v>Jul</v>
          </cell>
          <cell r="D79">
            <v>16509.88292</v>
          </cell>
          <cell r="E79">
            <v>51599.196389999997</v>
          </cell>
          <cell r="F79">
            <v>149496.96163999999</v>
          </cell>
          <cell r="G79">
            <v>73204.575679999994</v>
          </cell>
          <cell r="I79">
            <v>290810.61663</v>
          </cell>
          <cell r="J79">
            <v>2088627.44942</v>
          </cell>
          <cell r="O79" t="str">
            <v>Jul</v>
          </cell>
          <cell r="P79">
            <v>110466.79066</v>
          </cell>
          <cell r="Q79">
            <v>253845.3498</v>
          </cell>
          <cell r="R79">
            <v>51225.493450000002</v>
          </cell>
          <cell r="S79">
            <v>-94256.468999999997</v>
          </cell>
          <cell r="T79">
            <v>321281.16490999999</v>
          </cell>
          <cell r="Y79" t="str">
            <v>Jul</v>
          </cell>
          <cell r="Z79">
            <v>-264067.52395</v>
          </cell>
          <cell r="AA79">
            <v>321281.16490999999</v>
          </cell>
          <cell r="AB79">
            <v>-48781.607880000003</v>
          </cell>
          <cell r="AD79">
            <v>8432.0330799999865</v>
          </cell>
          <cell r="AE79">
            <v>382963.24393999996</v>
          </cell>
        </row>
        <row r="80">
          <cell r="C80" t="str">
            <v>Ago</v>
          </cell>
          <cell r="D80">
            <v>12483.22834</v>
          </cell>
          <cell r="E80">
            <v>39491.414960000002</v>
          </cell>
          <cell r="F80">
            <v>143572.23147</v>
          </cell>
          <cell r="G80">
            <v>81572.851240000004</v>
          </cell>
          <cell r="I80">
            <v>277119.72600999998</v>
          </cell>
          <cell r="J80">
            <v>2365747.1754299998</v>
          </cell>
          <cell r="O80" t="str">
            <v>Ago</v>
          </cell>
          <cell r="P80">
            <v>37726.592109999998</v>
          </cell>
          <cell r="Q80">
            <v>72316.851479999998</v>
          </cell>
          <cell r="R80">
            <v>79015.404259999996</v>
          </cell>
          <cell r="S80">
            <v>152112.35292</v>
          </cell>
          <cell r="T80">
            <v>341171.20077</v>
          </cell>
          <cell r="Y80" t="str">
            <v>Ago</v>
          </cell>
          <cell r="Z80">
            <v>-360503.07724999997</v>
          </cell>
          <cell r="AA80">
            <v>341171.20077</v>
          </cell>
          <cell r="AB80">
            <v>20697.60111</v>
          </cell>
          <cell r="AD80">
            <v>1365.7246300000224</v>
          </cell>
          <cell r="AE80">
            <v>384328.96856999997</v>
          </cell>
        </row>
        <row r="81">
          <cell r="C81" t="str">
            <v>Sep</v>
          </cell>
          <cell r="D81">
            <v>16334.681200000001</v>
          </cell>
          <cell r="E81">
            <v>52744.689079999996</v>
          </cell>
          <cell r="F81">
            <v>157138.80377999999</v>
          </cell>
          <cell r="G81">
            <v>68840.195129999993</v>
          </cell>
          <cell r="I81">
            <v>295058.36919</v>
          </cell>
          <cell r="J81">
            <v>2660805.5446199998</v>
          </cell>
          <cell r="O81" t="str">
            <v>Sep</v>
          </cell>
          <cell r="P81">
            <v>-95000.641229999994</v>
          </cell>
          <cell r="Q81">
            <v>222371.19696</v>
          </cell>
          <cell r="R81">
            <v>43911.842420000001</v>
          </cell>
          <cell r="S81">
            <v>91968.901190000004</v>
          </cell>
          <cell r="T81">
            <v>263251.29934000003</v>
          </cell>
          <cell r="Y81" t="str">
            <v>Sep</v>
          </cell>
          <cell r="Z81">
            <v>-390693.57530999999</v>
          </cell>
          <cell r="AA81">
            <v>263251.29934000003</v>
          </cell>
          <cell r="AB81">
            <v>75243.923989999996</v>
          </cell>
          <cell r="AD81">
            <v>-52198.351979999963</v>
          </cell>
          <cell r="AE81">
            <v>332130.61658999999</v>
          </cell>
        </row>
        <row r="82">
          <cell r="C82" t="str">
            <v>Oct</v>
          </cell>
          <cell r="D82">
            <v>11612.36325</v>
          </cell>
          <cell r="E82">
            <v>51320.680919999999</v>
          </cell>
          <cell r="F82">
            <v>163909.54290999999</v>
          </cell>
          <cell r="G82">
            <v>135955.71891</v>
          </cell>
          <cell r="I82">
            <v>362798.30599000002</v>
          </cell>
          <cell r="J82">
            <v>3023603.8506100001</v>
          </cell>
          <cell r="O82" t="str">
            <v>Oct</v>
          </cell>
          <cell r="P82">
            <v>24700.78744</v>
          </cell>
          <cell r="Q82">
            <v>139115.98645999999</v>
          </cell>
          <cell r="R82">
            <v>29956.165359999999</v>
          </cell>
          <cell r="S82">
            <v>119041.85800000001</v>
          </cell>
          <cell r="T82">
            <v>312814.79726000002</v>
          </cell>
          <cell r="Y82" t="str">
            <v>Oct</v>
          </cell>
          <cell r="Z82">
            <v>-468380.16363000002</v>
          </cell>
          <cell r="AA82">
            <v>312814.79726000002</v>
          </cell>
          <cell r="AB82">
            <v>84511.02966</v>
          </cell>
          <cell r="AD82">
            <v>-71054.336710000003</v>
          </cell>
          <cell r="AE82">
            <v>261076.27987999999</v>
          </cell>
        </row>
        <row r="83">
          <cell r="C83" t="str">
            <v>Nov</v>
          </cell>
          <cell r="D83">
            <v>8897.1105499999994</v>
          </cell>
          <cell r="E83">
            <v>64508.007290000001</v>
          </cell>
          <cell r="F83">
            <v>128513.30305</v>
          </cell>
          <cell r="G83">
            <v>77227.288709999993</v>
          </cell>
          <cell r="I83">
            <v>279145.7096</v>
          </cell>
          <cell r="J83">
            <v>3302749.5602100003</v>
          </cell>
          <cell r="O83" t="str">
            <v>Nov</v>
          </cell>
          <cell r="P83">
            <v>254261.07813000001</v>
          </cell>
          <cell r="Q83">
            <v>80707.009720000002</v>
          </cell>
          <cell r="R83">
            <v>14870.71225</v>
          </cell>
          <cell r="S83">
            <v>-56106.877130000001</v>
          </cell>
          <cell r="T83">
            <v>293731.92297000001</v>
          </cell>
          <cell r="Y83" t="str">
            <v>Nov</v>
          </cell>
          <cell r="Z83">
            <v>-372885.19235000003</v>
          </cell>
          <cell r="AA83">
            <v>293731.92297000001</v>
          </cell>
          <cell r="AB83">
            <v>-92655.165349999996</v>
          </cell>
          <cell r="AD83">
            <v>-171808.43473000001</v>
          </cell>
          <cell r="AE83">
            <v>89267.845149999979</v>
          </cell>
        </row>
        <row r="84">
          <cell r="C84" t="str">
            <v>Dic*</v>
          </cell>
          <cell r="D84">
            <v>10132.466899999999</v>
          </cell>
          <cell r="E84">
            <v>46590.802000000003</v>
          </cell>
          <cell r="F84">
            <v>171270.48352000001</v>
          </cell>
          <cell r="G84">
            <v>81626.550369999997</v>
          </cell>
          <cell r="I84">
            <v>309620.30278999999</v>
          </cell>
          <cell r="J84">
            <v>3612369.8630000004</v>
          </cell>
          <cell r="O84" t="str">
            <v>Dic*</v>
          </cell>
          <cell r="P84">
            <v>325608.04703000002</v>
          </cell>
          <cell r="Q84">
            <v>104433.15297</v>
          </cell>
          <cell r="R84">
            <v>-145634.39257</v>
          </cell>
          <cell r="S84">
            <v>339664.25956999999</v>
          </cell>
          <cell r="T84">
            <v>624071.06700000004</v>
          </cell>
          <cell r="Y84" t="str">
            <v>Dic*</v>
          </cell>
          <cell r="Z84">
            <v>-704786.19742999994</v>
          </cell>
          <cell r="AA84">
            <v>624071.06700000004</v>
          </cell>
          <cell r="AB84">
            <v>-23843.962</v>
          </cell>
          <cell r="AD84">
            <v>-104559.0924299999</v>
          </cell>
          <cell r="AE84">
            <v>-15291.247279999923</v>
          </cell>
        </row>
        <row r="85">
          <cell r="B85" t="str">
            <v>1998 (p)</v>
          </cell>
          <cell r="C85" t="str">
            <v>Ene</v>
          </cell>
          <cell r="D85">
            <v>10350.36</v>
          </cell>
          <cell r="E85">
            <v>38654.15</v>
          </cell>
          <cell r="F85">
            <v>141359.57999999999</v>
          </cell>
          <cell r="G85">
            <v>64620.83</v>
          </cell>
          <cell r="I85">
            <v>254984.93</v>
          </cell>
          <cell r="J85">
            <v>254984.93</v>
          </cell>
          <cell r="N85" t="str">
            <v>1998 (p)</v>
          </cell>
          <cell r="O85" t="str">
            <v>Ene</v>
          </cell>
          <cell r="P85">
            <v>-31332.01</v>
          </cell>
          <cell r="Q85">
            <v>99502.02</v>
          </cell>
          <cell r="R85">
            <v>20191.490000000002</v>
          </cell>
          <cell r="S85">
            <v>74486.600000000006</v>
          </cell>
          <cell r="T85">
            <v>162848.10999999999</v>
          </cell>
          <cell r="X85" t="str">
            <v>1998 (p)</v>
          </cell>
          <cell r="Y85" t="str">
            <v>Ene</v>
          </cell>
          <cell r="Z85">
            <v>-348426.18</v>
          </cell>
          <cell r="AA85">
            <v>162848.10999999999</v>
          </cell>
          <cell r="AB85">
            <v>51421.14</v>
          </cell>
          <cell r="AD85">
            <v>-134156.93</v>
          </cell>
          <cell r="AE85">
            <v>-134156.93</v>
          </cell>
        </row>
        <row r="86">
          <cell r="C86" t="str">
            <v>Feb</v>
          </cell>
          <cell r="D86">
            <v>10893.68</v>
          </cell>
          <cell r="E86">
            <v>38069.46</v>
          </cell>
          <cell r="F86">
            <v>175743.2</v>
          </cell>
          <cell r="G86">
            <v>84835.18</v>
          </cell>
          <cell r="I86">
            <v>309541.51</v>
          </cell>
          <cell r="J86">
            <v>564526.43999999994</v>
          </cell>
          <cell r="O86" t="str">
            <v>Feb</v>
          </cell>
          <cell r="P86">
            <v>-156472.51</v>
          </cell>
          <cell r="Q86">
            <v>-23378.959999999999</v>
          </cell>
          <cell r="R86">
            <v>75058.59</v>
          </cell>
          <cell r="S86">
            <v>228413.5</v>
          </cell>
          <cell r="T86">
            <v>123620.62</v>
          </cell>
          <cell r="Y86" t="str">
            <v>Feb</v>
          </cell>
          <cell r="Z86">
            <v>-502325.52</v>
          </cell>
          <cell r="AA86">
            <v>123620.62</v>
          </cell>
          <cell r="AB86">
            <v>-4553.8900000000003</v>
          </cell>
          <cell r="AD86">
            <v>-383258.79000000004</v>
          </cell>
          <cell r="AE86">
            <v>-517415.72000000003</v>
          </cell>
        </row>
        <row r="87">
          <cell r="C87" t="str">
            <v>Mar</v>
          </cell>
          <cell r="D87">
            <v>13134.91</v>
          </cell>
          <cell r="E87">
            <v>40891.97</v>
          </cell>
          <cell r="F87">
            <v>198210.64</v>
          </cell>
          <cell r="G87">
            <v>53448.95</v>
          </cell>
          <cell r="I87">
            <v>305686.46999999997</v>
          </cell>
          <cell r="J87">
            <v>870212.90999999992</v>
          </cell>
          <cell r="O87" t="str">
            <v>Mar</v>
          </cell>
          <cell r="P87">
            <v>-53401.21</v>
          </cell>
          <cell r="Q87">
            <v>306741.19</v>
          </cell>
          <cell r="R87">
            <v>112396.05</v>
          </cell>
          <cell r="S87">
            <v>30810.97</v>
          </cell>
          <cell r="T87">
            <v>396546.99</v>
          </cell>
          <cell r="Y87" t="str">
            <v>Mar</v>
          </cell>
          <cell r="Z87">
            <v>-364162.52</v>
          </cell>
          <cell r="AA87">
            <v>396546.99</v>
          </cell>
          <cell r="AB87">
            <v>-47351.27</v>
          </cell>
          <cell r="AD87">
            <v>-14966.800000000025</v>
          </cell>
          <cell r="AE87">
            <v>-532382.52</v>
          </cell>
        </row>
        <row r="88">
          <cell r="C88" t="str">
            <v>Abr</v>
          </cell>
          <cell r="D88">
            <v>11312.82</v>
          </cell>
          <cell r="E88">
            <v>20504.63</v>
          </cell>
          <cell r="F88">
            <v>132084.14000000001</v>
          </cell>
          <cell r="G88">
            <v>58506.01</v>
          </cell>
          <cell r="I88">
            <v>222407.6</v>
          </cell>
          <cell r="J88">
            <v>1092620.51</v>
          </cell>
          <cell r="O88" t="str">
            <v>Abr</v>
          </cell>
          <cell r="P88">
            <v>139867.62</v>
          </cell>
          <cell r="Q88">
            <v>1862.3</v>
          </cell>
          <cell r="R88">
            <v>-82200.7</v>
          </cell>
          <cell r="S88">
            <v>360769.95</v>
          </cell>
          <cell r="T88">
            <v>420299.17</v>
          </cell>
          <cell r="Y88" t="str">
            <v>Abr</v>
          </cell>
          <cell r="Z88">
            <v>-437407.52</v>
          </cell>
          <cell r="AA88">
            <v>420299.17</v>
          </cell>
          <cell r="AB88">
            <v>46255.37</v>
          </cell>
          <cell r="AD88">
            <v>29147.019999999968</v>
          </cell>
          <cell r="AE88">
            <v>-503235.50000000006</v>
          </cell>
        </row>
        <row r="89">
          <cell r="C89" t="str">
            <v>May</v>
          </cell>
          <cell r="D89">
            <v>11299.3</v>
          </cell>
          <cell r="E89">
            <v>42845.34</v>
          </cell>
          <cell r="F89">
            <v>146338.59</v>
          </cell>
          <cell r="G89">
            <v>64830.01</v>
          </cell>
          <cell r="I89">
            <v>265313.24</v>
          </cell>
          <cell r="J89">
            <v>1357933.75</v>
          </cell>
          <cell r="O89" t="str">
            <v>May</v>
          </cell>
          <cell r="P89">
            <v>-79317.759999999995</v>
          </cell>
          <cell r="Q89">
            <v>116938.7</v>
          </cell>
          <cell r="R89">
            <v>1452.76</v>
          </cell>
          <cell r="S89">
            <v>56047.37</v>
          </cell>
          <cell r="T89">
            <v>95121.07</v>
          </cell>
          <cell r="Y89" t="str">
            <v>May</v>
          </cell>
          <cell r="Z89">
            <v>-306738.15999999997</v>
          </cell>
          <cell r="AA89">
            <v>95121.07</v>
          </cell>
          <cell r="AB89">
            <v>-9538.5</v>
          </cell>
          <cell r="AD89">
            <v>-221155.58999999997</v>
          </cell>
          <cell r="AE89">
            <v>-724391.09000000008</v>
          </cell>
        </row>
        <row r="90">
          <cell r="C90" t="str">
            <v>Jun</v>
          </cell>
          <cell r="D90">
            <v>8542.1299999999992</v>
          </cell>
          <cell r="E90">
            <v>39315.74</v>
          </cell>
          <cell r="F90">
            <v>216487.16</v>
          </cell>
          <cell r="G90">
            <v>73331.039999999994</v>
          </cell>
          <cell r="I90">
            <v>337676.07</v>
          </cell>
          <cell r="J90">
            <v>1695609.82</v>
          </cell>
          <cell r="O90" t="str">
            <v>Jun</v>
          </cell>
          <cell r="P90">
            <v>245343.97</v>
          </cell>
          <cell r="Q90">
            <v>45753.22</v>
          </cell>
          <cell r="R90">
            <v>99029.96</v>
          </cell>
          <cell r="S90">
            <v>-236034.1</v>
          </cell>
          <cell r="T90">
            <v>154093.04999999999</v>
          </cell>
          <cell r="Y90" t="str">
            <v>Jun</v>
          </cell>
          <cell r="Z90">
            <v>-264890.26</v>
          </cell>
          <cell r="AA90">
            <v>154093.04999999999</v>
          </cell>
          <cell r="AB90">
            <v>-11642.94</v>
          </cell>
          <cell r="AD90">
            <v>-122440.15000000002</v>
          </cell>
          <cell r="AE90">
            <v>-846831.24000000011</v>
          </cell>
        </row>
        <row r="91">
          <cell r="C91" t="str">
            <v>Jul</v>
          </cell>
          <cell r="D91">
            <v>13305.43</v>
          </cell>
          <cell r="E91">
            <v>44901.56</v>
          </cell>
          <cell r="F91">
            <v>173022.91</v>
          </cell>
          <cell r="G91">
            <v>73759.42</v>
          </cell>
          <cell r="I91">
            <v>304989.31</v>
          </cell>
          <cell r="J91">
            <v>2000599.1300000001</v>
          </cell>
          <cell r="O91" t="str">
            <v>Jul</v>
          </cell>
          <cell r="P91">
            <v>104147.92</v>
          </cell>
          <cell r="Q91">
            <v>67419.34</v>
          </cell>
          <cell r="R91">
            <v>22597.29</v>
          </cell>
          <cell r="S91">
            <v>205193.55</v>
          </cell>
          <cell r="T91">
            <v>399358.1</v>
          </cell>
          <cell r="Y91" t="str">
            <v>Jul</v>
          </cell>
          <cell r="Z91">
            <v>-358849.07</v>
          </cell>
          <cell r="AA91">
            <v>399358.1</v>
          </cell>
          <cell r="AB91">
            <v>-20763.150000000001</v>
          </cell>
          <cell r="AD91">
            <v>19745.879999999968</v>
          </cell>
          <cell r="AE91">
            <v>-827085.3600000001</v>
          </cell>
        </row>
        <row r="92">
          <cell r="C92" t="str">
            <v>Ago</v>
          </cell>
          <cell r="D92">
            <v>14915.26</v>
          </cell>
          <cell r="E92">
            <v>37989.919999999998</v>
          </cell>
          <cell r="F92">
            <v>165859.29</v>
          </cell>
          <cell r="G92">
            <v>61032.17</v>
          </cell>
          <cell r="I92">
            <v>279796.64</v>
          </cell>
          <cell r="J92">
            <v>2280395.77</v>
          </cell>
          <cell r="O92" t="str">
            <v>Ago</v>
          </cell>
          <cell r="P92">
            <v>22458.76</v>
          </cell>
          <cell r="Q92">
            <v>123808.86</v>
          </cell>
          <cell r="R92">
            <v>94869.87</v>
          </cell>
          <cell r="S92">
            <v>19392.7</v>
          </cell>
          <cell r="T92">
            <v>260530.19</v>
          </cell>
          <cell r="Y92" t="str">
            <v>Ago</v>
          </cell>
          <cell r="Z92">
            <v>-485730.44</v>
          </cell>
          <cell r="AA92">
            <v>260530.19</v>
          </cell>
          <cell r="AB92">
            <v>80609.039999999994</v>
          </cell>
          <cell r="AD92">
            <v>-144591.21000000002</v>
          </cell>
          <cell r="AE92">
            <v>-971676.57000000007</v>
          </cell>
        </row>
        <row r="93">
          <cell r="C93" t="str">
            <v>Sep</v>
          </cell>
          <cell r="D93">
            <v>16112.31</v>
          </cell>
          <cell r="E93">
            <v>41540.68</v>
          </cell>
          <cell r="F93">
            <v>158923.64000000001</v>
          </cell>
          <cell r="G93">
            <v>87479.14</v>
          </cell>
          <cell r="I93">
            <v>304055.77</v>
          </cell>
          <cell r="J93">
            <v>2584451.54</v>
          </cell>
          <cell r="O93" t="str">
            <v>Sep</v>
          </cell>
          <cell r="P93">
            <v>38638.35</v>
          </cell>
          <cell r="Q93">
            <v>-28011.25</v>
          </cell>
          <cell r="R93">
            <v>105483.87</v>
          </cell>
          <cell r="S93">
            <v>116893.55</v>
          </cell>
          <cell r="T93">
            <v>233004.53</v>
          </cell>
          <cell r="Y93" t="str">
            <v>Sep</v>
          </cell>
          <cell r="Z93">
            <v>-544634.78</v>
          </cell>
          <cell r="AA93">
            <v>233004.53</v>
          </cell>
          <cell r="AB93">
            <v>130316.84</v>
          </cell>
          <cell r="AD93">
            <v>-181313.41</v>
          </cell>
          <cell r="AE93">
            <v>-1152989.98</v>
          </cell>
        </row>
        <row r="94">
          <cell r="C94" t="str">
            <v>Oct</v>
          </cell>
          <cell r="D94">
            <v>18547.2</v>
          </cell>
          <cell r="E94">
            <v>47377.14</v>
          </cell>
          <cell r="F94">
            <v>219066.48</v>
          </cell>
          <cell r="G94">
            <v>154365.04999999999</v>
          </cell>
          <cell r="I94">
            <v>439355.88</v>
          </cell>
          <cell r="J94">
            <v>3023807.42</v>
          </cell>
          <cell r="O94" t="str">
            <v>Oct</v>
          </cell>
          <cell r="P94">
            <v>-79962.52</v>
          </cell>
          <cell r="Q94">
            <v>281071.24</v>
          </cell>
          <cell r="R94">
            <v>37354.61</v>
          </cell>
          <cell r="S94">
            <v>-27857.3</v>
          </cell>
          <cell r="T94">
            <v>210606.02</v>
          </cell>
          <cell r="Y94" t="str">
            <v>Oct</v>
          </cell>
          <cell r="Z94">
            <v>-264364.52</v>
          </cell>
          <cell r="AA94">
            <v>210606.02</v>
          </cell>
          <cell r="AB94">
            <v>27411.05</v>
          </cell>
          <cell r="AD94">
            <v>-26347.45000000003</v>
          </cell>
          <cell r="AE94">
            <v>-1179337.43</v>
          </cell>
        </row>
        <row r="95">
          <cell r="C95" t="str">
            <v>Nov</v>
          </cell>
          <cell r="D95">
            <v>24314.69</v>
          </cell>
          <cell r="E95">
            <v>44269.94</v>
          </cell>
          <cell r="F95">
            <v>184052.61</v>
          </cell>
          <cell r="G95">
            <v>97184.81</v>
          </cell>
          <cell r="I95">
            <v>349822.05</v>
          </cell>
          <cell r="J95">
            <v>3373629.4699999997</v>
          </cell>
          <cell r="O95" t="str">
            <v>Nov</v>
          </cell>
          <cell r="P95">
            <v>97681.36</v>
          </cell>
          <cell r="Q95">
            <v>68340.259999999995</v>
          </cell>
          <cell r="R95">
            <v>14484.96</v>
          </cell>
          <cell r="S95">
            <v>40799.53</v>
          </cell>
          <cell r="T95">
            <v>221306.12</v>
          </cell>
          <cell r="Y95" t="str">
            <v>Nov</v>
          </cell>
          <cell r="Z95">
            <v>-126822.47</v>
          </cell>
          <cell r="AA95">
            <v>221306.12</v>
          </cell>
          <cell r="AB95">
            <v>-121735.41</v>
          </cell>
          <cell r="AD95">
            <v>-27251.760000000009</v>
          </cell>
          <cell r="AE95">
            <v>-1206589.19</v>
          </cell>
        </row>
        <row r="96">
          <cell r="C96" t="str">
            <v>Dic*</v>
          </cell>
          <cell r="D96">
            <v>16940.04</v>
          </cell>
          <cell r="E96">
            <v>59954.76</v>
          </cell>
          <cell r="F96">
            <v>207862.27</v>
          </cell>
          <cell r="G96">
            <v>59423.1</v>
          </cell>
          <cell r="I96">
            <v>344180.17</v>
          </cell>
          <cell r="J96">
            <v>3717809.6399999997</v>
          </cell>
          <cell r="O96" t="str">
            <v>Dic*</v>
          </cell>
          <cell r="P96">
            <v>170131.23</v>
          </cell>
          <cell r="Q96">
            <v>274086.99</v>
          </cell>
          <cell r="R96">
            <v>34125.620000000003</v>
          </cell>
          <cell r="S96">
            <v>-224072.13</v>
          </cell>
          <cell r="T96">
            <v>254271.72</v>
          </cell>
          <cell r="Y96" t="str">
            <v>Dic*</v>
          </cell>
          <cell r="Z96">
            <v>-265991.27</v>
          </cell>
          <cell r="AA96">
            <v>254271.72</v>
          </cell>
          <cell r="AB96">
            <v>41058.42</v>
          </cell>
          <cell r="AD96">
            <v>29338.869999999981</v>
          </cell>
          <cell r="AE96">
            <v>-1177250.32</v>
          </cell>
        </row>
        <row r="110">
          <cell r="B110" t="str">
            <v>Cuadro II-3B</v>
          </cell>
          <cell r="N110" t="str">
            <v>Cuadro II-4B</v>
          </cell>
          <cell r="X110" t="str">
            <v>Cuadro II-5B</v>
          </cell>
        </row>
        <row r="112">
          <cell r="B112" t="str">
            <v>REINTEGROS POR SERVICIOS FINANCIEROS Y NO FINANCIEROS</v>
          </cell>
          <cell r="N112" t="str">
            <v>CUENTA DE CAPITAL</v>
          </cell>
          <cell r="X112" t="str">
            <v>BALANZA CAMBIARIA</v>
          </cell>
        </row>
        <row r="114">
          <cell r="B114" t="str">
            <v>(Valores acumulados)</v>
          </cell>
          <cell r="N114" t="str">
            <v>(Valores acumulados)</v>
          </cell>
          <cell r="X114" t="str">
            <v>(Valores acumulados)</v>
          </cell>
        </row>
        <row r="116">
          <cell r="G116" t="str">
            <v xml:space="preserve">               (Miles de dólares)</v>
          </cell>
          <cell r="S116" t="str">
            <v xml:space="preserve">                         (Miles de dólares)</v>
          </cell>
          <cell r="AB116" t="str">
            <v xml:space="preserve">                                (Miles de dólares)</v>
          </cell>
        </row>
        <row r="117">
          <cell r="B117" t="str">
            <v>Período</v>
          </cell>
          <cell r="D117" t="str">
            <v>Turismo</v>
          </cell>
          <cell r="E117" t="str">
            <v>Transferencias</v>
          </cell>
          <cell r="F117" t="str">
            <v>Otros servicios</v>
          </cell>
          <cell r="G117" t="str">
            <v>Servicios</v>
          </cell>
          <cell r="I117" t="str">
            <v xml:space="preserve">    Servicios</v>
          </cell>
          <cell r="N117" t="str">
            <v>Período</v>
          </cell>
          <cell r="P117" t="str">
            <v>Sector</v>
          </cell>
          <cell r="Q117" t="str">
            <v>Inversión</v>
          </cell>
          <cell r="R117" t="str">
            <v>Sector</v>
          </cell>
          <cell r="S117" t="str">
            <v>Operaciones</v>
          </cell>
          <cell r="T117" t="str">
            <v>Financiación</v>
          </cell>
          <cell r="Y117" t="str">
            <v>Período</v>
          </cell>
          <cell r="Z117" t="str">
            <v>Superávit o</v>
          </cell>
          <cell r="AA117" t="str">
            <v xml:space="preserve">  Financiación</v>
          </cell>
          <cell r="AB117" t="str">
            <v>Causaciones</v>
          </cell>
          <cell r="AD117" t="str">
            <v>Var. reservas</v>
          </cell>
        </row>
        <row r="118">
          <cell r="E118" t="str">
            <v>e ingresos</v>
          </cell>
          <cell r="F118" t="str">
            <v>no financieros</v>
          </cell>
          <cell r="G118" t="str">
            <v>financieros</v>
          </cell>
          <cell r="I118" t="str">
            <v>totales</v>
          </cell>
          <cell r="P118" t="str">
            <v>privado¹</v>
          </cell>
          <cell r="Q118" t="str">
            <v>extranjera</v>
          </cell>
          <cell r="R118" t="str">
            <v>oficial¹</v>
          </cell>
          <cell r="S118" t="str">
            <v>especiales²</v>
          </cell>
          <cell r="T118" t="str">
            <v>neta</v>
          </cell>
          <cell r="Z118" t="str">
            <v>déficit en</v>
          </cell>
          <cell r="AA118" t="str">
            <v>neta</v>
          </cell>
          <cell r="AB118" t="str">
            <v>valuac. y prov.</v>
          </cell>
          <cell r="AD118" t="str">
            <v>netas</v>
          </cell>
        </row>
        <row r="119">
          <cell r="E119" t="str">
            <v>personales</v>
          </cell>
          <cell r="Q119" t="str">
            <v>neta</v>
          </cell>
          <cell r="Z119" t="str">
            <v>Cta. Cte.</v>
          </cell>
        </row>
        <row r="120">
          <cell r="C120" t="str">
            <v>Ene/92</v>
          </cell>
          <cell r="D120">
            <v>114511</v>
          </cell>
          <cell r="E120">
            <v>153740</v>
          </cell>
          <cell r="F120">
            <v>29600</v>
          </cell>
          <cell r="G120">
            <v>33905</v>
          </cell>
          <cell r="I120">
            <v>331756</v>
          </cell>
          <cell r="O120" t="str">
            <v>Ene/92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Y120" t="str">
            <v>Ene/92</v>
          </cell>
          <cell r="Z120">
            <v>0</v>
          </cell>
          <cell r="AA120">
            <v>0</v>
          </cell>
          <cell r="AB120">
            <v>0</v>
          </cell>
          <cell r="AD120">
            <v>0</v>
          </cell>
        </row>
        <row r="121">
          <cell r="C121" t="str">
            <v>Feb</v>
          </cell>
          <cell r="D121">
            <v>182466</v>
          </cell>
          <cell r="E121">
            <v>281676</v>
          </cell>
          <cell r="F121">
            <v>61700</v>
          </cell>
          <cell r="G121">
            <v>67953</v>
          </cell>
          <cell r="I121">
            <v>593795</v>
          </cell>
          <cell r="O121" t="str">
            <v>Feb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Y121" t="str">
            <v>Feb</v>
          </cell>
          <cell r="Z121">
            <v>0</v>
          </cell>
          <cell r="AA121">
            <v>0</v>
          </cell>
          <cell r="AB121">
            <v>0</v>
          </cell>
          <cell r="AD121">
            <v>0</v>
          </cell>
        </row>
        <row r="122">
          <cell r="C122" t="str">
            <v>Mar</v>
          </cell>
          <cell r="D122">
            <v>269818</v>
          </cell>
          <cell r="E122">
            <v>443310</v>
          </cell>
          <cell r="F122">
            <v>93100</v>
          </cell>
          <cell r="G122">
            <v>97478</v>
          </cell>
          <cell r="I122">
            <v>903706</v>
          </cell>
          <cell r="O122" t="str">
            <v>Mar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Y122" t="str">
            <v>Mar</v>
          </cell>
          <cell r="Z122">
            <v>0</v>
          </cell>
          <cell r="AA122">
            <v>0</v>
          </cell>
          <cell r="AB122">
            <v>0</v>
          </cell>
          <cell r="AD122">
            <v>0</v>
          </cell>
        </row>
        <row r="123">
          <cell r="C123" t="str">
            <v>Abr</v>
          </cell>
          <cell r="D123">
            <v>345483</v>
          </cell>
          <cell r="E123">
            <v>595562</v>
          </cell>
          <cell r="F123">
            <v>126300</v>
          </cell>
          <cell r="G123">
            <v>126982</v>
          </cell>
          <cell r="I123">
            <v>1194327</v>
          </cell>
          <cell r="O123" t="str">
            <v>Abr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Y123" t="str">
            <v>Abr</v>
          </cell>
          <cell r="Z123">
            <v>0</v>
          </cell>
          <cell r="AA123">
            <v>0</v>
          </cell>
          <cell r="AB123">
            <v>0</v>
          </cell>
          <cell r="AD123">
            <v>0</v>
          </cell>
        </row>
        <row r="124">
          <cell r="C124" t="str">
            <v>May</v>
          </cell>
          <cell r="D124">
            <v>406393</v>
          </cell>
          <cell r="E124">
            <v>783442</v>
          </cell>
          <cell r="F124">
            <v>155700</v>
          </cell>
          <cell r="G124">
            <v>161143</v>
          </cell>
          <cell r="I124">
            <v>1506678</v>
          </cell>
          <cell r="O124" t="str">
            <v>May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Y124" t="str">
            <v>May</v>
          </cell>
          <cell r="Z124">
            <v>0</v>
          </cell>
          <cell r="AA124">
            <v>0</v>
          </cell>
          <cell r="AB124">
            <v>0</v>
          </cell>
          <cell r="AD124">
            <v>0</v>
          </cell>
        </row>
        <row r="125">
          <cell r="C125" t="str">
            <v>Jun</v>
          </cell>
          <cell r="D125">
            <v>476180</v>
          </cell>
          <cell r="E125">
            <v>970946</v>
          </cell>
          <cell r="F125">
            <v>182000</v>
          </cell>
          <cell r="G125">
            <v>192968</v>
          </cell>
          <cell r="I125">
            <v>1822094</v>
          </cell>
          <cell r="O125" t="str">
            <v>Jun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Y125" t="str">
            <v>Jun</v>
          </cell>
          <cell r="Z125">
            <v>0</v>
          </cell>
          <cell r="AA125">
            <v>0</v>
          </cell>
          <cell r="AB125">
            <v>0</v>
          </cell>
          <cell r="AD125">
            <v>0</v>
          </cell>
        </row>
        <row r="126">
          <cell r="C126" t="str">
            <v>Jul</v>
          </cell>
          <cell r="D126">
            <v>547507</v>
          </cell>
          <cell r="E126">
            <v>1121655</v>
          </cell>
          <cell r="F126">
            <v>209800</v>
          </cell>
          <cell r="G126">
            <v>224540</v>
          </cell>
          <cell r="I126">
            <v>2103502</v>
          </cell>
          <cell r="O126" t="str">
            <v>Jul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Y126" t="str">
            <v>Jul</v>
          </cell>
          <cell r="Z126">
            <v>0</v>
          </cell>
          <cell r="AA126">
            <v>0</v>
          </cell>
          <cell r="AB126">
            <v>0</v>
          </cell>
          <cell r="AD126">
            <v>0</v>
          </cell>
        </row>
        <row r="127">
          <cell r="C127" t="str">
            <v>Ago</v>
          </cell>
          <cell r="D127">
            <v>609528</v>
          </cell>
          <cell r="E127">
            <v>1202870</v>
          </cell>
          <cell r="F127">
            <v>237900</v>
          </cell>
          <cell r="G127">
            <v>256561</v>
          </cell>
          <cell r="I127">
            <v>2306859</v>
          </cell>
          <cell r="O127" t="str">
            <v>Ago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Y127" t="str">
            <v>Ago</v>
          </cell>
          <cell r="Z127">
            <v>0</v>
          </cell>
          <cell r="AA127">
            <v>0</v>
          </cell>
          <cell r="AB127">
            <v>0</v>
          </cell>
          <cell r="AD127">
            <v>0</v>
          </cell>
        </row>
        <row r="128">
          <cell r="C128" t="str">
            <v>Sep</v>
          </cell>
          <cell r="D128">
            <v>705309</v>
          </cell>
          <cell r="E128">
            <v>1306602</v>
          </cell>
          <cell r="F128">
            <v>277800</v>
          </cell>
          <cell r="G128">
            <v>287128</v>
          </cell>
          <cell r="I128">
            <v>2576839</v>
          </cell>
          <cell r="O128" t="str">
            <v>Sep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Y128" t="str">
            <v>Sep</v>
          </cell>
          <cell r="Z128">
            <v>0</v>
          </cell>
          <cell r="AA128">
            <v>0</v>
          </cell>
          <cell r="AB128">
            <v>0</v>
          </cell>
          <cell r="AD128">
            <v>0</v>
          </cell>
        </row>
        <row r="129">
          <cell r="C129" t="str">
            <v>Oct</v>
          </cell>
          <cell r="D129">
            <v>731988</v>
          </cell>
          <cell r="E129">
            <v>1389480</v>
          </cell>
          <cell r="F129">
            <v>339800</v>
          </cell>
          <cell r="G129">
            <v>330481</v>
          </cell>
          <cell r="I129">
            <v>2791749</v>
          </cell>
          <cell r="O129" t="str">
            <v>Oct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Y129" t="str">
            <v>Oct</v>
          </cell>
          <cell r="Z129">
            <v>0</v>
          </cell>
          <cell r="AA129">
            <v>0</v>
          </cell>
          <cell r="AB129">
            <v>0</v>
          </cell>
          <cell r="AD129">
            <v>0</v>
          </cell>
        </row>
        <row r="130">
          <cell r="C130" t="str">
            <v>Nov</v>
          </cell>
          <cell r="D130">
            <v>765108</v>
          </cell>
          <cell r="E130">
            <v>1470365</v>
          </cell>
          <cell r="F130">
            <v>382900</v>
          </cell>
          <cell r="G130">
            <v>364688</v>
          </cell>
          <cell r="I130">
            <v>2983061</v>
          </cell>
          <cell r="O130" t="str">
            <v>Nov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Y130" t="str">
            <v>Nov</v>
          </cell>
          <cell r="Z130">
            <v>0</v>
          </cell>
          <cell r="AA130">
            <v>0</v>
          </cell>
          <cell r="AB130">
            <v>0</v>
          </cell>
          <cell r="AD130">
            <v>0</v>
          </cell>
        </row>
        <row r="131">
          <cell r="C131" t="str">
            <v>Dic</v>
          </cell>
          <cell r="D131">
            <v>797385</v>
          </cell>
          <cell r="E131">
            <v>1592865</v>
          </cell>
          <cell r="F131">
            <v>416900</v>
          </cell>
          <cell r="G131">
            <v>395851</v>
          </cell>
          <cell r="I131">
            <v>3203001</v>
          </cell>
          <cell r="O131" t="str">
            <v>Dic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Y131" t="str">
            <v>Dic</v>
          </cell>
          <cell r="Z131">
            <v>0</v>
          </cell>
          <cell r="AA131">
            <v>0</v>
          </cell>
          <cell r="AB131">
            <v>0</v>
          </cell>
          <cell r="AD131">
            <v>0</v>
          </cell>
        </row>
        <row r="132">
          <cell r="C132" t="str">
            <v>Ene/93</v>
          </cell>
          <cell r="D132">
            <v>42301.246950000001</v>
          </cell>
          <cell r="E132">
            <v>50717.076639999999</v>
          </cell>
          <cell r="F132">
            <v>25797.451659999999</v>
          </cell>
          <cell r="G132">
            <v>3826.4597199999998</v>
          </cell>
          <cell r="I132">
            <v>122642.23497</v>
          </cell>
          <cell r="O132" t="str">
            <v>Ene/93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Y132" t="str">
            <v>Ene/93</v>
          </cell>
          <cell r="Z132">
            <v>0</v>
          </cell>
          <cell r="AA132">
            <v>0</v>
          </cell>
          <cell r="AB132">
            <v>0</v>
          </cell>
          <cell r="AD132">
            <v>0</v>
          </cell>
        </row>
        <row r="133">
          <cell r="C133" t="str">
            <v>Feb</v>
          </cell>
          <cell r="D133">
            <v>82985.200370000006</v>
          </cell>
          <cell r="E133">
            <v>134894.22963000002</v>
          </cell>
          <cell r="F133">
            <v>59266.951820000002</v>
          </cell>
          <cell r="G133">
            <v>23773.994859999999</v>
          </cell>
          <cell r="I133">
            <v>300920.37667999999</v>
          </cell>
          <cell r="O133" t="str">
            <v>Feb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Y133" t="str">
            <v>Feb</v>
          </cell>
          <cell r="Z133">
            <v>0</v>
          </cell>
          <cell r="AA133">
            <v>0</v>
          </cell>
          <cell r="AB133">
            <v>0</v>
          </cell>
          <cell r="AD133">
            <v>0</v>
          </cell>
        </row>
        <row r="134">
          <cell r="C134" t="str">
            <v>Mar</v>
          </cell>
          <cell r="D134">
            <v>148335.22315999999</v>
          </cell>
          <cell r="E134">
            <v>228444.92926</v>
          </cell>
          <cell r="F134">
            <v>107786.55296</v>
          </cell>
          <cell r="G134">
            <v>43349.381309999997</v>
          </cell>
          <cell r="I134">
            <v>527916.08669000003</v>
          </cell>
          <cell r="O134" t="str">
            <v>Mar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Y134" t="str">
            <v>Mar</v>
          </cell>
          <cell r="Z134">
            <v>0</v>
          </cell>
          <cell r="AA134">
            <v>0</v>
          </cell>
          <cell r="AB134">
            <v>0</v>
          </cell>
          <cell r="AD134">
            <v>0</v>
          </cell>
        </row>
        <row r="135">
          <cell r="C135" t="str">
            <v>Abr</v>
          </cell>
          <cell r="D135">
            <v>206255.25987000001</v>
          </cell>
          <cell r="E135">
            <v>347069.45279000001</v>
          </cell>
          <cell r="F135">
            <v>152427.35529000001</v>
          </cell>
          <cell r="G135">
            <v>77698.492039999997</v>
          </cell>
          <cell r="I135">
            <v>783450.55998999998</v>
          </cell>
          <cell r="O135" t="str">
            <v>Abr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Y135" t="str">
            <v>Abr</v>
          </cell>
          <cell r="Z135">
            <v>0</v>
          </cell>
          <cell r="AA135">
            <v>0</v>
          </cell>
          <cell r="AB135">
            <v>0</v>
          </cell>
          <cell r="AD135">
            <v>0</v>
          </cell>
        </row>
        <row r="136">
          <cell r="C136" t="str">
            <v>May</v>
          </cell>
          <cell r="D136">
            <v>287742.18982999999</v>
          </cell>
          <cell r="E136">
            <v>513952.67582</v>
          </cell>
          <cell r="F136">
            <v>204250.33649000002</v>
          </cell>
          <cell r="G136">
            <v>127043.83215999999</v>
          </cell>
          <cell r="I136">
            <v>1132989.0342999999</v>
          </cell>
          <cell r="O136" t="str">
            <v>May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Y136" t="str">
            <v>May</v>
          </cell>
          <cell r="Z136">
            <v>0</v>
          </cell>
          <cell r="AA136">
            <v>0</v>
          </cell>
          <cell r="AB136">
            <v>0</v>
          </cell>
          <cell r="AD136">
            <v>0</v>
          </cell>
        </row>
        <row r="137">
          <cell r="C137" t="str">
            <v>Jun</v>
          </cell>
          <cell r="D137">
            <v>364940.5907</v>
          </cell>
          <cell r="E137">
            <v>710329.06254000007</v>
          </cell>
          <cell r="F137">
            <v>280513.16982000001</v>
          </cell>
          <cell r="G137">
            <v>199550.53151</v>
          </cell>
          <cell r="I137">
            <v>1555333.35457</v>
          </cell>
          <cell r="O137" t="str">
            <v>Jun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Y137" t="str">
            <v>Jun</v>
          </cell>
          <cell r="Z137">
            <v>0</v>
          </cell>
          <cell r="AA137">
            <v>0</v>
          </cell>
          <cell r="AB137">
            <v>0</v>
          </cell>
          <cell r="AD137">
            <v>0</v>
          </cell>
        </row>
        <row r="138">
          <cell r="C138" t="str">
            <v>Jul</v>
          </cell>
          <cell r="D138">
            <v>436587.07669000002</v>
          </cell>
          <cell r="E138">
            <v>806829.32422000007</v>
          </cell>
          <cell r="F138">
            <v>334521.87355000002</v>
          </cell>
          <cell r="G138">
            <v>248723.38529000001</v>
          </cell>
          <cell r="I138">
            <v>1826661.6597500001</v>
          </cell>
          <cell r="O138" t="str">
            <v>Jul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 t="str">
            <v>Jul</v>
          </cell>
          <cell r="Z138">
            <v>0</v>
          </cell>
          <cell r="AA138">
            <v>0</v>
          </cell>
          <cell r="AB138">
            <v>0</v>
          </cell>
          <cell r="AD138">
            <v>0</v>
          </cell>
        </row>
        <row r="139">
          <cell r="C139" t="str">
            <v>Ago</v>
          </cell>
          <cell r="D139">
            <v>511233.05907000002</v>
          </cell>
          <cell r="E139">
            <v>887786.80666000012</v>
          </cell>
          <cell r="F139">
            <v>375592.93824000005</v>
          </cell>
          <cell r="G139">
            <v>320826.12849999999</v>
          </cell>
          <cell r="I139">
            <v>2095438.9324700001</v>
          </cell>
          <cell r="O139" t="str">
            <v>Ago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Y139" t="str">
            <v>Ago</v>
          </cell>
          <cell r="Z139">
            <v>0</v>
          </cell>
          <cell r="AA139">
            <v>0</v>
          </cell>
          <cell r="AB139">
            <v>0</v>
          </cell>
          <cell r="AD139">
            <v>0</v>
          </cell>
        </row>
        <row r="140">
          <cell r="C140" t="str">
            <v>Sep</v>
          </cell>
          <cell r="D140">
            <v>572920.04431999999</v>
          </cell>
          <cell r="E140">
            <v>981997.49332000013</v>
          </cell>
          <cell r="F140">
            <v>424769.12043000007</v>
          </cell>
          <cell r="G140">
            <v>373292.85861</v>
          </cell>
          <cell r="I140">
            <v>2352979.5166800003</v>
          </cell>
          <cell r="O140" t="str">
            <v>Sep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Y140" t="str">
            <v>Sep</v>
          </cell>
          <cell r="Z140">
            <v>0</v>
          </cell>
          <cell r="AA140">
            <v>0</v>
          </cell>
          <cell r="AB140">
            <v>0</v>
          </cell>
          <cell r="AD140">
            <v>0</v>
          </cell>
        </row>
        <row r="141">
          <cell r="C141" t="str">
            <v>Oct*</v>
          </cell>
          <cell r="D141">
            <v>622645.93871000002</v>
          </cell>
          <cell r="E141">
            <v>1032323.0432600002</v>
          </cell>
          <cell r="F141">
            <v>484610.70333000005</v>
          </cell>
          <cell r="G141">
            <v>436620.14929999999</v>
          </cell>
          <cell r="I141">
            <v>2576199.8346000002</v>
          </cell>
          <cell r="O141" t="str">
            <v>Oct*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 t="str">
            <v>Oct*</v>
          </cell>
          <cell r="Z141">
            <v>0</v>
          </cell>
          <cell r="AA141">
            <v>0</v>
          </cell>
          <cell r="AB141">
            <v>0</v>
          </cell>
          <cell r="AD141">
            <v>0</v>
          </cell>
        </row>
        <row r="142">
          <cell r="C142" t="str">
            <v>Nov*</v>
          </cell>
          <cell r="D142">
            <v>696104.40433000005</v>
          </cell>
          <cell r="E142">
            <v>1091125.5622800002</v>
          </cell>
          <cell r="F142">
            <v>532814.41276000009</v>
          </cell>
          <cell r="G142">
            <v>479708.41436</v>
          </cell>
          <cell r="I142">
            <v>2799752.79373</v>
          </cell>
          <cell r="O142" t="str">
            <v>Nov*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Y142" t="str">
            <v>Nov*</v>
          </cell>
          <cell r="Z142">
            <v>0</v>
          </cell>
          <cell r="AA142">
            <v>0</v>
          </cell>
          <cell r="AB142">
            <v>0</v>
          </cell>
          <cell r="AD142">
            <v>0</v>
          </cell>
        </row>
        <row r="143">
          <cell r="C143" t="str">
            <v>Dic*</v>
          </cell>
          <cell r="D143">
            <v>734371.78551000007</v>
          </cell>
          <cell r="E143">
            <v>1153035.6183600002</v>
          </cell>
          <cell r="F143">
            <v>623565.82502000011</v>
          </cell>
          <cell r="G143">
            <v>529355.31866999995</v>
          </cell>
          <cell r="I143">
            <v>3040328.5475599999</v>
          </cell>
          <cell r="O143" t="str">
            <v>Dic*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Y143" t="str">
            <v>Dic*</v>
          </cell>
          <cell r="Z143">
            <v>0</v>
          </cell>
          <cell r="AA143">
            <v>0</v>
          </cell>
          <cell r="AB143">
            <v>0</v>
          </cell>
          <cell r="AD143">
            <v>0</v>
          </cell>
        </row>
        <row r="144">
          <cell r="B144">
            <v>1994</v>
          </cell>
          <cell r="C144" t="str">
            <v>Ene</v>
          </cell>
          <cell r="D144">
            <v>52309.503879999997</v>
          </cell>
          <cell r="E144">
            <v>60242.882149999998</v>
          </cell>
          <cell r="F144">
            <v>89650.704140000002</v>
          </cell>
          <cell r="G144">
            <v>9462.7562500000004</v>
          </cell>
          <cell r="I144">
            <v>211665.84641999999</v>
          </cell>
          <cell r="N144">
            <v>1994</v>
          </cell>
          <cell r="O144" t="str">
            <v>Ene</v>
          </cell>
          <cell r="P144">
            <v>98856.574869999997</v>
          </cell>
          <cell r="Q144">
            <v>4289.4307799999997</v>
          </cell>
          <cell r="R144">
            <v>36038.230360000001</v>
          </cell>
          <cell r="S144">
            <v>-58487.178059999998</v>
          </cell>
          <cell r="T144">
            <v>80697.057950000002</v>
          </cell>
          <cell r="X144">
            <v>1994</v>
          </cell>
          <cell r="Y144" t="str">
            <v>Ene</v>
          </cell>
          <cell r="Z144">
            <v>-4908.22703</v>
          </cell>
          <cell r="AA144">
            <v>80697.057950000002</v>
          </cell>
          <cell r="AB144">
            <v>44490.059780000003</v>
          </cell>
          <cell r="AD144">
            <v>120278.89070000002</v>
          </cell>
        </row>
        <row r="145">
          <cell r="C145" t="str">
            <v>Feb</v>
          </cell>
          <cell r="D145">
            <v>116683.37153</v>
          </cell>
          <cell r="E145">
            <v>122180.88803999999</v>
          </cell>
          <cell r="F145">
            <v>161920.88153000001</v>
          </cell>
          <cell r="G145">
            <v>38392.205869999998</v>
          </cell>
          <cell r="I145">
            <v>439177.34696999996</v>
          </cell>
          <cell r="O145" t="str">
            <v>Feb</v>
          </cell>
          <cell r="P145">
            <v>163135.79848999999</v>
          </cell>
          <cell r="Q145">
            <v>58439.752120000005</v>
          </cell>
          <cell r="R145">
            <v>35209.339830000004</v>
          </cell>
          <cell r="S145">
            <v>-131003.14214000001</v>
          </cell>
          <cell r="T145">
            <v>125781.74830000001</v>
          </cell>
          <cell r="Y145" t="str">
            <v>Feb</v>
          </cell>
          <cell r="Z145">
            <v>7078.2721099999999</v>
          </cell>
          <cell r="AA145">
            <v>125781.74830000001</v>
          </cell>
          <cell r="AB145">
            <v>79208.181400000001</v>
          </cell>
          <cell r="AD145">
            <v>212068.20181</v>
          </cell>
        </row>
        <row r="146">
          <cell r="C146" t="str">
            <v>Mar</v>
          </cell>
          <cell r="D146">
            <v>190488.26367000001</v>
          </cell>
          <cell r="E146">
            <v>183206.96518999999</v>
          </cell>
          <cell r="F146">
            <v>311553.44321000006</v>
          </cell>
          <cell r="G146">
            <v>66297.33236</v>
          </cell>
          <cell r="I146">
            <v>751546.00442999997</v>
          </cell>
          <cell r="O146" t="str">
            <v>Mar</v>
          </cell>
          <cell r="P146">
            <v>292687.72840000002</v>
          </cell>
          <cell r="Q146">
            <v>68166.677920000002</v>
          </cell>
          <cell r="R146">
            <v>45667.720420000005</v>
          </cell>
          <cell r="S146">
            <v>-193357.68222000002</v>
          </cell>
          <cell r="T146">
            <v>213164.44452000002</v>
          </cell>
          <cell r="Y146" t="str">
            <v>Mar</v>
          </cell>
          <cell r="Z146">
            <v>-30466.890290000003</v>
          </cell>
          <cell r="AA146">
            <v>213164.44452000002</v>
          </cell>
          <cell r="AB146">
            <v>78908.181400000001</v>
          </cell>
          <cell r="AD146">
            <v>261605.73563000001</v>
          </cell>
        </row>
        <row r="147">
          <cell r="C147" t="str">
            <v>Abr</v>
          </cell>
          <cell r="D147">
            <v>263547.70893000002</v>
          </cell>
          <cell r="E147">
            <v>252303.37766999999</v>
          </cell>
          <cell r="F147">
            <v>392025.41069000005</v>
          </cell>
          <cell r="G147">
            <v>100045.92303000001</v>
          </cell>
          <cell r="I147">
            <v>1007922.42032</v>
          </cell>
          <cell r="O147" t="str">
            <v>Abr</v>
          </cell>
          <cell r="P147">
            <v>339781.55667000002</v>
          </cell>
          <cell r="Q147">
            <v>64521.838670000005</v>
          </cell>
          <cell r="R147">
            <v>-72021.319040000002</v>
          </cell>
          <cell r="S147">
            <v>-164152.77243000001</v>
          </cell>
          <cell r="T147">
            <v>168129.30387</v>
          </cell>
          <cell r="Y147" t="str">
            <v>Abr</v>
          </cell>
          <cell r="Z147">
            <v>-242389.72596000001</v>
          </cell>
          <cell r="AA147">
            <v>168129.30387</v>
          </cell>
          <cell r="AB147">
            <v>86008.181400000001</v>
          </cell>
          <cell r="AD147">
            <v>11747.759309999994</v>
          </cell>
        </row>
        <row r="148">
          <cell r="C148" t="str">
            <v>May</v>
          </cell>
          <cell r="D148">
            <v>352689.45480000001</v>
          </cell>
          <cell r="E148">
            <v>325508.50426999998</v>
          </cell>
          <cell r="F148">
            <v>469087.46983000007</v>
          </cell>
          <cell r="G148">
            <v>150248.90960000001</v>
          </cell>
          <cell r="I148">
            <v>1297534.3385000001</v>
          </cell>
          <cell r="O148" t="str">
            <v>May</v>
          </cell>
          <cell r="P148">
            <v>417322.30219000002</v>
          </cell>
          <cell r="Q148">
            <v>111343.97708000001</v>
          </cell>
          <cell r="R148">
            <v>-54229.810240000006</v>
          </cell>
          <cell r="S148">
            <v>-231627.12654000003</v>
          </cell>
          <cell r="T148">
            <v>242809.34249000001</v>
          </cell>
          <cell r="Y148" t="str">
            <v>May</v>
          </cell>
          <cell r="Z148">
            <v>-322884.73758000002</v>
          </cell>
          <cell r="AA148">
            <v>242809.34249000001</v>
          </cell>
          <cell r="AB148">
            <v>61608.181400000001</v>
          </cell>
          <cell r="AD148">
            <v>-18467.213690000004</v>
          </cell>
        </row>
        <row r="149">
          <cell r="C149" t="str">
            <v>Jun</v>
          </cell>
          <cell r="D149">
            <v>381672.81403000001</v>
          </cell>
          <cell r="E149">
            <v>398711.33597999997</v>
          </cell>
          <cell r="F149">
            <v>553549.26296000008</v>
          </cell>
          <cell r="G149">
            <v>186132.68792</v>
          </cell>
          <cell r="I149">
            <v>1520066.1008900001</v>
          </cell>
          <cell r="O149" t="str">
            <v>Jun</v>
          </cell>
          <cell r="P149">
            <v>498822.28574000002</v>
          </cell>
          <cell r="Q149">
            <v>159277.03232</v>
          </cell>
          <cell r="R149">
            <v>24672.09607</v>
          </cell>
          <cell r="S149">
            <v>-181523.99544000003</v>
          </cell>
          <cell r="T149">
            <v>501247.41869000002</v>
          </cell>
          <cell r="Y149" t="str">
            <v>Jun</v>
          </cell>
          <cell r="Z149">
            <v>-521173.18310000002</v>
          </cell>
          <cell r="AA149">
            <v>501247.41869000002</v>
          </cell>
          <cell r="AB149">
            <v>139608.1814</v>
          </cell>
          <cell r="AD149">
            <v>119682.41699</v>
          </cell>
        </row>
        <row r="150">
          <cell r="C150" t="str">
            <v>Jul</v>
          </cell>
          <cell r="D150">
            <v>408482.53704000002</v>
          </cell>
          <cell r="E150">
            <v>452581.80963999999</v>
          </cell>
          <cell r="F150">
            <v>652679.59634000005</v>
          </cell>
          <cell r="G150">
            <v>226383.65416999999</v>
          </cell>
          <cell r="I150">
            <v>1740127.5971900001</v>
          </cell>
          <cell r="O150" t="str">
            <v>Jul</v>
          </cell>
          <cell r="P150">
            <v>556420.24680000008</v>
          </cell>
          <cell r="Q150">
            <v>205269.52627</v>
          </cell>
          <cell r="R150">
            <v>31093.630539999998</v>
          </cell>
          <cell r="S150">
            <v>-161827.35167000003</v>
          </cell>
          <cell r="T150">
            <v>630956.05194000003</v>
          </cell>
          <cell r="Y150" t="str">
            <v>Jul</v>
          </cell>
          <cell r="Z150">
            <v>-678652.81634999998</v>
          </cell>
          <cell r="AA150">
            <v>630956.05194000003</v>
          </cell>
          <cell r="AB150">
            <v>145908.1814</v>
          </cell>
          <cell r="AD150">
            <v>98211.416990000056</v>
          </cell>
        </row>
        <row r="151">
          <cell r="C151" t="str">
            <v>Ago</v>
          </cell>
          <cell r="D151">
            <v>455288.84537</v>
          </cell>
          <cell r="E151">
            <v>539421.11817000003</v>
          </cell>
          <cell r="F151">
            <v>770958.90239000006</v>
          </cell>
          <cell r="G151">
            <v>283131.47580000001</v>
          </cell>
          <cell r="I151">
            <v>2048800.34173</v>
          </cell>
          <cell r="O151" t="str">
            <v>Ago</v>
          </cell>
          <cell r="P151">
            <v>734160.07938000001</v>
          </cell>
          <cell r="Q151">
            <v>265603.60236999998</v>
          </cell>
          <cell r="R151">
            <v>-7941.8781799999997</v>
          </cell>
          <cell r="S151">
            <v>-72245.719490000032</v>
          </cell>
          <cell r="T151">
            <v>919576.08408000006</v>
          </cell>
          <cell r="Y151" t="str">
            <v>Ago</v>
          </cell>
          <cell r="Z151">
            <v>-939879.19877000002</v>
          </cell>
          <cell r="AA151">
            <v>919576.08408000006</v>
          </cell>
          <cell r="AB151">
            <v>122508.1814</v>
          </cell>
          <cell r="AD151">
            <v>102205.06671000004</v>
          </cell>
        </row>
        <row r="152">
          <cell r="C152" t="str">
            <v>Sep</v>
          </cell>
          <cell r="D152">
            <v>506184.58366</v>
          </cell>
          <cell r="E152">
            <v>629330.84243000008</v>
          </cell>
          <cell r="F152">
            <v>925964.50351000007</v>
          </cell>
          <cell r="G152">
            <v>328807.51423999999</v>
          </cell>
          <cell r="I152">
            <v>2390287.4438399998</v>
          </cell>
          <cell r="O152" t="str">
            <v>Sep</v>
          </cell>
          <cell r="P152">
            <v>950493.48565000005</v>
          </cell>
          <cell r="Q152">
            <v>315689.36430999998</v>
          </cell>
          <cell r="R152">
            <v>-213901.94933999999</v>
          </cell>
          <cell r="S152">
            <v>-138841.40364000003</v>
          </cell>
          <cell r="T152">
            <v>913439.49698000005</v>
          </cell>
          <cell r="Y152" t="str">
            <v>Sep</v>
          </cell>
          <cell r="Z152">
            <v>-1134085.97655</v>
          </cell>
          <cell r="AA152">
            <v>913439.49698000005</v>
          </cell>
          <cell r="AB152">
            <v>126608.1814</v>
          </cell>
          <cell r="AD152">
            <v>-94038.298169999965</v>
          </cell>
        </row>
        <row r="153">
          <cell r="C153" t="str">
            <v>Oct</v>
          </cell>
          <cell r="D153">
            <v>554677.86543999997</v>
          </cell>
          <cell r="E153">
            <v>700315.17301000003</v>
          </cell>
          <cell r="F153">
            <v>1040133.67104</v>
          </cell>
          <cell r="G153">
            <v>392411.62725999998</v>
          </cell>
          <cell r="I153">
            <v>2687538.3367499998</v>
          </cell>
          <cell r="O153" t="str">
            <v>Oct</v>
          </cell>
          <cell r="P153">
            <v>1123462.57012</v>
          </cell>
          <cell r="Q153">
            <v>360928.68093999999</v>
          </cell>
          <cell r="R153">
            <v>197821.18726000004</v>
          </cell>
          <cell r="S153">
            <v>-532159.01361000002</v>
          </cell>
          <cell r="T153">
            <v>1150053.4247099999</v>
          </cell>
          <cell r="Y153" t="str">
            <v>Oct</v>
          </cell>
          <cell r="Z153">
            <v>-1408181.49367</v>
          </cell>
          <cell r="AA153">
            <v>1150053.4247099999</v>
          </cell>
          <cell r="AB153">
            <v>180808.1814</v>
          </cell>
          <cell r="AD153">
            <v>-77319.887560000061</v>
          </cell>
        </row>
        <row r="154">
          <cell r="C154" t="str">
            <v>Nov</v>
          </cell>
          <cell r="D154">
            <v>602474.94834999996</v>
          </cell>
          <cell r="E154">
            <v>768661.21135</v>
          </cell>
          <cell r="F154">
            <v>1168721.81149</v>
          </cell>
          <cell r="G154">
            <v>431011.87627000001</v>
          </cell>
          <cell r="I154">
            <v>2970869.8474599998</v>
          </cell>
          <cell r="O154" t="str">
            <v>Nov</v>
          </cell>
          <cell r="P154">
            <v>1351655.56911</v>
          </cell>
          <cell r="Q154">
            <v>435241.87265999999</v>
          </cell>
          <cell r="R154">
            <v>-294446.52615999995</v>
          </cell>
          <cell r="S154">
            <v>-135890.48195000004</v>
          </cell>
          <cell r="T154">
            <v>1356560.4336599999</v>
          </cell>
          <cell r="Y154" t="str">
            <v>Nov</v>
          </cell>
          <cell r="Z154">
            <v>-1582503.5521</v>
          </cell>
          <cell r="AA154">
            <v>1356560.4336599999</v>
          </cell>
          <cell r="AB154">
            <v>86108.181400000001</v>
          </cell>
          <cell r="AD154">
            <v>-139834.93704000011</v>
          </cell>
        </row>
        <row r="155">
          <cell r="C155" t="str">
            <v>Dic</v>
          </cell>
          <cell r="D155">
            <v>646338.69303999993</v>
          </cell>
          <cell r="E155">
            <v>835048.32538000005</v>
          </cell>
          <cell r="F155">
            <v>1322121.48273</v>
          </cell>
          <cell r="G155">
            <v>460216.28084000002</v>
          </cell>
          <cell r="I155">
            <v>3263724.78199</v>
          </cell>
          <cell r="O155" t="str">
            <v>Dic</v>
          </cell>
          <cell r="P155">
            <v>1818689.6009900002</v>
          </cell>
          <cell r="Q155">
            <v>610247.36189000006</v>
          </cell>
          <cell r="R155">
            <v>-197165.58024999994</v>
          </cell>
          <cell r="S155">
            <v>-188750.23584000004</v>
          </cell>
          <cell r="T155">
            <v>2043021.1467899999</v>
          </cell>
          <cell r="Y155" t="str">
            <v>Dic</v>
          </cell>
          <cell r="Z155">
            <v>-1914708.11154</v>
          </cell>
          <cell r="AA155">
            <v>2043021.1467899999</v>
          </cell>
          <cell r="AB155">
            <v>5000</v>
          </cell>
          <cell r="AD155">
            <v>133313.03524999996</v>
          </cell>
        </row>
        <row r="156">
          <cell r="B156">
            <v>1995</v>
          </cell>
          <cell r="C156" t="str">
            <v>Ene</v>
          </cell>
          <cell r="D156">
            <v>41711.25877</v>
          </cell>
          <cell r="E156">
            <v>63400.035909999999</v>
          </cell>
          <cell r="F156">
            <v>128962.54674999999</v>
          </cell>
          <cell r="G156">
            <v>24618.388719999999</v>
          </cell>
          <cell r="I156">
            <v>258692.23014999999</v>
          </cell>
          <cell r="N156">
            <v>1995</v>
          </cell>
          <cell r="O156" t="str">
            <v>Ene</v>
          </cell>
          <cell r="P156">
            <v>143569.62966999999</v>
          </cell>
          <cell r="Q156">
            <v>48357.10555</v>
          </cell>
          <cell r="R156">
            <v>24618.561959999999</v>
          </cell>
          <cell r="S156">
            <v>122751.70388930275</v>
          </cell>
          <cell r="T156">
            <v>339297.00106930273</v>
          </cell>
          <cell r="X156">
            <v>1995</v>
          </cell>
          <cell r="Y156" t="str">
            <v>Ene</v>
          </cell>
          <cell r="Z156">
            <v>-477955.06040999998</v>
          </cell>
          <cell r="AA156">
            <v>339297.00106930273</v>
          </cell>
          <cell r="AB156">
            <v>87100</v>
          </cell>
          <cell r="AD156">
            <v>-51558.059340697248</v>
          </cell>
        </row>
        <row r="157">
          <cell r="C157" t="str">
            <v>Feb</v>
          </cell>
          <cell r="D157">
            <v>80041.020450000011</v>
          </cell>
          <cell r="E157">
            <v>147406.82008999999</v>
          </cell>
          <cell r="F157">
            <v>241685.68948999999</v>
          </cell>
          <cell r="G157">
            <v>86559.603929999997</v>
          </cell>
          <cell r="I157">
            <v>555693.13396000001</v>
          </cell>
          <cell r="O157" t="str">
            <v>Feb</v>
          </cell>
          <cell r="P157">
            <v>310805.53576</v>
          </cell>
          <cell r="Q157">
            <v>15238.130019999997</v>
          </cell>
          <cell r="R157">
            <v>46298.714850000004</v>
          </cell>
          <cell r="S157">
            <v>222630.54257099447</v>
          </cell>
          <cell r="T157">
            <v>594972.9232009945</v>
          </cell>
          <cell r="Y157" t="str">
            <v>Feb</v>
          </cell>
          <cell r="Z157">
            <v>-683421.07852999994</v>
          </cell>
          <cell r="AA157">
            <v>594972.9232009945</v>
          </cell>
          <cell r="AB157">
            <v>169000</v>
          </cell>
          <cell r="AD157">
            <v>80551.844670994557</v>
          </cell>
        </row>
        <row r="158">
          <cell r="C158" t="str">
            <v>Mar</v>
          </cell>
          <cell r="D158">
            <v>119999.27098</v>
          </cell>
          <cell r="E158">
            <v>231854.31164999999</v>
          </cell>
          <cell r="F158">
            <v>358956.91550999996</v>
          </cell>
          <cell r="G158">
            <v>189307.63624999998</v>
          </cell>
          <cell r="I158">
            <v>900118.13439000002</v>
          </cell>
          <cell r="O158" t="str">
            <v>Mar</v>
          </cell>
          <cell r="P158">
            <v>372949.88582999998</v>
          </cell>
          <cell r="Q158">
            <v>45819.850720000002</v>
          </cell>
          <cell r="R158">
            <v>146039.23001</v>
          </cell>
          <cell r="S158">
            <v>261664.47047238497</v>
          </cell>
          <cell r="T158">
            <v>826473.43703238503</v>
          </cell>
          <cell r="Y158" t="str">
            <v>Mar</v>
          </cell>
          <cell r="Z158">
            <v>-860306.60493999999</v>
          </cell>
          <cell r="AA158">
            <v>826473.43703238503</v>
          </cell>
          <cell r="AB158">
            <v>345000</v>
          </cell>
          <cell r="AD158">
            <v>311166.83209238504</v>
          </cell>
        </row>
        <row r="159">
          <cell r="C159" t="str">
            <v>Abr</v>
          </cell>
          <cell r="D159">
            <v>190180.05254</v>
          </cell>
          <cell r="E159">
            <v>293505.43014999997</v>
          </cell>
          <cell r="F159">
            <v>439695.58842999995</v>
          </cell>
          <cell r="G159">
            <v>252370.10944999999</v>
          </cell>
          <cell r="I159">
            <v>1175751.1805700001</v>
          </cell>
          <cell r="O159" t="str">
            <v>Abr</v>
          </cell>
          <cell r="P159">
            <v>428534.05757999996</v>
          </cell>
          <cell r="Q159">
            <v>128805.26086000001</v>
          </cell>
          <cell r="R159">
            <v>276590.74465999997</v>
          </cell>
          <cell r="S159">
            <v>311709.38864918798</v>
          </cell>
          <cell r="T159">
            <v>1145639.4517491879</v>
          </cell>
          <cell r="Y159" t="str">
            <v>Abr</v>
          </cell>
          <cell r="Z159">
            <v>-1099512.29281</v>
          </cell>
          <cell r="AA159">
            <v>1145639.4517491879</v>
          </cell>
          <cell r="AB159">
            <v>360600</v>
          </cell>
          <cell r="AD159">
            <v>406727.15893918788</v>
          </cell>
        </row>
        <row r="160">
          <cell r="C160" t="str">
            <v>May</v>
          </cell>
          <cell r="D160">
            <v>215742.68934000001</v>
          </cell>
          <cell r="E160">
            <v>351781.26839999994</v>
          </cell>
          <cell r="F160">
            <v>524375.42071999994</v>
          </cell>
          <cell r="G160">
            <v>340504.38000999996</v>
          </cell>
          <cell r="I160">
            <v>1432403.75847</v>
          </cell>
          <cell r="O160" t="str">
            <v>May</v>
          </cell>
          <cell r="P160">
            <v>499725.75001999998</v>
          </cell>
          <cell r="Q160">
            <v>180077.33512</v>
          </cell>
          <cell r="R160">
            <v>278867.07143999997</v>
          </cell>
          <cell r="S160">
            <v>393565.03766130761</v>
          </cell>
          <cell r="T160">
            <v>1352235.1942413074</v>
          </cell>
          <cell r="Y160" t="str">
            <v>May</v>
          </cell>
          <cell r="Z160">
            <v>-1216708.1097299999</v>
          </cell>
          <cell r="AA160">
            <v>1352235.1942413074</v>
          </cell>
          <cell r="AB160">
            <v>381000</v>
          </cell>
          <cell r="AD160">
            <v>516527.08451130753</v>
          </cell>
        </row>
        <row r="161">
          <cell r="C161" t="str">
            <v>Jun</v>
          </cell>
          <cell r="D161">
            <v>236243.00750000001</v>
          </cell>
          <cell r="E161">
            <v>434800.78154999996</v>
          </cell>
          <cell r="F161">
            <v>618185.45096999989</v>
          </cell>
          <cell r="G161">
            <v>420952.01181999996</v>
          </cell>
          <cell r="I161">
            <v>1710181.25184</v>
          </cell>
          <cell r="O161" t="str">
            <v>Jun</v>
          </cell>
          <cell r="P161">
            <v>612777.15822999994</v>
          </cell>
          <cell r="Q161">
            <v>257995.76123</v>
          </cell>
          <cell r="R161">
            <v>287839.47338999994</v>
          </cell>
          <cell r="S161">
            <v>400060.87094591447</v>
          </cell>
          <cell r="T161">
            <v>1558673.2637959144</v>
          </cell>
          <cell r="Y161" t="str">
            <v>Jun</v>
          </cell>
          <cell r="Z161">
            <v>-1373552.9197999998</v>
          </cell>
          <cell r="AA161">
            <v>1558673.2637959144</v>
          </cell>
          <cell r="AB161">
            <v>366700</v>
          </cell>
          <cell r="AD161">
            <v>551820.34399591456</v>
          </cell>
        </row>
        <row r="162">
          <cell r="C162" t="str">
            <v>Jul</v>
          </cell>
          <cell r="D162">
            <v>256874.33543000001</v>
          </cell>
          <cell r="E162">
            <v>494774.68935999996</v>
          </cell>
          <cell r="F162">
            <v>726063.44278999988</v>
          </cell>
          <cell r="G162">
            <v>514590.58133999998</v>
          </cell>
          <cell r="I162">
            <v>1992303.04892</v>
          </cell>
          <cell r="O162" t="str">
            <v>Jul</v>
          </cell>
          <cell r="P162">
            <v>657696.09904999996</v>
          </cell>
          <cell r="Q162">
            <v>369379.71534</v>
          </cell>
          <cell r="R162">
            <v>297826.53537999996</v>
          </cell>
          <cell r="S162">
            <v>463592.05407010746</v>
          </cell>
          <cell r="T162">
            <v>1788494.4038401074</v>
          </cell>
          <cell r="Y162" t="str">
            <v>Jul</v>
          </cell>
          <cell r="Z162">
            <v>-1550178.0840999999</v>
          </cell>
          <cell r="AA162">
            <v>1788494.4038401074</v>
          </cell>
          <cell r="AB162">
            <v>302600</v>
          </cell>
          <cell r="AD162">
            <v>540916.31974010752</v>
          </cell>
        </row>
        <row r="163">
          <cell r="C163" t="str">
            <v>Ago</v>
          </cell>
          <cell r="D163">
            <v>285381.14879000001</v>
          </cell>
          <cell r="E163">
            <v>558163.36323999998</v>
          </cell>
          <cell r="F163">
            <v>831988.8428199999</v>
          </cell>
          <cell r="G163">
            <v>587610.90472999995</v>
          </cell>
          <cell r="I163">
            <v>2263144.2595799998</v>
          </cell>
          <cell r="O163" t="str">
            <v>Ago</v>
          </cell>
          <cell r="P163">
            <v>841231.54352999991</v>
          </cell>
          <cell r="Q163">
            <v>302731.61962000001</v>
          </cell>
          <cell r="R163">
            <v>283734.96695999993</v>
          </cell>
          <cell r="S163">
            <v>451167.46505815972</v>
          </cell>
          <cell r="T163">
            <v>1878865.5951681596</v>
          </cell>
          <cell r="Y163" t="str">
            <v>Ago</v>
          </cell>
          <cell r="Z163">
            <v>-1759424.5069899999</v>
          </cell>
          <cell r="AA163">
            <v>1878865.5951681596</v>
          </cell>
          <cell r="AB163">
            <v>159200</v>
          </cell>
          <cell r="AD163">
            <v>278641.08817815967</v>
          </cell>
        </row>
        <row r="164">
          <cell r="C164" t="str">
            <v>Sep</v>
          </cell>
          <cell r="D164">
            <v>369174.51280999999</v>
          </cell>
          <cell r="E164">
            <v>635056.30450999993</v>
          </cell>
          <cell r="F164">
            <v>923800.70248999994</v>
          </cell>
          <cell r="G164">
            <v>635592.29416999989</v>
          </cell>
          <cell r="I164">
            <v>2563623.8139800001</v>
          </cell>
          <cell r="O164" t="str">
            <v>Sep</v>
          </cell>
          <cell r="P164">
            <v>822934.76798999996</v>
          </cell>
          <cell r="Q164">
            <v>339581.68612999999</v>
          </cell>
          <cell r="R164">
            <v>332468.57460999995</v>
          </cell>
          <cell r="S164">
            <v>471584.65475333139</v>
          </cell>
          <cell r="T164">
            <v>1966569.6834833312</v>
          </cell>
          <cell r="Y164" t="str">
            <v>Sep</v>
          </cell>
          <cell r="Z164">
            <v>-1876201.7975699999</v>
          </cell>
          <cell r="AA164">
            <v>1966569.6834833312</v>
          </cell>
          <cell r="AB164">
            <v>231900</v>
          </cell>
          <cell r="AD164">
            <v>322267.88591333129</v>
          </cell>
        </row>
        <row r="165">
          <cell r="C165" t="str">
            <v>Oct</v>
          </cell>
          <cell r="D165">
            <v>396405.78476000001</v>
          </cell>
          <cell r="E165">
            <v>689052.28295999998</v>
          </cell>
          <cell r="F165">
            <v>1029328.5938899999</v>
          </cell>
          <cell r="G165">
            <v>721427.70717999991</v>
          </cell>
          <cell r="I165">
            <v>2836214.3687900002</v>
          </cell>
          <cell r="O165" t="str">
            <v>Oct</v>
          </cell>
          <cell r="P165">
            <v>910373.71872999996</v>
          </cell>
          <cell r="Q165">
            <v>364977.44864999998</v>
          </cell>
          <cell r="R165">
            <v>453439.88086999994</v>
          </cell>
          <cell r="S165">
            <v>459340.82303982729</v>
          </cell>
          <cell r="T165">
            <v>2188131.8712898269</v>
          </cell>
          <cell r="Y165" t="str">
            <v>Oct</v>
          </cell>
          <cell r="Z165">
            <v>-2067058.2742299999</v>
          </cell>
          <cell r="AA165">
            <v>2188131.8712898269</v>
          </cell>
          <cell r="AB165">
            <v>228817.89102000001</v>
          </cell>
          <cell r="AD165">
            <v>349891.48807982705</v>
          </cell>
        </row>
        <row r="166">
          <cell r="C166" t="str">
            <v>Nov</v>
          </cell>
          <cell r="D166">
            <v>420408.65146000002</v>
          </cell>
          <cell r="E166">
            <v>735512.78822999995</v>
          </cell>
          <cell r="F166">
            <v>1160277.3653899999</v>
          </cell>
          <cell r="G166">
            <v>817818.63634999993</v>
          </cell>
          <cell r="I166">
            <v>3134017.4414300001</v>
          </cell>
          <cell r="O166" t="str">
            <v>Nov</v>
          </cell>
          <cell r="P166">
            <v>918372.42929999996</v>
          </cell>
          <cell r="Q166">
            <v>416407.33083999995</v>
          </cell>
          <cell r="R166">
            <v>516084.04277999996</v>
          </cell>
          <cell r="S166">
            <v>583507.46398812544</v>
          </cell>
          <cell r="T166">
            <v>2434371.266908125</v>
          </cell>
          <cell r="Y166" t="str">
            <v>Nov</v>
          </cell>
          <cell r="Z166">
            <v>-2342023.8551399997</v>
          </cell>
          <cell r="AA166">
            <v>2434371.266908125</v>
          </cell>
          <cell r="AB166">
            <v>184481.10756</v>
          </cell>
          <cell r="AD166">
            <v>276828.5193281254</v>
          </cell>
        </row>
        <row r="167">
          <cell r="C167" t="str">
            <v>Dic</v>
          </cell>
          <cell r="D167">
            <v>443042.26229000004</v>
          </cell>
          <cell r="E167">
            <v>787135.75596999994</v>
          </cell>
          <cell r="F167">
            <v>1263835.8688599998</v>
          </cell>
          <cell r="G167">
            <v>865745.32414999988</v>
          </cell>
          <cell r="I167">
            <v>3359759.2112700003</v>
          </cell>
          <cell r="O167" t="str">
            <v>Dic</v>
          </cell>
          <cell r="P167">
            <v>947511.96886999998</v>
          </cell>
          <cell r="Q167">
            <v>472532.97557999997</v>
          </cell>
          <cell r="R167">
            <v>649499.18134999997</v>
          </cell>
          <cell r="S167">
            <v>622775.2242601082</v>
          </cell>
          <cell r="T167">
            <v>2692319.3500601077</v>
          </cell>
          <cell r="Y167" t="str">
            <v>Dic</v>
          </cell>
          <cell r="Z167">
            <v>-2373246.4087599996</v>
          </cell>
          <cell r="AA167">
            <v>2692319.3500601077</v>
          </cell>
          <cell r="AB167">
            <v>2948.3526000000129</v>
          </cell>
          <cell r="AD167">
            <v>322021.29390010808</v>
          </cell>
        </row>
        <row r="168">
          <cell r="B168">
            <v>1996</v>
          </cell>
          <cell r="C168" t="str">
            <v>Ene</v>
          </cell>
          <cell r="D168">
            <v>22899.513849999999</v>
          </cell>
          <cell r="E168">
            <v>49575.174469999998</v>
          </cell>
          <cell r="F168">
            <v>112768.81318</v>
          </cell>
          <cell r="G168">
            <v>15695.37383</v>
          </cell>
          <cell r="I168">
            <v>200938.87533000001</v>
          </cell>
          <cell r="N168">
            <v>1996</v>
          </cell>
          <cell r="O168" t="str">
            <v>Ene</v>
          </cell>
          <cell r="P168">
            <v>-40330.620990000003</v>
          </cell>
          <cell r="Q168">
            <v>50185.876210000002</v>
          </cell>
          <cell r="R168">
            <v>20364.71285</v>
          </cell>
          <cell r="S168">
            <v>71124.668130000005</v>
          </cell>
          <cell r="T168">
            <v>101344.63619999999</v>
          </cell>
          <cell r="X168">
            <v>1996</v>
          </cell>
          <cell r="Y168" t="str">
            <v>Ene</v>
          </cell>
          <cell r="Z168">
            <v>-238568.97372000001</v>
          </cell>
          <cell r="AA168">
            <v>101344.63619999999</v>
          </cell>
          <cell r="AB168">
            <v>-23876.388029999998</v>
          </cell>
          <cell r="AD168">
            <v>-161100.72555</v>
          </cell>
        </row>
        <row r="169">
          <cell r="C169" t="str">
            <v>Feb</v>
          </cell>
          <cell r="D169">
            <v>50477.054830000001</v>
          </cell>
          <cell r="E169">
            <v>96040.2696</v>
          </cell>
          <cell r="F169">
            <v>218882.71103999999</v>
          </cell>
          <cell r="G169">
            <v>59742.364780000004</v>
          </cell>
          <cell r="I169">
            <v>425142.40025000001</v>
          </cell>
          <cell r="O169" t="str">
            <v>Feb</v>
          </cell>
          <cell r="P169">
            <v>-106568.61629000001</v>
          </cell>
          <cell r="Q169">
            <v>136916.23489999998</v>
          </cell>
          <cell r="R169">
            <v>29893.305529999998</v>
          </cell>
          <cell r="S169">
            <v>234963.11018000002</v>
          </cell>
          <cell r="T169">
            <v>295204.03431999998</v>
          </cell>
          <cell r="Y169" t="str">
            <v>Feb</v>
          </cell>
          <cell r="Z169">
            <v>-564940.78875000007</v>
          </cell>
          <cell r="AA169">
            <v>295204.03431999998</v>
          </cell>
          <cell r="AB169">
            <v>-43783.062789999996</v>
          </cell>
          <cell r="AD169">
            <v>-313519.81722000008</v>
          </cell>
        </row>
        <row r="170">
          <cell r="C170" t="str">
            <v>Mar</v>
          </cell>
          <cell r="D170">
            <v>76830.118920000008</v>
          </cell>
          <cell r="E170">
            <v>143334.21244</v>
          </cell>
          <cell r="F170">
            <v>333647.30683999998</v>
          </cell>
          <cell r="G170">
            <v>77046.309689999995</v>
          </cell>
          <cell r="I170">
            <v>630857.94788999995</v>
          </cell>
          <cell r="O170" t="str">
            <v>Mar</v>
          </cell>
          <cell r="P170">
            <v>-174252.53962</v>
          </cell>
          <cell r="Q170">
            <v>267069.08045000001</v>
          </cell>
          <cell r="R170">
            <v>127655.32248</v>
          </cell>
          <cell r="S170">
            <v>331094.37242999999</v>
          </cell>
          <cell r="T170">
            <v>551566.23573999992</v>
          </cell>
          <cell r="Y170" t="str">
            <v>Mar</v>
          </cell>
          <cell r="Z170">
            <v>-894497.85767000006</v>
          </cell>
          <cell r="AA170">
            <v>551566.23573999992</v>
          </cell>
          <cell r="AB170">
            <v>-55474.460379999997</v>
          </cell>
          <cell r="AD170">
            <v>-398406.08231000014</v>
          </cell>
        </row>
        <row r="171">
          <cell r="C171" t="str">
            <v>Abr</v>
          </cell>
          <cell r="D171">
            <v>100104.75218000001</v>
          </cell>
          <cell r="E171">
            <v>191010.4829</v>
          </cell>
          <cell r="F171">
            <v>441142.27687999996</v>
          </cell>
          <cell r="G171">
            <v>150550.70043999999</v>
          </cell>
          <cell r="I171">
            <v>882808.21239999996</v>
          </cell>
          <cell r="O171" t="str">
            <v>Abr</v>
          </cell>
          <cell r="P171">
            <v>-93395.746759999995</v>
          </cell>
          <cell r="Q171">
            <v>301033.54220999999</v>
          </cell>
          <cell r="R171">
            <v>197711.23788999999</v>
          </cell>
          <cell r="S171">
            <v>412055.34944000002</v>
          </cell>
          <cell r="T171">
            <v>817404.38277999987</v>
          </cell>
          <cell r="Y171" t="str">
            <v>Abr</v>
          </cell>
          <cell r="Z171">
            <v>-1128575.5329800001</v>
          </cell>
          <cell r="AA171">
            <v>817404.38277999987</v>
          </cell>
          <cell r="AB171">
            <v>-112112.46716999999</v>
          </cell>
          <cell r="AD171">
            <v>-423283.61737000023</v>
          </cell>
        </row>
        <row r="172">
          <cell r="C172" t="str">
            <v>May</v>
          </cell>
          <cell r="D172">
            <v>129826.04419000002</v>
          </cell>
          <cell r="E172">
            <v>242167.39316000001</v>
          </cell>
          <cell r="F172">
            <v>622359.29986999999</v>
          </cell>
          <cell r="G172">
            <v>212422.00975999999</v>
          </cell>
          <cell r="I172">
            <v>1206774.7469799998</v>
          </cell>
          <cell r="O172" t="str">
            <v>May</v>
          </cell>
          <cell r="P172">
            <v>-68238.135939999993</v>
          </cell>
          <cell r="Q172">
            <v>448320.66957999999</v>
          </cell>
          <cell r="R172">
            <v>250821.74296</v>
          </cell>
          <cell r="S172">
            <v>387976.19415</v>
          </cell>
          <cell r="T172">
            <v>1018880.4707499999</v>
          </cell>
          <cell r="Y172" t="str">
            <v>May</v>
          </cell>
          <cell r="Z172">
            <v>-1281138.6704500001</v>
          </cell>
          <cell r="AA172">
            <v>1018880.4707499999</v>
          </cell>
          <cell r="AB172">
            <v>-138970.18466</v>
          </cell>
          <cell r="AD172">
            <v>-401228.38436000026</v>
          </cell>
        </row>
        <row r="173">
          <cell r="C173" t="str">
            <v>Jun</v>
          </cell>
          <cell r="D173">
            <v>150818.82788000003</v>
          </cell>
          <cell r="E173">
            <v>285011.87341</v>
          </cell>
          <cell r="F173">
            <v>774330.19458999997</v>
          </cell>
          <cell r="G173">
            <v>243071.28246999998</v>
          </cell>
          <cell r="I173">
            <v>1453232.1783499997</v>
          </cell>
          <cell r="O173" t="str">
            <v>Jun</v>
          </cell>
          <cell r="P173">
            <v>59948.661500000002</v>
          </cell>
          <cell r="Q173">
            <v>488662.70632</v>
          </cell>
          <cell r="R173">
            <v>435097.04193000001</v>
          </cell>
          <cell r="S173">
            <v>427636.18148999999</v>
          </cell>
          <cell r="T173">
            <v>1411344.59124</v>
          </cell>
          <cell r="Y173" t="str">
            <v>Jun</v>
          </cell>
          <cell r="Z173">
            <v>-1670497.3704000001</v>
          </cell>
          <cell r="AA173">
            <v>1411344.59124</v>
          </cell>
          <cell r="AB173">
            <v>-104098.84787</v>
          </cell>
          <cell r="AD173">
            <v>-363251.62703000015</v>
          </cell>
        </row>
        <row r="174">
          <cell r="C174" t="str">
            <v>Jul</v>
          </cell>
          <cell r="D174">
            <v>171049.06830000001</v>
          </cell>
          <cell r="E174">
            <v>337608.65161</v>
          </cell>
          <cell r="F174">
            <v>957200.86755999993</v>
          </cell>
          <cell r="G174">
            <v>301801.01869</v>
          </cell>
          <cell r="I174">
            <v>1767659.6061599997</v>
          </cell>
          <cell r="O174" t="str">
            <v>Jul</v>
          </cell>
          <cell r="P174">
            <v>189069.00537999999</v>
          </cell>
          <cell r="Q174">
            <v>547798.07770999998</v>
          </cell>
          <cell r="R174">
            <v>465144.65451000002</v>
          </cell>
          <cell r="S174">
            <v>596375.56767000002</v>
          </cell>
          <cell r="T174">
            <v>1798387.3052699999</v>
          </cell>
          <cell r="Y174" t="str">
            <v>Jul</v>
          </cell>
          <cell r="Z174">
            <v>-2070208.65919</v>
          </cell>
          <cell r="AA174">
            <v>1798387.3052699999</v>
          </cell>
          <cell r="AB174">
            <v>-19319.070699999997</v>
          </cell>
          <cell r="AD174">
            <v>-291140.42462000012</v>
          </cell>
        </row>
        <row r="175">
          <cell r="C175" t="str">
            <v>Ago</v>
          </cell>
          <cell r="D175">
            <v>189037.11863000001</v>
          </cell>
          <cell r="E175">
            <v>395585.16395999998</v>
          </cell>
          <cell r="F175">
            <v>1121855.81905</v>
          </cell>
          <cell r="G175">
            <v>355754.13841999997</v>
          </cell>
          <cell r="I175">
            <v>2062232.2400599997</v>
          </cell>
          <cell r="O175" t="str">
            <v>Ago</v>
          </cell>
          <cell r="P175">
            <v>250216.39565999998</v>
          </cell>
          <cell r="Q175">
            <v>1025587.9355299999</v>
          </cell>
          <cell r="R175">
            <v>482552.52761000005</v>
          </cell>
          <cell r="S175">
            <v>490217.34367000003</v>
          </cell>
          <cell r="T175">
            <v>2248574.2024699999</v>
          </cell>
          <cell r="Y175" t="str">
            <v>Ago</v>
          </cell>
          <cell r="Z175">
            <v>-2481940.9920299998</v>
          </cell>
          <cell r="AA175">
            <v>2248574.2024699999</v>
          </cell>
          <cell r="AB175">
            <v>-32907.500139999996</v>
          </cell>
          <cell r="AD175">
            <v>-266274.28969999996</v>
          </cell>
        </row>
        <row r="176">
          <cell r="C176" t="str">
            <v>Sep</v>
          </cell>
          <cell r="D176">
            <v>205551.24368000001</v>
          </cell>
          <cell r="E176">
            <v>443235.91015999997</v>
          </cell>
          <cell r="F176">
            <v>1259257.24605</v>
          </cell>
          <cell r="G176">
            <v>406327.64154999994</v>
          </cell>
          <cell r="I176">
            <v>2314372.0414399998</v>
          </cell>
          <cell r="O176" t="str">
            <v>Sep</v>
          </cell>
          <cell r="P176">
            <v>429438.20572999999</v>
          </cell>
          <cell r="Q176">
            <v>1068628.1437499998</v>
          </cell>
          <cell r="R176">
            <v>562207.31557000009</v>
          </cell>
          <cell r="S176">
            <v>666474.10122000007</v>
          </cell>
          <cell r="T176">
            <v>2726747.76627</v>
          </cell>
          <cell r="Y176" t="str">
            <v>Sep</v>
          </cell>
          <cell r="Z176">
            <v>-2912992.32155</v>
          </cell>
          <cell r="AA176">
            <v>2726747.76627</v>
          </cell>
          <cell r="AB176">
            <v>-43973.171959999992</v>
          </cell>
          <cell r="AD176">
            <v>-230217.72723999998</v>
          </cell>
        </row>
        <row r="177">
          <cell r="C177" t="str">
            <v>Oct</v>
          </cell>
          <cell r="D177">
            <v>219654.24647000001</v>
          </cell>
          <cell r="E177">
            <v>496628.17475999997</v>
          </cell>
          <cell r="F177">
            <v>1459963.68356</v>
          </cell>
          <cell r="G177">
            <v>482441.96676999994</v>
          </cell>
          <cell r="I177">
            <v>2658688.0715600001</v>
          </cell>
          <cell r="O177" t="str">
            <v>Oct</v>
          </cell>
          <cell r="P177">
            <v>699064.39471999998</v>
          </cell>
          <cell r="Q177">
            <v>1167707.6582599997</v>
          </cell>
          <cell r="R177">
            <v>641930.95072000008</v>
          </cell>
          <cell r="S177">
            <v>778686.63878000004</v>
          </cell>
          <cell r="T177">
            <v>3287389.6424799999</v>
          </cell>
          <cell r="Y177" t="str">
            <v>Oct</v>
          </cell>
          <cell r="Z177">
            <v>-3363859.5133699998</v>
          </cell>
          <cell r="AA177">
            <v>3287389.6424799999</v>
          </cell>
          <cell r="AB177">
            <v>-9241.932489999992</v>
          </cell>
          <cell r="AD177">
            <v>-85711.803379999896</v>
          </cell>
        </row>
        <row r="178">
          <cell r="C178" t="str">
            <v>Nov</v>
          </cell>
          <cell r="D178">
            <v>233545.36512</v>
          </cell>
          <cell r="E178">
            <v>578135.14705999999</v>
          </cell>
          <cell r="F178">
            <v>1608628.7973500001</v>
          </cell>
          <cell r="G178">
            <v>534038.86857999989</v>
          </cell>
          <cell r="I178">
            <v>2954348.1781100002</v>
          </cell>
          <cell r="O178" t="str">
            <v>Nov</v>
          </cell>
          <cell r="P178">
            <v>893809.98783999996</v>
          </cell>
          <cell r="Q178">
            <v>1311939.8990799997</v>
          </cell>
          <cell r="R178">
            <v>642668.87895000004</v>
          </cell>
          <cell r="S178">
            <v>807184.76399000001</v>
          </cell>
          <cell r="T178">
            <v>3655603.5298600001</v>
          </cell>
          <cell r="Y178" t="str">
            <v>Nov</v>
          </cell>
          <cell r="Z178">
            <v>-3612282.6165099996</v>
          </cell>
          <cell r="AA178">
            <v>3655603.5298600001</v>
          </cell>
          <cell r="AB178">
            <v>10182.019270000008</v>
          </cell>
          <cell r="AD178">
            <v>53502.932620000516</v>
          </cell>
        </row>
        <row r="179">
          <cell r="C179" t="str">
            <v>Dic</v>
          </cell>
          <cell r="D179">
            <v>253806.27334000001</v>
          </cell>
          <cell r="E179">
            <v>640569.84491999994</v>
          </cell>
          <cell r="F179">
            <v>1739824.5096100001</v>
          </cell>
          <cell r="G179">
            <v>585241.19255999988</v>
          </cell>
          <cell r="I179">
            <v>3219441.8204300003</v>
          </cell>
          <cell r="O179" t="str">
            <v>Dic</v>
          </cell>
          <cell r="P179">
            <v>1995421.3680699999</v>
          </cell>
          <cell r="Q179">
            <v>1653160.5016299996</v>
          </cell>
          <cell r="R179">
            <v>904608.8340400001</v>
          </cell>
          <cell r="S179">
            <v>1018032.5725700001</v>
          </cell>
          <cell r="T179">
            <v>5571223.2763100006</v>
          </cell>
          <cell r="Y179" t="str">
            <v>Dic</v>
          </cell>
          <cell r="Z179">
            <v>-3989461.6900199996</v>
          </cell>
          <cell r="AA179">
            <v>5571223.2763100006</v>
          </cell>
          <cell r="AB179">
            <v>-9606.4302199999911</v>
          </cell>
          <cell r="AD179">
            <v>1572155.156070001</v>
          </cell>
        </row>
        <row r="180">
          <cell r="B180" t="str">
            <v>1997 (p)</v>
          </cell>
          <cell r="C180" t="str">
            <v>Ene</v>
          </cell>
          <cell r="D180">
            <v>21458.873970000001</v>
          </cell>
          <cell r="E180">
            <v>53235.418460000001</v>
          </cell>
          <cell r="F180">
            <v>179265.639</v>
          </cell>
          <cell r="G180">
            <v>26111.2084</v>
          </cell>
          <cell r="I180">
            <v>280071.13983</v>
          </cell>
          <cell r="N180" t="str">
            <v>1997 (p)</v>
          </cell>
          <cell r="O180" t="str">
            <v>Ene</v>
          </cell>
          <cell r="P180">
            <v>192010.09516</v>
          </cell>
          <cell r="Q180">
            <v>49727.278480000001</v>
          </cell>
          <cell r="R180">
            <v>-2176.2264599999999</v>
          </cell>
          <cell r="S180">
            <v>159832.60722999999</v>
          </cell>
          <cell r="T180">
            <v>399393.75440999999</v>
          </cell>
          <cell r="X180" t="str">
            <v>1997 (p)</v>
          </cell>
          <cell r="Y180" t="str">
            <v>Ene</v>
          </cell>
          <cell r="Z180">
            <v>-374670.18338</v>
          </cell>
          <cell r="AA180">
            <v>399393.75440999999</v>
          </cell>
          <cell r="AB180">
            <v>-86604.702720000001</v>
          </cell>
          <cell r="AD180">
            <v>-61881.131690000009</v>
          </cell>
        </row>
        <row r="181">
          <cell r="C181" t="str">
            <v>Feb</v>
          </cell>
          <cell r="D181">
            <v>49990.435599999997</v>
          </cell>
          <cell r="E181">
            <v>106665.57980000001</v>
          </cell>
          <cell r="F181">
            <v>346977.34603000002</v>
          </cell>
          <cell r="G181">
            <v>83846.347380000007</v>
          </cell>
          <cell r="I181">
            <v>587479.70880999998</v>
          </cell>
          <cell r="O181" t="str">
            <v>Feb</v>
          </cell>
          <cell r="P181">
            <v>264518.14072000002</v>
          </cell>
          <cell r="Q181">
            <v>199209.95922000002</v>
          </cell>
          <cell r="R181">
            <v>58494.852170000006</v>
          </cell>
          <cell r="S181">
            <v>374017.31685</v>
          </cell>
          <cell r="T181">
            <v>896240.26896000002</v>
          </cell>
          <cell r="Y181" t="str">
            <v>Feb</v>
          </cell>
          <cell r="Z181">
            <v>-870141.08658</v>
          </cell>
          <cell r="AA181">
            <v>896240.26896000002</v>
          </cell>
          <cell r="AB181">
            <v>-106392.29055000001</v>
          </cell>
          <cell r="AD181">
            <v>-80293.108169999992</v>
          </cell>
        </row>
        <row r="182">
          <cell r="C182" t="str">
            <v>Mar</v>
          </cell>
          <cell r="D182">
            <v>76386.323409999997</v>
          </cell>
          <cell r="E182">
            <v>155599.06575000001</v>
          </cell>
          <cell r="F182">
            <v>516251.68075000006</v>
          </cell>
          <cell r="G182">
            <v>125503.31884000001</v>
          </cell>
          <cell r="I182">
            <v>873740.38874999993</v>
          </cell>
          <cell r="O182" t="str">
            <v>Mar</v>
          </cell>
          <cell r="P182">
            <v>410036.34215000004</v>
          </cell>
          <cell r="Q182">
            <v>314491.98936000001</v>
          </cell>
          <cell r="R182">
            <v>100571.58579000001</v>
          </cell>
          <cell r="S182">
            <v>579591.14642999996</v>
          </cell>
          <cell r="T182">
            <v>1404691.0637300001</v>
          </cell>
          <cell r="Y182" t="str">
            <v>Mar</v>
          </cell>
          <cell r="Z182">
            <v>-1251024.3294299999</v>
          </cell>
          <cell r="AA182">
            <v>1404691.0637300001</v>
          </cell>
          <cell r="AB182">
            <v>-110539.99701000001</v>
          </cell>
          <cell r="AD182">
            <v>43126.737290000121</v>
          </cell>
        </row>
        <row r="183">
          <cell r="C183" t="str">
            <v>Abr</v>
          </cell>
          <cell r="D183">
            <v>100230.81586</v>
          </cell>
          <cell r="E183">
            <v>212025.01800000001</v>
          </cell>
          <cell r="F183">
            <v>727633.0684300001</v>
          </cell>
          <cell r="G183">
            <v>176719.06095000001</v>
          </cell>
          <cell r="I183">
            <v>1216607.96324</v>
          </cell>
          <cell r="O183" t="str">
            <v>Abr</v>
          </cell>
          <cell r="P183">
            <v>625042.68231000006</v>
          </cell>
          <cell r="Q183">
            <v>445439.98560999997</v>
          </cell>
          <cell r="R183">
            <v>146285.97908000002</v>
          </cell>
          <cell r="S183">
            <v>678847.50430999999</v>
          </cell>
          <cell r="T183">
            <v>1895616.1513100001</v>
          </cell>
          <cell r="Y183" t="str">
            <v>Abr</v>
          </cell>
          <cell r="Z183">
            <v>-1673575.6427799999</v>
          </cell>
          <cell r="AA183">
            <v>1895616.1513100001</v>
          </cell>
          <cell r="AB183">
            <v>-123153.65503000001</v>
          </cell>
          <cell r="AD183">
            <v>98886.853500000216</v>
          </cell>
        </row>
        <row r="184">
          <cell r="C184" t="str">
            <v>May</v>
          </cell>
          <cell r="D184">
            <v>123695.43988000001</v>
          </cell>
          <cell r="E184">
            <v>256490.21923000002</v>
          </cell>
          <cell r="F184">
            <v>891843.61048000003</v>
          </cell>
          <cell r="G184">
            <v>240877.57551000002</v>
          </cell>
          <cell r="I184">
            <v>1512906.8451</v>
          </cell>
          <cell r="O184" t="str">
            <v>May</v>
          </cell>
          <cell r="P184">
            <v>864227.23750000005</v>
          </cell>
          <cell r="Q184">
            <v>562679.59771</v>
          </cell>
          <cell r="R184">
            <v>141296.92512000003</v>
          </cell>
          <cell r="S184">
            <v>656291.38462999999</v>
          </cell>
          <cell r="T184">
            <v>2224495.1449600002</v>
          </cell>
          <cell r="Y184" t="str">
            <v>May</v>
          </cell>
          <cell r="Z184">
            <v>-1881103.7799499999</v>
          </cell>
          <cell r="AA184">
            <v>2224495.1449600002</v>
          </cell>
          <cell r="AB184">
            <v>-19918.772410000005</v>
          </cell>
          <cell r="AD184">
            <v>323472.59260000032</v>
          </cell>
        </row>
        <row r="185">
          <cell r="C185" t="str">
            <v>Jun</v>
          </cell>
          <cell r="D185">
            <v>142361.54466000001</v>
          </cell>
          <cell r="E185">
            <v>299412.39669000002</v>
          </cell>
          <cell r="F185">
            <v>1025614.31053</v>
          </cell>
          <cell r="G185">
            <v>330428.58091000002</v>
          </cell>
          <cell r="I185">
            <v>1797816.8327899999</v>
          </cell>
          <cell r="O185" t="str">
            <v>Jun</v>
          </cell>
          <cell r="P185">
            <v>991628.49959000002</v>
          </cell>
          <cell r="Q185">
            <v>599898.67344000004</v>
          </cell>
          <cell r="R185">
            <v>239799.85112000004</v>
          </cell>
          <cell r="S185">
            <v>729020.67353000003</v>
          </cell>
          <cell r="T185">
            <v>2560347.6976800002</v>
          </cell>
          <cell r="Y185" t="str">
            <v>Jun</v>
          </cell>
          <cell r="Z185">
            <v>-2149607.7091600001</v>
          </cell>
          <cell r="AA185">
            <v>2560347.6976800002</v>
          </cell>
          <cell r="AB185">
            <v>-36208.777660000007</v>
          </cell>
          <cell r="AD185">
            <v>374531.21086000011</v>
          </cell>
        </row>
        <row r="186">
          <cell r="C186" t="str">
            <v>Jul</v>
          </cell>
          <cell r="D186">
            <v>158871.42758000002</v>
          </cell>
          <cell r="E186">
            <v>351011.59308000002</v>
          </cell>
          <cell r="F186">
            <v>1175111.27217</v>
          </cell>
          <cell r="G186">
            <v>403633.15659000003</v>
          </cell>
          <cell r="I186">
            <v>2088627.44942</v>
          </cell>
          <cell r="O186" t="str">
            <v>Jul</v>
          </cell>
          <cell r="P186">
            <v>1102095.2902500001</v>
          </cell>
          <cell r="Q186">
            <v>853744.02324000001</v>
          </cell>
          <cell r="R186">
            <v>291025.34457000002</v>
          </cell>
          <cell r="S186">
            <v>634764.20452999999</v>
          </cell>
          <cell r="T186">
            <v>2881628.86259</v>
          </cell>
          <cell r="Y186" t="str">
            <v>Jul</v>
          </cell>
          <cell r="Z186">
            <v>-2413675.2331099999</v>
          </cell>
          <cell r="AA186">
            <v>2881628.86259</v>
          </cell>
          <cell r="AB186">
            <v>-84990.385540000017</v>
          </cell>
          <cell r="AD186">
            <v>382963.24394000007</v>
          </cell>
        </row>
        <row r="187">
          <cell r="C187" t="str">
            <v>Ago</v>
          </cell>
          <cell r="D187">
            <v>171354.65592000002</v>
          </cell>
          <cell r="E187">
            <v>390503.00804000004</v>
          </cell>
          <cell r="F187">
            <v>1318683.50364</v>
          </cell>
          <cell r="G187">
            <v>485206.00783000002</v>
          </cell>
          <cell r="I187">
            <v>2365747.1754299998</v>
          </cell>
          <cell r="O187" t="str">
            <v>Ago</v>
          </cell>
          <cell r="P187">
            <v>1139821.8823600002</v>
          </cell>
          <cell r="Q187">
            <v>926060.87471999996</v>
          </cell>
          <cell r="R187">
            <v>370040.74883</v>
          </cell>
          <cell r="S187">
            <v>786876.55744999996</v>
          </cell>
          <cell r="T187">
            <v>3222800.06336</v>
          </cell>
          <cell r="Y187" t="str">
            <v>Ago</v>
          </cell>
          <cell r="Z187">
            <v>-2774178.31036</v>
          </cell>
          <cell r="AA187">
            <v>3222800.06336</v>
          </cell>
          <cell r="AB187">
            <v>-64292.784430000014</v>
          </cell>
          <cell r="AD187">
            <v>384328.96857000003</v>
          </cell>
        </row>
        <row r="188">
          <cell r="C188" t="str">
            <v>Sep</v>
          </cell>
          <cell r="D188">
            <v>187689.33712000001</v>
          </cell>
          <cell r="E188">
            <v>443247.69712000003</v>
          </cell>
          <cell r="F188">
            <v>1475822.30742</v>
          </cell>
          <cell r="G188">
            <v>554046.20296000002</v>
          </cell>
          <cell r="I188">
            <v>2660805.5446199998</v>
          </cell>
          <cell r="O188" t="str">
            <v>Sep</v>
          </cell>
          <cell r="P188">
            <v>1044821.2411300002</v>
          </cell>
          <cell r="Q188">
            <v>1148432.0716800001</v>
          </cell>
          <cell r="R188">
            <v>413952.59125</v>
          </cell>
          <cell r="S188">
            <v>878845.45863999997</v>
          </cell>
          <cell r="T188">
            <v>3486051.3626999999</v>
          </cell>
          <cell r="Y188" t="str">
            <v>Sep</v>
          </cell>
          <cell r="Z188">
            <v>-3164871.8856699998</v>
          </cell>
          <cell r="AA188">
            <v>3486051.3626999999</v>
          </cell>
          <cell r="AB188">
            <v>10951.139559999981</v>
          </cell>
          <cell r="AD188">
            <v>332130.61659000017</v>
          </cell>
        </row>
        <row r="189">
          <cell r="C189" t="str">
            <v>Oct</v>
          </cell>
          <cell r="D189">
            <v>199301.70037000001</v>
          </cell>
          <cell r="E189">
            <v>494568.37804000004</v>
          </cell>
          <cell r="F189">
            <v>1639731.85033</v>
          </cell>
          <cell r="G189">
            <v>690001.92186999996</v>
          </cell>
          <cell r="I189">
            <v>3023603.8506100001</v>
          </cell>
          <cell r="O189" t="str">
            <v>Oct</v>
          </cell>
          <cell r="P189">
            <v>1069522.0285700003</v>
          </cell>
          <cell r="Q189">
            <v>1287548.0581400001</v>
          </cell>
          <cell r="R189">
            <v>443908.75660999998</v>
          </cell>
          <cell r="S189">
            <v>997887.31663999998</v>
          </cell>
          <cell r="T189">
            <v>3798866.1599599998</v>
          </cell>
          <cell r="Y189" t="str">
            <v>Oct</v>
          </cell>
          <cell r="Z189">
            <v>-3633252.0492999996</v>
          </cell>
          <cell r="AA189">
            <v>3798866.1599599998</v>
          </cell>
          <cell r="AB189">
            <v>95462.169219999982</v>
          </cell>
          <cell r="AD189">
            <v>261076.27988000022</v>
          </cell>
        </row>
        <row r="190">
          <cell r="C190" t="str">
            <v>Nov</v>
          </cell>
          <cell r="D190">
            <v>208198.81092000002</v>
          </cell>
          <cell r="E190">
            <v>559076.38533000008</v>
          </cell>
          <cell r="F190">
            <v>1768245.15338</v>
          </cell>
          <cell r="G190">
            <v>767229.21057999996</v>
          </cell>
          <cell r="I190">
            <v>3302749.5602100003</v>
          </cell>
          <cell r="O190" t="str">
            <v>Nov</v>
          </cell>
          <cell r="P190">
            <v>1323783.1067000004</v>
          </cell>
          <cell r="Q190">
            <v>1368255.0678600001</v>
          </cell>
          <cell r="R190">
            <v>458779.46885999996</v>
          </cell>
          <cell r="S190">
            <v>941780.43950999994</v>
          </cell>
          <cell r="T190">
            <v>4092598.08293</v>
          </cell>
          <cell r="Y190" t="str">
            <v>Nov</v>
          </cell>
          <cell r="Z190">
            <v>-4006137.2416499997</v>
          </cell>
          <cell r="AA190">
            <v>4092598.08293</v>
          </cell>
          <cell r="AB190">
            <v>2807.0038699999859</v>
          </cell>
          <cell r="AD190">
            <v>89267.84515000027</v>
          </cell>
        </row>
        <row r="191">
          <cell r="C191" t="str">
            <v>Dic*</v>
          </cell>
          <cell r="D191">
            <v>218331.27782000002</v>
          </cell>
          <cell r="E191">
            <v>605667.1873300001</v>
          </cell>
          <cell r="F191">
            <v>1939515.6369</v>
          </cell>
          <cell r="G191">
            <v>848855.76094999991</v>
          </cell>
          <cell r="I191">
            <v>3612369.8630000004</v>
          </cell>
          <cell r="O191" t="str">
            <v>Dic*</v>
          </cell>
          <cell r="P191">
            <v>1649391.1537300004</v>
          </cell>
          <cell r="Q191">
            <v>1472688.22083</v>
          </cell>
          <cell r="R191">
            <v>313145.07629</v>
          </cell>
          <cell r="S191">
            <v>1281444.6990799999</v>
          </cell>
          <cell r="T191">
            <v>4716669.1499300003</v>
          </cell>
          <cell r="Y191" t="str">
            <v>Dic*</v>
          </cell>
          <cell r="Z191">
            <v>-4710923.4390799999</v>
          </cell>
          <cell r="AA191">
            <v>4716669.1499300003</v>
          </cell>
          <cell r="AB191">
            <v>-21036.958130000014</v>
          </cell>
          <cell r="AD191">
            <v>-15291.247279999632</v>
          </cell>
        </row>
        <row r="192">
          <cell r="B192" t="str">
            <v>1998 (p)</v>
          </cell>
          <cell r="C192" t="str">
            <v>Ene</v>
          </cell>
          <cell r="D192">
            <v>10350.36</v>
          </cell>
          <cell r="E192">
            <v>38654.15</v>
          </cell>
          <cell r="F192">
            <v>141359.57999999999</v>
          </cell>
          <cell r="G192">
            <v>64620.83</v>
          </cell>
          <cell r="I192">
            <v>254984.93</v>
          </cell>
          <cell r="N192" t="str">
            <v>1998 (p)</v>
          </cell>
          <cell r="O192" t="str">
            <v>Ene</v>
          </cell>
          <cell r="P192">
            <v>-31332.01</v>
          </cell>
          <cell r="Q192">
            <v>99502.02</v>
          </cell>
          <cell r="R192">
            <v>20191.490000000002</v>
          </cell>
          <cell r="S192">
            <v>74486.600000000006</v>
          </cell>
          <cell r="T192">
            <v>162848.10999999999</v>
          </cell>
          <cell r="X192" t="str">
            <v>1998 (p)</v>
          </cell>
          <cell r="Y192" t="str">
            <v>Ene</v>
          </cell>
          <cell r="Z192">
            <v>-348426.18</v>
          </cell>
          <cell r="AA192">
            <v>162848.10999999999</v>
          </cell>
          <cell r="AB192">
            <v>51421.14</v>
          </cell>
          <cell r="AD192">
            <v>-134156.93</v>
          </cell>
        </row>
        <row r="193">
          <cell r="C193" t="str">
            <v>Feb</v>
          </cell>
          <cell r="D193">
            <v>21244.04</v>
          </cell>
          <cell r="E193">
            <v>76723.61</v>
          </cell>
          <cell r="F193">
            <v>317102.78000000003</v>
          </cell>
          <cell r="G193">
            <v>149456.01</v>
          </cell>
          <cell r="I193">
            <v>564526.43999999994</v>
          </cell>
          <cell r="O193" t="str">
            <v>Feb</v>
          </cell>
          <cell r="P193">
            <v>-187804.52000000002</v>
          </cell>
          <cell r="Q193">
            <v>76123.06</v>
          </cell>
          <cell r="R193">
            <v>95250.08</v>
          </cell>
          <cell r="S193">
            <v>302900.09999999998</v>
          </cell>
          <cell r="T193">
            <v>286468.73</v>
          </cell>
          <cell r="Y193" t="str">
            <v>Feb</v>
          </cell>
          <cell r="Z193">
            <v>-850751.7</v>
          </cell>
          <cell r="AA193">
            <v>286468.73</v>
          </cell>
          <cell r="AB193">
            <v>46867.25</v>
          </cell>
          <cell r="AD193">
            <v>-517415.72</v>
          </cell>
        </row>
        <row r="194">
          <cell r="C194" t="str">
            <v>Mar</v>
          </cell>
          <cell r="D194">
            <v>34378.949999999997</v>
          </cell>
          <cell r="E194">
            <v>117615.58</v>
          </cell>
          <cell r="F194">
            <v>515313.42000000004</v>
          </cell>
          <cell r="G194">
            <v>202904.96000000002</v>
          </cell>
          <cell r="I194">
            <v>870212.90999999992</v>
          </cell>
          <cell r="O194" t="str">
            <v>Mar</v>
          </cell>
          <cell r="P194">
            <v>-241205.73</v>
          </cell>
          <cell r="Q194">
            <v>382864.25</v>
          </cell>
          <cell r="R194">
            <v>207646.13</v>
          </cell>
          <cell r="S194">
            <v>333711.06999999995</v>
          </cell>
          <cell r="T194">
            <v>683015.72</v>
          </cell>
          <cell r="Y194" t="str">
            <v>Mar</v>
          </cell>
          <cell r="Z194">
            <v>-1214914.22</v>
          </cell>
          <cell r="AA194">
            <v>683015.72</v>
          </cell>
          <cell r="AB194">
            <v>-484.0199999999968</v>
          </cell>
          <cell r="AD194">
            <v>-532382.52</v>
          </cell>
        </row>
        <row r="195">
          <cell r="C195" t="str">
            <v>Abr</v>
          </cell>
          <cell r="D195">
            <v>45691.77</v>
          </cell>
          <cell r="E195">
            <v>138120.21</v>
          </cell>
          <cell r="F195">
            <v>647397.56000000006</v>
          </cell>
          <cell r="G195">
            <v>261410.97000000003</v>
          </cell>
          <cell r="I195">
            <v>1092620.51</v>
          </cell>
          <cell r="O195" t="str">
            <v>Abr</v>
          </cell>
          <cell r="P195">
            <v>-101338.11000000002</v>
          </cell>
          <cell r="Q195">
            <v>384726.55</v>
          </cell>
          <cell r="R195">
            <v>125445.43000000001</v>
          </cell>
          <cell r="S195">
            <v>694481.02</v>
          </cell>
          <cell r="T195">
            <v>1103314.8899999999</v>
          </cell>
          <cell r="Y195" t="str">
            <v>Abr</v>
          </cell>
          <cell r="Z195">
            <v>-1652321.74</v>
          </cell>
          <cell r="AA195">
            <v>1103314.8899999999</v>
          </cell>
          <cell r="AB195">
            <v>45771.350000000006</v>
          </cell>
          <cell r="AD195">
            <v>-503235.50000000012</v>
          </cell>
        </row>
        <row r="196">
          <cell r="C196" t="str">
            <v>May</v>
          </cell>
          <cell r="D196">
            <v>56991.069999999992</v>
          </cell>
          <cell r="E196">
            <v>180965.55</v>
          </cell>
          <cell r="F196">
            <v>793736.15</v>
          </cell>
          <cell r="G196">
            <v>326240.98000000004</v>
          </cell>
          <cell r="I196">
            <v>1357933.75</v>
          </cell>
          <cell r="O196" t="str">
            <v>May</v>
          </cell>
          <cell r="P196">
            <v>-180655.87</v>
          </cell>
          <cell r="Q196">
            <v>501665.25</v>
          </cell>
          <cell r="R196">
            <v>126898.19</v>
          </cell>
          <cell r="S196">
            <v>750528.39</v>
          </cell>
          <cell r="T196">
            <v>1198435.96</v>
          </cell>
          <cell r="Y196" t="str">
            <v>May</v>
          </cell>
          <cell r="Z196">
            <v>-1959059.9</v>
          </cell>
          <cell r="AA196">
            <v>1198435.96</v>
          </cell>
          <cell r="AB196">
            <v>36232.850000000006</v>
          </cell>
          <cell r="AD196">
            <v>-724391.09</v>
          </cell>
        </row>
        <row r="197">
          <cell r="C197" t="str">
            <v>Jun</v>
          </cell>
          <cell r="D197">
            <v>65533.19999999999</v>
          </cell>
          <cell r="E197">
            <v>220281.28999999998</v>
          </cell>
          <cell r="F197">
            <v>1010223.31</v>
          </cell>
          <cell r="G197">
            <v>399572.02</v>
          </cell>
          <cell r="I197">
            <v>1695609.82</v>
          </cell>
          <cell r="O197" t="str">
            <v>Jun</v>
          </cell>
          <cell r="P197">
            <v>64688.100000000006</v>
          </cell>
          <cell r="Q197">
            <v>547418.47</v>
          </cell>
          <cell r="R197">
            <v>225928.15000000002</v>
          </cell>
          <cell r="S197">
            <v>514494.29000000004</v>
          </cell>
          <cell r="T197">
            <v>1352529.01</v>
          </cell>
          <cell r="Y197" t="str">
            <v>Jun</v>
          </cell>
          <cell r="Z197">
            <v>-2223950.16</v>
          </cell>
          <cell r="AA197">
            <v>1352529.01</v>
          </cell>
          <cell r="AB197">
            <v>24589.910000000003</v>
          </cell>
          <cell r="AD197">
            <v>-846831.24000000011</v>
          </cell>
        </row>
        <row r="198">
          <cell r="C198" t="str">
            <v>Jul</v>
          </cell>
          <cell r="D198">
            <v>78838.62999999999</v>
          </cell>
          <cell r="E198">
            <v>265182.84999999998</v>
          </cell>
          <cell r="F198">
            <v>1183246.22</v>
          </cell>
          <cell r="G198">
            <v>473331.44</v>
          </cell>
          <cell r="I198">
            <v>2000599.1300000001</v>
          </cell>
          <cell r="O198" t="str">
            <v>Jul</v>
          </cell>
          <cell r="P198">
            <v>168836.02000000002</v>
          </cell>
          <cell r="Q198">
            <v>614837.80999999994</v>
          </cell>
          <cell r="R198">
            <v>248525.44000000003</v>
          </cell>
          <cell r="S198">
            <v>719687.84000000008</v>
          </cell>
          <cell r="T198">
            <v>1751887.1099999999</v>
          </cell>
          <cell r="Y198" t="str">
            <v>Jul</v>
          </cell>
          <cell r="Z198">
            <v>-2582799.23</v>
          </cell>
          <cell r="AA198">
            <v>1751887.1099999999</v>
          </cell>
          <cell r="AB198">
            <v>3826.760000000002</v>
          </cell>
          <cell r="AD198">
            <v>-827085.3600000001</v>
          </cell>
        </row>
        <row r="199">
          <cell r="C199" t="str">
            <v>Ago</v>
          </cell>
          <cell r="D199">
            <v>93753.889999999985</v>
          </cell>
          <cell r="E199">
            <v>303172.76999999996</v>
          </cell>
          <cell r="F199">
            <v>1349105.51</v>
          </cell>
          <cell r="G199">
            <v>534363.61</v>
          </cell>
          <cell r="I199">
            <v>2280395.77</v>
          </cell>
          <cell r="O199" t="str">
            <v>Ago</v>
          </cell>
          <cell r="P199">
            <v>191294.78000000003</v>
          </cell>
          <cell r="Q199">
            <v>738646.66999999993</v>
          </cell>
          <cell r="R199">
            <v>343395.31000000006</v>
          </cell>
          <cell r="S199">
            <v>739080.54</v>
          </cell>
          <cell r="T199">
            <v>2012417.2999999998</v>
          </cell>
          <cell r="Y199" t="str">
            <v>Ago</v>
          </cell>
          <cell r="Z199">
            <v>-3068529.67</v>
          </cell>
          <cell r="AA199">
            <v>2012417.2999999998</v>
          </cell>
          <cell r="AB199">
            <v>84435.799999999988</v>
          </cell>
          <cell r="AD199">
            <v>-971676.57000000007</v>
          </cell>
        </row>
        <row r="200">
          <cell r="C200" t="str">
            <v>Sep</v>
          </cell>
          <cell r="D200">
            <v>109866.19999999998</v>
          </cell>
          <cell r="E200">
            <v>344713.44999999995</v>
          </cell>
          <cell r="F200">
            <v>1508029.15</v>
          </cell>
          <cell r="G200">
            <v>621842.75</v>
          </cell>
          <cell r="I200">
            <v>2584451.54</v>
          </cell>
          <cell r="O200" t="str">
            <v>Sep</v>
          </cell>
          <cell r="P200">
            <v>229933.13000000003</v>
          </cell>
          <cell r="Q200">
            <v>710635.41999999993</v>
          </cell>
          <cell r="R200">
            <v>448879.18000000005</v>
          </cell>
          <cell r="S200">
            <v>855974.09000000008</v>
          </cell>
          <cell r="T200">
            <v>2245421.8299999996</v>
          </cell>
          <cell r="Y200" t="str">
            <v>Sep</v>
          </cell>
          <cell r="Z200">
            <v>-3613164.45</v>
          </cell>
          <cell r="AA200">
            <v>2245421.8299999996</v>
          </cell>
          <cell r="AB200">
            <v>214752.63999999998</v>
          </cell>
          <cell r="AD200">
            <v>-1152989.9800000007</v>
          </cell>
        </row>
        <row r="201">
          <cell r="C201" t="str">
            <v>Oct</v>
          </cell>
          <cell r="D201">
            <v>128413.39999999998</v>
          </cell>
          <cell r="E201">
            <v>392090.58999999997</v>
          </cell>
          <cell r="F201">
            <v>1727095.63</v>
          </cell>
          <cell r="G201">
            <v>776207.8</v>
          </cell>
          <cell r="I201">
            <v>3023807.42</v>
          </cell>
          <cell r="O201" t="str">
            <v>Oct</v>
          </cell>
          <cell r="P201">
            <v>149970.61000000004</v>
          </cell>
          <cell r="Q201">
            <v>991706.65999999992</v>
          </cell>
          <cell r="R201">
            <v>486233.79000000004</v>
          </cell>
          <cell r="S201">
            <v>828116.79</v>
          </cell>
          <cell r="T201">
            <v>2456027.8499999996</v>
          </cell>
          <cell r="Y201" t="str">
            <v>Oct</v>
          </cell>
          <cell r="Z201">
            <v>-3877528.97</v>
          </cell>
          <cell r="AA201">
            <v>2456027.8499999996</v>
          </cell>
          <cell r="AB201">
            <v>242163.68999999997</v>
          </cell>
          <cell r="AD201">
            <v>-1179337.4300000006</v>
          </cell>
        </row>
        <row r="202">
          <cell r="C202" t="str">
            <v>Nov</v>
          </cell>
          <cell r="D202">
            <v>152728.08999999997</v>
          </cell>
          <cell r="E202">
            <v>436360.52999999997</v>
          </cell>
          <cell r="F202">
            <v>1911148.2399999998</v>
          </cell>
          <cell r="G202">
            <v>873392.6100000001</v>
          </cell>
          <cell r="I202">
            <v>3373629.4699999997</v>
          </cell>
          <cell r="O202" t="str">
            <v>Nov</v>
          </cell>
          <cell r="P202">
            <v>247651.97000000003</v>
          </cell>
          <cell r="Q202">
            <v>1060046.92</v>
          </cell>
          <cell r="R202">
            <v>500718.75000000006</v>
          </cell>
          <cell r="S202">
            <v>868916.32000000007</v>
          </cell>
          <cell r="T202">
            <v>2677333.9699999997</v>
          </cell>
          <cell r="Y202" t="str">
            <v>Nov</v>
          </cell>
          <cell r="Z202">
            <v>-4004351.4400000004</v>
          </cell>
          <cell r="AA202">
            <v>2677333.9699999997</v>
          </cell>
          <cell r="AB202">
            <v>120428.27999999997</v>
          </cell>
          <cell r="AD202">
            <v>-1206589.1900000006</v>
          </cell>
        </row>
        <row r="203">
          <cell r="C203" t="str">
            <v>Dic*</v>
          </cell>
          <cell r="D203">
            <v>169668.12999999998</v>
          </cell>
          <cell r="E203">
            <v>496315.29</v>
          </cell>
          <cell r="F203">
            <v>2119010.5099999998</v>
          </cell>
          <cell r="G203">
            <v>932815.71000000008</v>
          </cell>
          <cell r="I203">
            <v>3717809.6399999997</v>
          </cell>
          <cell r="O203" t="str">
            <v>Dic*</v>
          </cell>
          <cell r="P203">
            <v>417783.20000000007</v>
          </cell>
          <cell r="Q203">
            <v>1334133.9099999999</v>
          </cell>
          <cell r="R203">
            <v>534844.37000000011</v>
          </cell>
          <cell r="S203">
            <v>644844.19000000006</v>
          </cell>
          <cell r="T203">
            <v>2931605.69</v>
          </cell>
          <cell r="Y203" t="str">
            <v>Dic*</v>
          </cell>
          <cell r="Z203">
            <v>-4270342.7100000009</v>
          </cell>
          <cell r="AA203">
            <v>2931605.69</v>
          </cell>
          <cell r="AB203">
            <v>161486.69999999995</v>
          </cell>
          <cell r="AD203">
            <v>-1177250.320000001</v>
          </cell>
        </row>
        <row r="217">
          <cell r="B217" t="str">
            <v>Cuadro II-3C</v>
          </cell>
          <cell r="N217" t="str">
            <v>Cuadro II-4C</v>
          </cell>
          <cell r="X217" t="str">
            <v>Cuadro II-5C</v>
          </cell>
        </row>
        <row r="219">
          <cell r="B219" t="str">
            <v>REINTEGROS POR SERVICIOS FINANCIEROS Y NO FINANCIEROS</v>
          </cell>
          <cell r="N219" t="str">
            <v>CUENTA DE CAPITAL</v>
          </cell>
          <cell r="X219" t="str">
            <v>BALANZA CAMBIARIA</v>
          </cell>
        </row>
        <row r="221">
          <cell r="B221" t="str">
            <v>(Promedios móviles de orden 6)</v>
          </cell>
          <cell r="N221" t="str">
            <v>(Promedios móviles de órden 6)</v>
          </cell>
          <cell r="X221" t="str">
            <v>(Promedios móviles de orden 6)</v>
          </cell>
        </row>
        <row r="223">
          <cell r="G223" t="str">
            <v xml:space="preserve">             (Miles de dólares)</v>
          </cell>
          <cell r="S223" t="str">
            <v xml:space="preserve">                          (Miles de dólares)</v>
          </cell>
          <cell r="AB223" t="str">
            <v xml:space="preserve">                                 (Miles de dólares)</v>
          </cell>
        </row>
        <row r="224">
          <cell r="B224" t="str">
            <v>Período</v>
          </cell>
          <cell r="D224" t="str">
            <v>Turismo</v>
          </cell>
          <cell r="E224" t="str">
            <v>Transferencias</v>
          </cell>
          <cell r="F224" t="str">
            <v>Otros servicios</v>
          </cell>
          <cell r="G224" t="str">
            <v>Servicios</v>
          </cell>
          <cell r="I224" t="str">
            <v>Servicios</v>
          </cell>
          <cell r="N224" t="str">
            <v>Período</v>
          </cell>
          <cell r="P224" t="str">
            <v>Sector</v>
          </cell>
          <cell r="Q224" t="str">
            <v>Inversión</v>
          </cell>
          <cell r="R224" t="str">
            <v>Sector</v>
          </cell>
          <cell r="S224" t="str">
            <v>Operaciones</v>
          </cell>
          <cell r="T224" t="str">
            <v>Financiación</v>
          </cell>
          <cell r="Y224" t="str">
            <v>Período</v>
          </cell>
          <cell r="Z224" t="str">
            <v>Superávit o</v>
          </cell>
          <cell r="AA224" t="str">
            <v xml:space="preserve">  Financiación</v>
          </cell>
          <cell r="AB224" t="str">
            <v>Causaciones</v>
          </cell>
          <cell r="AD224" t="str">
            <v>Var. reservas</v>
          </cell>
        </row>
        <row r="225">
          <cell r="E225" t="str">
            <v>e ingresos</v>
          </cell>
          <cell r="F225" t="str">
            <v>no financieros</v>
          </cell>
          <cell r="G225" t="str">
            <v>financieros</v>
          </cell>
          <cell r="I225" t="str">
            <v>totales</v>
          </cell>
          <cell r="P225" t="str">
            <v>privado¹</v>
          </cell>
          <cell r="Q225" t="str">
            <v>extranjera</v>
          </cell>
          <cell r="R225" t="str">
            <v>oficial¹</v>
          </cell>
          <cell r="S225" t="str">
            <v>especiales²</v>
          </cell>
          <cell r="T225" t="str">
            <v>neta</v>
          </cell>
          <cell r="Z225" t="str">
            <v>déficit en</v>
          </cell>
          <cell r="AA225" t="str">
            <v>neta</v>
          </cell>
          <cell r="AB225" t="str">
            <v>valuac. y prov.</v>
          </cell>
          <cell r="AD225" t="str">
            <v>netas</v>
          </cell>
        </row>
        <row r="226">
          <cell r="E226" t="str">
            <v>personales</v>
          </cell>
          <cell r="Q226" t="str">
            <v>neta</v>
          </cell>
          <cell r="Z226" t="str">
            <v>Cta. Cte.</v>
          </cell>
        </row>
        <row r="227">
          <cell r="C227" t="str">
            <v>Ene/92</v>
          </cell>
          <cell r="D227">
            <v>53575.166666666664</v>
          </cell>
          <cell r="E227">
            <v>131550.16666666666</v>
          </cell>
          <cell r="F227">
            <v>30883.833333333332</v>
          </cell>
          <cell r="G227">
            <v>31412</v>
          </cell>
          <cell r="I227">
            <v>247421.16666666666</v>
          </cell>
          <cell r="O227" t="str">
            <v>Ene/92</v>
          </cell>
          <cell r="P227">
            <v>1068.8333333333528</v>
          </cell>
          <cell r="Q227" t="e">
            <v>#DIV/0!</v>
          </cell>
          <cell r="R227" t="e">
            <v>#DIV/0!</v>
          </cell>
          <cell r="S227" t="e">
            <v>#DIV/0!</v>
          </cell>
          <cell r="T227" t="e">
            <v>#DIV/0!</v>
          </cell>
          <cell r="Y227" t="str">
            <v>Ene/92</v>
          </cell>
          <cell r="Z227" t="e">
            <v>#DIV/0!</v>
          </cell>
          <cell r="AA227" t="e">
            <v>#DIV/0!</v>
          </cell>
          <cell r="AB227" t="e">
            <v>#DIV/0!</v>
          </cell>
          <cell r="AD227" t="e">
            <v>#DIV/0!</v>
          </cell>
        </row>
        <row r="228">
          <cell r="C228" t="str">
            <v>Feb</v>
          </cell>
          <cell r="D228">
            <v>63191.5</v>
          </cell>
          <cell r="E228">
            <v>135052.16666666666</v>
          </cell>
          <cell r="F228">
            <v>33550.5</v>
          </cell>
          <cell r="G228">
            <v>32293.166666666668</v>
          </cell>
          <cell r="I228">
            <v>264087.33333333331</v>
          </cell>
          <cell r="O228" t="str">
            <v>Feb</v>
          </cell>
          <cell r="P228">
            <v>1068.8333333333528</v>
          </cell>
          <cell r="Q228" t="e">
            <v>#DIV/0!</v>
          </cell>
          <cell r="R228" t="e">
            <v>#DIV/0!</v>
          </cell>
          <cell r="S228" t="e">
            <v>#DIV/0!</v>
          </cell>
          <cell r="T228" t="e">
            <v>#DIV/0!</v>
          </cell>
          <cell r="Y228" t="str">
            <v>Feb</v>
          </cell>
          <cell r="Z228" t="e">
            <v>#DIV/0!</v>
          </cell>
          <cell r="AA228" t="e">
            <v>#DIV/0!</v>
          </cell>
          <cell r="AB228" t="e">
            <v>#DIV/0!</v>
          </cell>
          <cell r="AD228" t="e">
            <v>#DIV/0!</v>
          </cell>
        </row>
        <row r="229">
          <cell r="C229" t="str">
            <v>Mar</v>
          </cell>
          <cell r="D229">
            <v>75384.5</v>
          </cell>
          <cell r="E229">
            <v>134736</v>
          </cell>
          <cell r="F229">
            <v>34344.666666666664</v>
          </cell>
          <cell r="G229">
            <v>32894.833333333336</v>
          </cell>
          <cell r="I229">
            <v>277360</v>
          </cell>
          <cell r="O229" t="str">
            <v>Mar</v>
          </cell>
          <cell r="P229">
            <v>1068.8333333333528</v>
          </cell>
          <cell r="Q229" t="e">
            <v>#DIV/0!</v>
          </cell>
          <cell r="R229" t="e">
            <v>#DIV/0!</v>
          </cell>
          <cell r="S229" t="e">
            <v>#DIV/0!</v>
          </cell>
          <cell r="T229" t="e">
            <v>#DIV/0!</v>
          </cell>
          <cell r="Y229" t="str">
            <v>Mar</v>
          </cell>
          <cell r="Z229" t="e">
            <v>#DIV/0!</v>
          </cell>
          <cell r="AA229" t="e">
            <v>#DIV/0!</v>
          </cell>
          <cell r="AB229" t="e">
            <v>#DIV/0!</v>
          </cell>
          <cell r="AD229" t="e">
            <v>#DIV/0!</v>
          </cell>
        </row>
        <row r="230">
          <cell r="C230" t="str">
            <v>Abr</v>
          </cell>
          <cell r="D230">
            <v>77646.166666666672</v>
          </cell>
          <cell r="E230">
            <v>133344.66666666666</v>
          </cell>
          <cell r="F230">
            <v>31694.166666666668</v>
          </cell>
          <cell r="G230">
            <v>30014.666666666668</v>
          </cell>
          <cell r="I230">
            <v>272699.66666666669</v>
          </cell>
          <cell r="O230" t="str">
            <v>Abr</v>
          </cell>
          <cell r="P230">
            <v>1949</v>
          </cell>
          <cell r="Q230" t="e">
            <v>#DIV/0!</v>
          </cell>
          <cell r="R230" t="e">
            <v>#DIV/0!</v>
          </cell>
          <cell r="S230" t="e">
            <v>#DIV/0!</v>
          </cell>
          <cell r="T230" t="e">
            <v>#DIV/0!</v>
          </cell>
          <cell r="Y230" t="str">
            <v>Abr</v>
          </cell>
          <cell r="Z230" t="e">
            <v>#DIV/0!</v>
          </cell>
          <cell r="AA230" t="e">
            <v>#DIV/0!</v>
          </cell>
          <cell r="AB230" t="e">
            <v>#DIV/0!</v>
          </cell>
          <cell r="AD230" t="e">
            <v>#DIV/0!</v>
          </cell>
        </row>
        <row r="231">
          <cell r="C231" t="str">
            <v>May</v>
          </cell>
          <cell r="D231">
            <v>77531.166666666672</v>
          </cell>
          <cell r="E231">
            <v>150378.66666666666</v>
          </cell>
          <cell r="F231">
            <v>32094.833333333332</v>
          </cell>
          <cell r="G231">
            <v>30723.833333333332</v>
          </cell>
          <cell r="I231">
            <v>290728.5</v>
          </cell>
          <cell r="O231" t="str">
            <v>May</v>
          </cell>
          <cell r="P231">
            <v>1366.5</v>
          </cell>
          <cell r="Q231" t="e">
            <v>#DIV/0!</v>
          </cell>
          <cell r="R231" t="e">
            <v>#DIV/0!</v>
          </cell>
          <cell r="S231" t="e">
            <v>#DIV/0!</v>
          </cell>
          <cell r="T231" t="e">
            <v>#DIV/0!</v>
          </cell>
          <cell r="Y231" t="str">
            <v>May</v>
          </cell>
          <cell r="Z231" t="e">
            <v>#DIV/0!</v>
          </cell>
          <cell r="AA231" t="e">
            <v>#DIV/0!</v>
          </cell>
          <cell r="AB231" t="e">
            <v>#DIV/0!</v>
          </cell>
          <cell r="AD231" t="e">
            <v>#DIV/0!</v>
          </cell>
        </row>
        <row r="232">
          <cell r="C232" t="str">
            <v>Jun</v>
          </cell>
          <cell r="D232">
            <v>79363.333333333328</v>
          </cell>
          <cell r="E232">
            <v>161824.33333333334</v>
          </cell>
          <cell r="F232">
            <v>30333.333333333332</v>
          </cell>
          <cell r="G232">
            <v>32161.333333333332</v>
          </cell>
          <cell r="I232">
            <v>303682.33333333331</v>
          </cell>
          <cell r="O232" t="str">
            <v>Jun</v>
          </cell>
          <cell r="P232">
            <v>0</v>
          </cell>
          <cell r="Q232" t="e">
            <v>#DIV/0!</v>
          </cell>
          <cell r="R232" t="e">
            <v>#DIV/0!</v>
          </cell>
          <cell r="S232" t="e">
            <v>#DIV/0!</v>
          </cell>
          <cell r="T232" t="e">
            <v>#DIV/0!</v>
          </cell>
          <cell r="Y232" t="str">
            <v>Jun</v>
          </cell>
          <cell r="Z232" t="e">
            <v>#DIV/0!</v>
          </cell>
          <cell r="AA232" t="e">
            <v>#DIV/0!</v>
          </cell>
          <cell r="AB232" t="e">
            <v>#DIV/0!</v>
          </cell>
          <cell r="AD232" t="e">
            <v>#DIV/0!</v>
          </cell>
        </row>
        <row r="233">
          <cell r="C233" t="str">
            <v>Jul</v>
          </cell>
          <cell r="D233">
            <v>72166</v>
          </cell>
          <cell r="E233">
            <v>161319.16666666666</v>
          </cell>
          <cell r="F233">
            <v>30033.333333333332</v>
          </cell>
          <cell r="G233">
            <v>31772.5</v>
          </cell>
          <cell r="I233">
            <v>295291</v>
          </cell>
          <cell r="O233" t="str">
            <v>Jul</v>
          </cell>
          <cell r="P233">
            <v>0</v>
          </cell>
          <cell r="Q233" t="e">
            <v>#DIV/0!</v>
          </cell>
          <cell r="R233" t="e">
            <v>#DIV/0!</v>
          </cell>
          <cell r="S233" t="e">
            <v>#DIV/0!</v>
          </cell>
          <cell r="T233" t="e">
            <v>#DIV/0!</v>
          </cell>
          <cell r="Y233" t="str">
            <v>Jul</v>
          </cell>
          <cell r="Z233" t="e">
            <v>#DIV/0!</v>
          </cell>
          <cell r="AA233" t="e">
            <v>#DIV/0!</v>
          </cell>
          <cell r="AB233" t="e">
            <v>#DIV/0!</v>
          </cell>
          <cell r="AD233" t="e">
            <v>#DIV/0!</v>
          </cell>
        </row>
        <row r="234">
          <cell r="C234" t="str">
            <v>Ago</v>
          </cell>
          <cell r="D234">
            <v>71177</v>
          </cell>
          <cell r="E234">
            <v>153532.33333333334</v>
          </cell>
          <cell r="F234">
            <v>29366.666666666668</v>
          </cell>
          <cell r="G234">
            <v>31434.666666666668</v>
          </cell>
          <cell r="I234">
            <v>285510.66666666669</v>
          </cell>
          <cell r="O234" t="str">
            <v>Ago</v>
          </cell>
          <cell r="P234">
            <v>0</v>
          </cell>
          <cell r="Q234" t="e">
            <v>#DIV/0!</v>
          </cell>
          <cell r="R234" t="e">
            <v>#DIV/0!</v>
          </cell>
          <cell r="S234" t="e">
            <v>#DIV/0!</v>
          </cell>
          <cell r="T234" t="e">
            <v>#DIV/0!</v>
          </cell>
          <cell r="Y234" t="str">
            <v>Ago</v>
          </cell>
          <cell r="Z234" t="e">
            <v>#DIV/0!</v>
          </cell>
          <cell r="AA234" t="e">
            <v>#DIV/0!</v>
          </cell>
          <cell r="AB234" t="e">
            <v>#DIV/0!</v>
          </cell>
          <cell r="AD234" t="e">
            <v>#DIV/0!</v>
          </cell>
        </row>
        <row r="235">
          <cell r="C235" t="str">
            <v>Sep</v>
          </cell>
          <cell r="D235">
            <v>72581.833333333328</v>
          </cell>
          <cell r="E235">
            <v>143882</v>
          </cell>
          <cell r="F235">
            <v>30783.333333333332</v>
          </cell>
          <cell r="G235">
            <v>31608.333333333332</v>
          </cell>
          <cell r="I235">
            <v>278855.5</v>
          </cell>
          <cell r="O235" t="str">
            <v>Sep</v>
          </cell>
          <cell r="P235">
            <v>0</v>
          </cell>
          <cell r="Q235" t="e">
            <v>#DIV/0!</v>
          </cell>
          <cell r="R235" t="e">
            <v>#DIV/0!</v>
          </cell>
          <cell r="S235" t="e">
            <v>#DIV/0!</v>
          </cell>
          <cell r="T235" t="e">
            <v>#DIV/0!</v>
          </cell>
          <cell r="Y235" t="str">
            <v>Sep</v>
          </cell>
          <cell r="Z235" t="e">
            <v>#DIV/0!</v>
          </cell>
          <cell r="AA235" t="e">
            <v>#DIV/0!</v>
          </cell>
          <cell r="AB235" t="e">
            <v>#DIV/0!</v>
          </cell>
          <cell r="AD235" t="e">
            <v>#DIV/0!</v>
          </cell>
        </row>
        <row r="236">
          <cell r="C236" t="str">
            <v>Oct</v>
          </cell>
          <cell r="D236">
            <v>64417.5</v>
          </cell>
          <cell r="E236">
            <v>132319.66666666666</v>
          </cell>
          <cell r="F236">
            <v>35583.333333333336</v>
          </cell>
          <cell r="G236">
            <v>33916.5</v>
          </cell>
          <cell r="I236">
            <v>266237</v>
          </cell>
          <cell r="O236" t="str">
            <v>Oct</v>
          </cell>
          <cell r="P236">
            <v>0</v>
          </cell>
          <cell r="Q236" t="e">
            <v>#DIV/0!</v>
          </cell>
          <cell r="R236" t="e">
            <v>#DIV/0!</v>
          </cell>
          <cell r="S236" t="e">
            <v>#DIV/0!</v>
          </cell>
          <cell r="T236" t="e">
            <v>#DIV/0!</v>
          </cell>
          <cell r="Y236" t="str">
            <v>Oct</v>
          </cell>
          <cell r="Z236" t="e">
            <v>#DIV/0!</v>
          </cell>
          <cell r="AA236" t="e">
            <v>#DIV/0!</v>
          </cell>
          <cell r="AB236" t="e">
            <v>#DIV/0!</v>
          </cell>
          <cell r="AD236" t="e">
            <v>#DIV/0!</v>
          </cell>
        </row>
        <row r="237">
          <cell r="C237" t="str">
            <v>Nov</v>
          </cell>
          <cell r="D237">
            <v>59785.833333333336</v>
          </cell>
          <cell r="E237">
            <v>114487.16666666667</v>
          </cell>
          <cell r="F237">
            <v>37866.666666666664</v>
          </cell>
          <cell r="G237">
            <v>33924.166666666664</v>
          </cell>
          <cell r="I237">
            <v>246063.83333333334</v>
          </cell>
          <cell r="O237" t="str">
            <v>Nov</v>
          </cell>
          <cell r="P237">
            <v>0</v>
          </cell>
          <cell r="Q237" t="e">
            <v>#DIV/0!</v>
          </cell>
          <cell r="R237" t="e">
            <v>#DIV/0!</v>
          </cell>
          <cell r="S237" t="e">
            <v>#DIV/0!</v>
          </cell>
          <cell r="T237" t="e">
            <v>#DIV/0!</v>
          </cell>
          <cell r="Y237" t="str">
            <v>Nov</v>
          </cell>
          <cell r="Z237" t="e">
            <v>#DIV/0!</v>
          </cell>
          <cell r="AA237" t="e">
            <v>#DIV/0!</v>
          </cell>
          <cell r="AB237" t="e">
            <v>#DIV/0!</v>
          </cell>
          <cell r="AD237" t="e">
            <v>#DIV/0!</v>
          </cell>
        </row>
        <row r="238">
          <cell r="C238" t="str">
            <v>Dic</v>
          </cell>
          <cell r="D238">
            <v>53534.166666666664</v>
          </cell>
          <cell r="E238">
            <v>103653.16666666667</v>
          </cell>
          <cell r="F238">
            <v>39150</v>
          </cell>
          <cell r="G238">
            <v>33813.833333333336</v>
          </cell>
          <cell r="I238">
            <v>230151.16666666666</v>
          </cell>
          <cell r="O238" t="str">
            <v>Dic</v>
          </cell>
          <cell r="P238">
            <v>0</v>
          </cell>
          <cell r="Q238" t="e">
            <v>#DIV/0!</v>
          </cell>
          <cell r="R238" t="e">
            <v>#DIV/0!</v>
          </cell>
          <cell r="S238" t="e">
            <v>#DIV/0!</v>
          </cell>
          <cell r="T238" t="e">
            <v>#DIV/0!</v>
          </cell>
          <cell r="Y238" t="str">
            <v>Dic</v>
          </cell>
          <cell r="Z238" t="e">
            <v>#DIV/0!</v>
          </cell>
          <cell r="AA238" t="e">
            <v>#DIV/0!</v>
          </cell>
          <cell r="AB238" t="e">
            <v>#DIV/0!</v>
          </cell>
          <cell r="AD238" t="e">
            <v>#DIV/0!</v>
          </cell>
        </row>
        <row r="239">
          <cell r="C239" t="str">
            <v>Ene/93</v>
          </cell>
          <cell r="D239">
            <v>48696.541158333333</v>
          </cell>
          <cell r="E239">
            <v>86987.846106666664</v>
          </cell>
          <cell r="F239">
            <v>38816.241943333334</v>
          </cell>
          <cell r="G239">
            <v>29189.576620000003</v>
          </cell>
          <cell r="I239">
            <v>203690.20582833336</v>
          </cell>
          <cell r="O239" t="str">
            <v>Ene/93</v>
          </cell>
          <cell r="P239">
            <v>0</v>
          </cell>
          <cell r="Q239" t="e">
            <v>#DIV/0!</v>
          </cell>
          <cell r="R239" t="e">
            <v>#DIV/0!</v>
          </cell>
          <cell r="S239" t="e">
            <v>#DIV/0!</v>
          </cell>
          <cell r="T239" t="e">
            <v>#DIV/0!</v>
          </cell>
          <cell r="Y239" t="str">
            <v>Ene/93</v>
          </cell>
          <cell r="Z239" t="e">
            <v>#DIV/0!</v>
          </cell>
          <cell r="AA239" t="e">
            <v>#DIV/0!</v>
          </cell>
          <cell r="AB239" t="e">
            <v>#DIV/0!</v>
          </cell>
          <cell r="AD239" t="e">
            <v>#DIV/0!</v>
          </cell>
        </row>
        <row r="240">
          <cell r="C240" t="str">
            <v>Feb</v>
          </cell>
          <cell r="D240">
            <v>45140.366728333327</v>
          </cell>
          <cell r="E240">
            <v>87481.538271666665</v>
          </cell>
          <cell r="F240">
            <v>39711.158636666667</v>
          </cell>
          <cell r="G240">
            <v>27177.332476666666</v>
          </cell>
          <cell r="I240">
            <v>199510.39611333332</v>
          </cell>
          <cell r="O240" t="str">
            <v>Feb</v>
          </cell>
          <cell r="P240">
            <v>0</v>
          </cell>
          <cell r="Q240" t="e">
            <v>#DIV/0!</v>
          </cell>
          <cell r="R240" t="e">
            <v>#DIV/0!</v>
          </cell>
          <cell r="S240" t="e">
            <v>#DIV/0!</v>
          </cell>
          <cell r="T240" t="e">
            <v>#DIV/0!</v>
          </cell>
          <cell r="Y240" t="str">
            <v>Feb</v>
          </cell>
          <cell r="Z240" t="e">
            <v>#DIV/0!</v>
          </cell>
          <cell r="AA240" t="e">
            <v>#DIV/0!</v>
          </cell>
          <cell r="AB240" t="e">
            <v>#DIV/0!</v>
          </cell>
          <cell r="AD240" t="e">
            <v>#DIV/0!</v>
          </cell>
        </row>
        <row r="241">
          <cell r="C241" t="str">
            <v>Mar</v>
          </cell>
          <cell r="D241">
            <v>40068.53719333333</v>
          </cell>
          <cell r="E241">
            <v>85784.654876666653</v>
          </cell>
          <cell r="F241">
            <v>41147.758826666664</v>
          </cell>
          <cell r="G241">
            <v>25345.396884999998</v>
          </cell>
          <cell r="I241">
            <v>192346.34778166667</v>
          </cell>
          <cell r="O241" t="str">
            <v>Mar</v>
          </cell>
          <cell r="P241">
            <v>0</v>
          </cell>
          <cell r="Q241" t="e">
            <v>#DIV/0!</v>
          </cell>
          <cell r="R241" t="e">
            <v>#DIV/0!</v>
          </cell>
          <cell r="S241" t="e">
            <v>#DIV/0!</v>
          </cell>
          <cell r="T241" t="e">
            <v>#DIV/0!</v>
          </cell>
          <cell r="Y241" t="str">
            <v>Mar</v>
          </cell>
          <cell r="Z241" t="e">
            <v>#DIV/0!</v>
          </cell>
          <cell r="AA241" t="e">
            <v>#DIV/0!</v>
          </cell>
          <cell r="AB241" t="e">
            <v>#DIV/0!</v>
          </cell>
          <cell r="AD241" t="e">
            <v>#DIV/0!</v>
          </cell>
        </row>
        <row r="242">
          <cell r="C242" t="str">
            <v>Abr</v>
          </cell>
          <cell r="D242">
            <v>45275.376645000004</v>
          </cell>
          <cell r="E242">
            <v>91742.40879833333</v>
          </cell>
          <cell r="F242">
            <v>38254.559215000001</v>
          </cell>
          <cell r="G242">
            <v>23844.748673333335</v>
          </cell>
          <cell r="I242">
            <v>199117.09333166666</v>
          </cell>
          <cell r="O242" t="str">
            <v>Abr</v>
          </cell>
          <cell r="P242">
            <v>0</v>
          </cell>
          <cell r="Q242" t="e">
            <v>#DIV/0!</v>
          </cell>
          <cell r="R242" t="e">
            <v>#DIV/0!</v>
          </cell>
          <cell r="S242" t="e">
            <v>#DIV/0!</v>
          </cell>
          <cell r="T242" t="e">
            <v>#DIV/0!</v>
          </cell>
          <cell r="Y242" t="str">
            <v>Abr</v>
          </cell>
          <cell r="Z242" t="e">
            <v>#DIV/0!</v>
          </cell>
          <cell r="AA242" t="e">
            <v>#DIV/0!</v>
          </cell>
          <cell r="AB242" t="e">
            <v>#DIV/0!</v>
          </cell>
          <cell r="AD242" t="e">
            <v>#DIV/0!</v>
          </cell>
        </row>
        <row r="243">
          <cell r="C243" t="str">
            <v>May</v>
          </cell>
          <cell r="D243">
            <v>53336.531638333334</v>
          </cell>
          <cell r="E243">
            <v>106075.44597</v>
          </cell>
          <cell r="F243">
            <v>39708.389415000005</v>
          </cell>
          <cell r="G243">
            <v>26367.805359999998</v>
          </cell>
          <cell r="I243">
            <v>225488.17238333332</v>
          </cell>
          <cell r="O243" t="str">
            <v>May</v>
          </cell>
          <cell r="P243">
            <v>0</v>
          </cell>
          <cell r="Q243" t="e">
            <v>#DIV/0!</v>
          </cell>
          <cell r="R243" t="e">
            <v>#DIV/0!</v>
          </cell>
          <cell r="S243" t="e">
            <v>#DIV/0!</v>
          </cell>
          <cell r="T243" t="e">
            <v>#DIV/0!</v>
          </cell>
          <cell r="Y243" t="str">
            <v>May</v>
          </cell>
          <cell r="Z243" t="e">
            <v>#DIV/0!</v>
          </cell>
          <cell r="AA243" t="e">
            <v>#DIV/0!</v>
          </cell>
          <cell r="AB243" t="e">
            <v>#DIV/0!</v>
          </cell>
          <cell r="AD243" t="e">
            <v>#DIV/0!</v>
          </cell>
        </row>
        <row r="244">
          <cell r="C244" t="str">
            <v>Jun</v>
          </cell>
          <cell r="D244">
            <v>60823.431783333333</v>
          </cell>
          <cell r="E244">
            <v>118388.17709000001</v>
          </cell>
          <cell r="F244">
            <v>46752.194970000004</v>
          </cell>
          <cell r="G244">
            <v>33258.421918333333</v>
          </cell>
          <cell r="I244">
            <v>259222.22576166666</v>
          </cell>
          <cell r="O244" t="str">
            <v>Jun</v>
          </cell>
          <cell r="P244">
            <v>0</v>
          </cell>
          <cell r="Q244" t="e">
            <v>#DIV/0!</v>
          </cell>
          <cell r="R244" t="e">
            <v>#DIV/0!</v>
          </cell>
          <cell r="S244" t="e">
            <v>#DIV/0!</v>
          </cell>
          <cell r="T244" t="e">
            <v>#DIV/0!</v>
          </cell>
          <cell r="Y244" t="str">
            <v>Jun</v>
          </cell>
          <cell r="Z244" t="e">
            <v>#DIV/0!</v>
          </cell>
          <cell r="AA244" t="e">
            <v>#DIV/0!</v>
          </cell>
          <cell r="AB244" t="e">
            <v>#DIV/0!</v>
          </cell>
          <cell r="AD244" t="e">
            <v>#DIV/0!</v>
          </cell>
        </row>
        <row r="245">
          <cell r="C245" t="str">
            <v>Jul</v>
          </cell>
          <cell r="D245">
            <v>65714.304956666674</v>
          </cell>
          <cell r="E245">
            <v>126018.70792999999</v>
          </cell>
          <cell r="F245">
            <v>51454.070314999997</v>
          </cell>
          <cell r="G245">
            <v>40816.15426166667</v>
          </cell>
          <cell r="I245">
            <v>284003.23746333335</v>
          </cell>
          <cell r="O245" t="str">
            <v>Jul</v>
          </cell>
          <cell r="P245">
            <v>0</v>
          </cell>
          <cell r="Q245" t="e">
            <v>#DIV/0!</v>
          </cell>
          <cell r="R245" t="e">
            <v>#DIV/0!</v>
          </cell>
          <cell r="S245" t="e">
            <v>#DIV/0!</v>
          </cell>
          <cell r="T245" t="e">
            <v>#DIV/0!</v>
          </cell>
          <cell r="Y245" t="str">
            <v>Jul</v>
          </cell>
          <cell r="Z245" t="e">
            <v>#DIV/0!</v>
          </cell>
          <cell r="AA245" t="e">
            <v>#DIV/0!</v>
          </cell>
          <cell r="AB245" t="e">
            <v>#DIV/0!</v>
          </cell>
          <cell r="AD245" t="e">
            <v>#DIV/0!</v>
          </cell>
        </row>
        <row r="246">
          <cell r="C246" t="str">
            <v>Ago</v>
          </cell>
          <cell r="D246">
            <v>71374.643116666673</v>
          </cell>
          <cell r="E246">
            <v>125482.09617166668</v>
          </cell>
          <cell r="F246">
            <v>52720.997736666664</v>
          </cell>
          <cell r="G246">
            <v>49508.68894</v>
          </cell>
          <cell r="I246">
            <v>299086.425965</v>
          </cell>
          <cell r="O246" t="str">
            <v>Ago</v>
          </cell>
          <cell r="P246">
            <v>0</v>
          </cell>
          <cell r="Q246" t="e">
            <v>#DIV/0!</v>
          </cell>
          <cell r="R246" t="e">
            <v>#DIV/0!</v>
          </cell>
          <cell r="S246" t="e">
            <v>#DIV/0!</v>
          </cell>
          <cell r="T246" t="e">
            <v>#DIV/0!</v>
          </cell>
          <cell r="Y246" t="str">
            <v>Ago</v>
          </cell>
          <cell r="Z246" t="e">
            <v>#DIV/0!</v>
          </cell>
          <cell r="AA246" t="e">
            <v>#DIV/0!</v>
          </cell>
          <cell r="AB246" t="e">
            <v>#DIV/0!</v>
          </cell>
          <cell r="AD246" t="e">
            <v>#DIV/0!</v>
          </cell>
        </row>
        <row r="247">
          <cell r="C247" t="str">
            <v>Sep</v>
          </cell>
          <cell r="D247">
            <v>70764.136860000013</v>
          </cell>
          <cell r="E247">
            <v>125592.09401</v>
          </cell>
          <cell r="F247">
            <v>52830.42791166668</v>
          </cell>
          <cell r="G247">
            <v>54990.579549999995</v>
          </cell>
          <cell r="I247">
            <v>304177.23833166668</v>
          </cell>
          <cell r="O247" t="str">
            <v>Sep</v>
          </cell>
          <cell r="P247">
            <v>0</v>
          </cell>
          <cell r="Q247" t="e">
            <v>#DIV/0!</v>
          </cell>
          <cell r="R247" t="e">
            <v>#DIV/0!</v>
          </cell>
          <cell r="S247" t="e">
            <v>#DIV/0!</v>
          </cell>
          <cell r="T247" t="e">
            <v>#DIV/0!</v>
          </cell>
          <cell r="Y247" t="str">
            <v>Sep</v>
          </cell>
          <cell r="Z247" t="e">
            <v>#DIV/0!</v>
          </cell>
          <cell r="AA247" t="e">
            <v>#DIV/0!</v>
          </cell>
          <cell r="AB247" t="e">
            <v>#DIV/0!</v>
          </cell>
          <cell r="AD247" t="e">
            <v>#DIV/0!</v>
          </cell>
        </row>
        <row r="248">
          <cell r="C248" t="str">
            <v>Oct*</v>
          </cell>
          <cell r="D248">
            <v>69398.446473333344</v>
          </cell>
          <cell r="E248">
            <v>114208.93174499999</v>
          </cell>
          <cell r="F248">
            <v>55363.891340000002</v>
          </cell>
          <cell r="G248">
            <v>59820.276210000004</v>
          </cell>
          <cell r="I248">
            <v>298791.54576833331</v>
          </cell>
          <cell r="O248" t="str">
            <v>Oct*</v>
          </cell>
          <cell r="P248">
            <v>0</v>
          </cell>
          <cell r="Q248" t="e">
            <v>#DIV/0!</v>
          </cell>
          <cell r="R248" t="e">
            <v>#DIV/0!</v>
          </cell>
          <cell r="S248" t="e">
            <v>#DIV/0!</v>
          </cell>
          <cell r="T248" t="e">
            <v>#DIV/0!</v>
          </cell>
          <cell r="Y248" t="str">
            <v>Oct*</v>
          </cell>
          <cell r="Z248" t="e">
            <v>#DIV/0!</v>
          </cell>
          <cell r="AA248" t="e">
            <v>#DIV/0!</v>
          </cell>
          <cell r="AB248" t="e">
            <v>#DIV/0!</v>
          </cell>
          <cell r="AD248" t="e">
            <v>#DIV/0!</v>
          </cell>
        </row>
        <row r="249">
          <cell r="C249" t="str">
            <v>Nov*</v>
          </cell>
          <cell r="D249">
            <v>68060.369083333338</v>
          </cell>
          <cell r="E249">
            <v>96195.481076666663</v>
          </cell>
          <cell r="F249">
            <v>54760.679378333327</v>
          </cell>
          <cell r="G249">
            <v>58777.430366666667</v>
          </cell>
          <cell r="I249">
            <v>277793.959905</v>
          </cell>
          <cell r="O249" t="str">
            <v>Nov*</v>
          </cell>
          <cell r="P249">
            <v>0</v>
          </cell>
          <cell r="Q249" t="e">
            <v>#DIV/0!</v>
          </cell>
          <cell r="R249" t="e">
            <v>#DIV/0!</v>
          </cell>
          <cell r="S249" t="e">
            <v>#DIV/0!</v>
          </cell>
          <cell r="T249" t="e">
            <v>#DIV/0!</v>
          </cell>
          <cell r="Y249" t="str">
            <v>Nov*</v>
          </cell>
          <cell r="Z249" t="e">
            <v>#DIV/0!</v>
          </cell>
          <cell r="AA249" t="e">
            <v>#DIV/0!</v>
          </cell>
          <cell r="AB249" t="e">
            <v>#DIV/0!</v>
          </cell>
          <cell r="AD249" t="e">
            <v>#DIV/0!</v>
          </cell>
        </row>
        <row r="250">
          <cell r="C250" t="str">
            <v>Dic*</v>
          </cell>
          <cell r="D250">
            <v>61571.865801666667</v>
          </cell>
          <cell r="E250">
            <v>73784.425969999997</v>
          </cell>
          <cell r="F250">
            <v>57175.442533333342</v>
          </cell>
          <cell r="G250">
            <v>54967.46452666667</v>
          </cell>
          <cell r="I250">
            <v>247499.1988316667</v>
          </cell>
          <cell r="O250" t="str">
            <v>Dic*</v>
          </cell>
          <cell r="P250">
            <v>0</v>
          </cell>
          <cell r="Q250" t="e">
            <v>#DIV/0!</v>
          </cell>
          <cell r="R250" t="e">
            <v>#DIV/0!</v>
          </cell>
          <cell r="S250" t="e">
            <v>#DIV/0!</v>
          </cell>
          <cell r="T250" t="e">
            <v>#DIV/0!</v>
          </cell>
          <cell r="Y250" t="str">
            <v>Dic*</v>
          </cell>
          <cell r="Z250" t="e">
            <v>#DIV/0!</v>
          </cell>
          <cell r="AA250" t="e">
            <v>#DIV/0!</v>
          </cell>
          <cell r="AB250" t="e">
            <v>#DIV/0!</v>
          </cell>
          <cell r="AD250" t="e">
            <v>#DIV/0!</v>
          </cell>
        </row>
        <row r="251">
          <cell r="B251">
            <v>1994</v>
          </cell>
          <cell r="C251" t="str">
            <v>Ene</v>
          </cell>
          <cell r="D251">
            <v>58349.035449999996</v>
          </cell>
          <cell r="E251">
            <v>67741.529381666667</v>
          </cell>
          <cell r="F251">
            <v>63115.775935000005</v>
          </cell>
          <cell r="G251">
            <v>48349.114938333332</v>
          </cell>
          <cell r="I251">
            <v>237555.455705</v>
          </cell>
          <cell r="N251">
            <v>1994</v>
          </cell>
          <cell r="O251" t="str">
            <v>Ene</v>
          </cell>
          <cell r="P251">
            <v>106516.19357166666</v>
          </cell>
          <cell r="Q251">
            <v>38967.064376666669</v>
          </cell>
          <cell r="R251">
            <v>-65959.74559333334</v>
          </cell>
          <cell r="S251">
            <v>18315.784741666666</v>
          </cell>
          <cell r="T251">
            <v>97839.297096666691</v>
          </cell>
          <cell r="X251">
            <v>1994</v>
          </cell>
          <cell r="Y251" t="str">
            <v>Ene</v>
          </cell>
          <cell r="Z251">
            <v>-121754.46694499999</v>
          </cell>
          <cell r="AA251">
            <v>97839.297096666691</v>
          </cell>
          <cell r="AB251">
            <v>-19295.807733333331</v>
          </cell>
          <cell r="AD251">
            <v>-43210.977581666659</v>
          </cell>
        </row>
        <row r="252">
          <cell r="C252" t="str">
            <v>Feb</v>
          </cell>
          <cell r="D252">
            <v>56637.016328333331</v>
          </cell>
          <cell r="E252">
            <v>64571.616623333342</v>
          </cell>
          <cell r="F252">
            <v>68315.628051666659</v>
          </cell>
          <cell r="G252">
            <v>41153.566006666668</v>
          </cell>
          <cell r="I252">
            <v>230677.82701000001</v>
          </cell>
          <cell r="O252" t="str">
            <v>Feb</v>
          </cell>
          <cell r="P252">
            <v>108872.30456833332</v>
          </cell>
          <cell r="Q252">
            <v>42487.985388333334</v>
          </cell>
          <cell r="R252">
            <v>-75215.16164333334</v>
          </cell>
          <cell r="S252">
            <v>-7943.4424633333338</v>
          </cell>
          <cell r="T252">
            <v>68201.685849999994</v>
          </cell>
          <cell r="Y252" t="str">
            <v>Feb</v>
          </cell>
          <cell r="Z252">
            <v>-89236.291058333314</v>
          </cell>
          <cell r="AA252">
            <v>68201.685849999994</v>
          </cell>
          <cell r="AB252">
            <v>-22316.922465</v>
          </cell>
          <cell r="AD252">
            <v>-43351.527673333323</v>
          </cell>
        </row>
        <row r="253">
          <cell r="C253" t="str">
            <v>Mar</v>
          </cell>
          <cell r="D253">
            <v>58656.667476666662</v>
          </cell>
          <cell r="E253">
            <v>59040.84837166666</v>
          </cell>
          <cell r="F253">
            <v>85058.357966666677</v>
          </cell>
          <cell r="G253">
            <v>37059.965403333335</v>
          </cell>
          <cell r="I253">
            <v>239815.83921833328</v>
          </cell>
          <cell r="O253" t="str">
            <v>Mar</v>
          </cell>
          <cell r="P253">
            <v>125762.47433833331</v>
          </cell>
          <cell r="Q253">
            <v>34338.802599999995</v>
          </cell>
          <cell r="R253">
            <v>-84411.477709999992</v>
          </cell>
          <cell r="S253">
            <v>-34194.880753333338</v>
          </cell>
          <cell r="T253">
            <v>41494.918475000006</v>
          </cell>
          <cell r="Y253" t="str">
            <v>Mar</v>
          </cell>
          <cell r="Z253">
            <v>-62593.095219999996</v>
          </cell>
          <cell r="AA253">
            <v>41494.918475000006</v>
          </cell>
          <cell r="AB253">
            <v>-25967.200200000003</v>
          </cell>
          <cell r="AD253">
            <v>-47065.376945000004</v>
          </cell>
        </row>
        <row r="254">
          <cell r="C254" t="str">
            <v>Abr</v>
          </cell>
          <cell r="D254">
            <v>62545.59262166667</v>
          </cell>
          <cell r="E254">
            <v>62169.325461666675</v>
          </cell>
          <cell r="F254">
            <v>88496.75539666666</v>
          </cell>
          <cell r="G254">
            <v>32130.182066666664</v>
          </cell>
          <cell r="I254">
            <v>245341.85554666666</v>
          </cell>
          <cell r="O254" t="str">
            <v>Abr</v>
          </cell>
          <cell r="P254">
            <v>117338.25133166664</v>
          </cell>
          <cell r="Q254">
            <v>25211.435103333333</v>
          </cell>
          <cell r="R254">
            <v>-47274.777338333341</v>
          </cell>
          <cell r="S254">
            <v>-12705.555399999999</v>
          </cell>
          <cell r="T254">
            <v>82569.353696666672</v>
          </cell>
          <cell r="Y254" t="str">
            <v>Abr</v>
          </cell>
          <cell r="Z254">
            <v>-81881.771136666663</v>
          </cell>
          <cell r="AA254">
            <v>82569.353696666672</v>
          </cell>
          <cell r="AB254">
            <v>-10027.524211666669</v>
          </cell>
          <cell r="AD254">
            <v>-9339.9416516666624</v>
          </cell>
        </row>
        <row r="255">
          <cell r="C255" t="str">
            <v>May</v>
          </cell>
          <cell r="D255">
            <v>65159.472663333327</v>
          </cell>
          <cell r="E255">
            <v>64569.760058333333</v>
          </cell>
          <cell r="F255">
            <v>93306.480348333323</v>
          </cell>
          <cell r="G255">
            <v>33315.968985</v>
          </cell>
          <cell r="I255">
            <v>256351.68205500001</v>
          </cell>
          <cell r="O255" t="str">
            <v>May</v>
          </cell>
          <cell r="P255">
            <v>108251.53574499999</v>
          </cell>
          <cell r="Q255">
            <v>23994.472409999998</v>
          </cell>
          <cell r="R255">
            <v>-30403.066131666663</v>
          </cell>
          <cell r="S255">
            <v>-22370.669833333333</v>
          </cell>
          <cell r="T255">
            <v>79472.272190000003</v>
          </cell>
          <cell r="Y255" t="str">
            <v>May</v>
          </cell>
          <cell r="Z255">
            <v>-78192.569258333344</v>
          </cell>
          <cell r="AA255">
            <v>79472.272190000003</v>
          </cell>
          <cell r="AB255">
            <v>-5223.3364166666679</v>
          </cell>
          <cell r="AD255">
            <v>-3943.6334849999985</v>
          </cell>
        </row>
        <row r="256">
          <cell r="C256" t="str">
            <v>Jun</v>
          </cell>
          <cell r="D256">
            <v>63612.135671666671</v>
          </cell>
          <cell r="E256">
            <v>66451.889329999991</v>
          </cell>
          <cell r="F256">
            <v>92258.210493333347</v>
          </cell>
          <cell r="G256">
            <v>31022.114653333334</v>
          </cell>
          <cell r="I256">
            <v>253344.35014833335</v>
          </cell>
          <cell r="O256" t="str">
            <v>Jun</v>
          </cell>
          <cell r="P256">
            <v>83137.047623333332</v>
          </cell>
          <cell r="Q256">
            <v>26546.172053333332</v>
          </cell>
          <cell r="R256">
            <v>4112.0160116666666</v>
          </cell>
          <cell r="S256">
            <v>-30253.999240000005</v>
          </cell>
          <cell r="T256">
            <v>83541.236448333337</v>
          </cell>
          <cell r="Y256" t="str">
            <v>Jun</v>
          </cell>
          <cell r="Z256">
            <v>-86862.197183333337</v>
          </cell>
          <cell r="AA256">
            <v>83541.236448333337</v>
          </cell>
          <cell r="AB256">
            <v>23268.030233333335</v>
          </cell>
          <cell r="AD256">
            <v>19947.069498333334</v>
          </cell>
        </row>
        <row r="257">
          <cell r="C257" t="str">
            <v>Jul</v>
          </cell>
          <cell r="D257">
            <v>59362.172193333332</v>
          </cell>
          <cell r="E257">
            <v>65389.821248333341</v>
          </cell>
          <cell r="F257">
            <v>93838.148700000005</v>
          </cell>
          <cell r="G257">
            <v>36153.48298666667</v>
          </cell>
          <cell r="I257">
            <v>254743.62512833334</v>
          </cell>
          <cell r="O257" t="str">
            <v>Jul</v>
          </cell>
          <cell r="P257">
            <v>76260.61198833333</v>
          </cell>
          <cell r="Q257">
            <v>33496.682581666668</v>
          </cell>
          <cell r="R257">
            <v>-824.09997000000033</v>
          </cell>
          <cell r="S257">
            <v>-17223.362268333338</v>
          </cell>
          <cell r="T257">
            <v>91709.832331666665</v>
          </cell>
          <cell r="Y257" t="str">
            <v>Jul</v>
          </cell>
          <cell r="Z257">
            <v>-112290.76488666667</v>
          </cell>
          <cell r="AA257">
            <v>91709.832331666665</v>
          </cell>
          <cell r="AB257">
            <v>16903.020269999997</v>
          </cell>
          <cell r="AD257">
            <v>-3677.9122850000058</v>
          </cell>
        </row>
        <row r="258">
          <cell r="C258" t="str">
            <v>Ago</v>
          </cell>
          <cell r="D258">
            <v>56434.245640000001</v>
          </cell>
          <cell r="E258">
            <v>69540.038354999997</v>
          </cell>
          <cell r="F258">
            <v>101506.33681000001</v>
          </cell>
          <cell r="G258">
            <v>40789.878321666663</v>
          </cell>
          <cell r="I258">
            <v>268270.49912666669</v>
          </cell>
          <cell r="O258" t="str">
            <v>Ago</v>
          </cell>
          <cell r="P258">
            <v>95170.71348166668</v>
          </cell>
          <cell r="Q258">
            <v>34527.308375000001</v>
          </cell>
          <cell r="R258">
            <v>-7191.8696683333328</v>
          </cell>
          <cell r="S258">
            <v>9792.9037749999989</v>
          </cell>
          <cell r="T258">
            <v>132299.05596333335</v>
          </cell>
          <cell r="Y258" t="str">
            <v>Ago</v>
          </cell>
          <cell r="Z258">
            <v>-157826.24514666668</v>
          </cell>
          <cell r="AA258">
            <v>132299.05596333335</v>
          </cell>
          <cell r="AB258">
            <v>7216.666666666667</v>
          </cell>
          <cell r="AD258">
            <v>-18310.522516666668</v>
          </cell>
        </row>
        <row r="259">
          <cell r="C259" t="str">
            <v>Sep</v>
          </cell>
          <cell r="D259">
            <v>52616.053331666662</v>
          </cell>
          <cell r="E259">
            <v>74353.97954</v>
          </cell>
          <cell r="F259">
            <v>102401.84338333334</v>
          </cell>
          <cell r="G259">
            <v>43751.696980000001</v>
          </cell>
          <cell r="I259">
            <v>273123.57323499996</v>
          </cell>
          <cell r="O259" t="str">
            <v>Sep</v>
          </cell>
          <cell r="P259">
            <v>109634.292875</v>
          </cell>
          <cell r="Q259">
            <v>41253.781065000003</v>
          </cell>
          <cell r="R259">
            <v>-43261.611626666665</v>
          </cell>
          <cell r="S259">
            <v>9086.0464300000003</v>
          </cell>
          <cell r="T259">
            <v>116712.50874333334</v>
          </cell>
          <cell r="Y259" t="str">
            <v>Sep</v>
          </cell>
          <cell r="Z259">
            <v>-183936.51437666666</v>
          </cell>
          <cell r="AA259">
            <v>116712.50874333334</v>
          </cell>
          <cell r="AB259">
            <v>7950</v>
          </cell>
          <cell r="AD259">
            <v>-59274.005633333327</v>
          </cell>
        </row>
        <row r="260">
          <cell r="C260" t="str">
            <v>Oct</v>
          </cell>
          <cell r="D260">
            <v>48521.692751666669</v>
          </cell>
          <cell r="E260">
            <v>74668.632556666664</v>
          </cell>
          <cell r="F260">
            <v>108018.04339166667</v>
          </cell>
          <cell r="G260">
            <v>48727.61737166666</v>
          </cell>
          <cell r="I260">
            <v>279935.98607166664</v>
          </cell>
          <cell r="O260" t="str">
            <v>Oct</v>
          </cell>
          <cell r="P260">
            <v>130613.50224166666</v>
          </cell>
          <cell r="Q260">
            <v>49401.140378333337</v>
          </cell>
          <cell r="R260">
            <v>44973.751049999999</v>
          </cell>
          <cell r="S260">
            <v>-61334.373530000004</v>
          </cell>
          <cell r="T260">
            <v>163654.02014000001</v>
          </cell>
          <cell r="Y260" t="str">
            <v>Oct</v>
          </cell>
          <cell r="Z260">
            <v>-194298.62795166668</v>
          </cell>
          <cell r="AA260">
            <v>163654.02014000001</v>
          </cell>
          <cell r="AB260">
            <v>15800</v>
          </cell>
          <cell r="AD260">
            <v>-14844.607811666663</v>
          </cell>
        </row>
        <row r="261">
          <cell r="C261" t="str">
            <v>Nov</v>
          </cell>
          <cell r="D261">
            <v>41630.915591666664</v>
          </cell>
          <cell r="E261">
            <v>73858.784513333332</v>
          </cell>
          <cell r="F261">
            <v>116605.72360999999</v>
          </cell>
          <cell r="G261">
            <v>46793.827778333332</v>
          </cell>
          <cell r="I261">
            <v>278889.25149333332</v>
          </cell>
          <cell r="O261" t="str">
            <v>Nov</v>
          </cell>
          <cell r="P261">
            <v>155722.21115333334</v>
          </cell>
          <cell r="Q261">
            <v>53982.982596666669</v>
          </cell>
          <cell r="R261">
            <v>-40036.119319999991</v>
          </cell>
          <cell r="S261">
            <v>15956.107431666664</v>
          </cell>
          <cell r="T261">
            <v>185625.18186166664</v>
          </cell>
          <cell r="Y261" t="str">
            <v>Nov</v>
          </cell>
          <cell r="Z261">
            <v>-209936.46908666668</v>
          </cell>
          <cell r="AA261">
            <v>185625.18186166664</v>
          </cell>
          <cell r="AB261">
            <v>4083.3333333333335</v>
          </cell>
          <cell r="AD261">
            <v>-20227.953891666668</v>
          </cell>
        </row>
        <row r="262">
          <cell r="C262" t="str">
            <v>Dic</v>
          </cell>
          <cell r="D262">
            <v>44110.979834999998</v>
          </cell>
          <cell r="E262">
            <v>72722.831566666675</v>
          </cell>
          <cell r="F262">
            <v>128095.36996166669</v>
          </cell>
          <cell r="G262">
            <v>45680.598819999992</v>
          </cell>
          <cell r="I262">
            <v>290609.78018333332</v>
          </cell>
          <cell r="O262" t="str">
            <v>Dic</v>
          </cell>
          <cell r="P262">
            <v>219977.88587500001</v>
          </cell>
          <cell r="Q262">
            <v>75161.721594999995</v>
          </cell>
          <cell r="R262">
            <v>-36972.946053333326</v>
          </cell>
          <cell r="S262">
            <v>-1204.3734000000029</v>
          </cell>
          <cell r="T262">
            <v>256962.28801666666</v>
          </cell>
          <cell r="Y262" t="str">
            <v>Dic</v>
          </cell>
          <cell r="Z262">
            <v>-232255.82140666666</v>
          </cell>
          <cell r="AA262">
            <v>256962.28801666666</v>
          </cell>
          <cell r="AB262">
            <v>-22434.696899999999</v>
          </cell>
          <cell r="AD262">
            <v>2271.7697100000078</v>
          </cell>
        </row>
        <row r="263">
          <cell r="B263">
            <v>1995</v>
          </cell>
          <cell r="C263" t="str">
            <v>Ene</v>
          </cell>
          <cell r="D263">
            <v>46594.569128333329</v>
          </cell>
          <cell r="E263">
            <v>74311.091941666658</v>
          </cell>
          <cell r="F263">
            <v>133067.40552333332</v>
          </cell>
          <cell r="G263">
            <v>43075.169231666659</v>
          </cell>
          <cell r="I263">
            <v>297048.23582499998</v>
          </cell>
          <cell r="N263">
            <v>1995</v>
          </cell>
          <cell r="O263" t="str">
            <v>Ene</v>
          </cell>
          <cell r="P263">
            <v>234306.49730999998</v>
          </cell>
          <cell r="Q263">
            <v>75555.823528333334</v>
          </cell>
          <cell r="R263">
            <v>-33940.108138333322</v>
          </cell>
          <cell r="S263">
            <v>15971.469953217116</v>
          </cell>
          <cell r="T263">
            <v>291893.68265321711</v>
          </cell>
          <cell r="X263">
            <v>1995</v>
          </cell>
          <cell r="Y263" t="str">
            <v>Ene</v>
          </cell>
          <cell r="Z263">
            <v>-285668.39259999996</v>
          </cell>
          <cell r="AA263">
            <v>291893.68265321711</v>
          </cell>
          <cell r="AB263">
            <v>-8968.0302333333329</v>
          </cell>
          <cell r="AD263">
            <v>-2742.7401801161955</v>
          </cell>
        </row>
        <row r="264">
          <cell r="C264" t="str">
            <v>Feb</v>
          </cell>
          <cell r="D264">
            <v>45181.811353333331</v>
          </cell>
          <cell r="E264">
            <v>73839.004549999998</v>
          </cell>
          <cell r="F264">
            <v>132141.37830499999</v>
          </cell>
          <cell r="G264">
            <v>43940.734828333334</v>
          </cell>
          <cell r="I264">
            <v>295102.9290366667</v>
          </cell>
          <cell r="O264" t="str">
            <v>Feb</v>
          </cell>
          <cell r="P264">
            <v>232555.84289500001</v>
          </cell>
          <cell r="Q264">
            <v>59980.314923333332</v>
          </cell>
          <cell r="R264">
            <v>-23820.831203333324</v>
          </cell>
          <cell r="S264">
            <v>17687.671036832413</v>
          </cell>
          <cell r="T264">
            <v>286402.99765183241</v>
          </cell>
          <cell r="Y264" t="str">
            <v>Feb</v>
          </cell>
          <cell r="Z264">
            <v>-276374.99854999996</v>
          </cell>
          <cell r="AA264">
            <v>286402.99765183241</v>
          </cell>
          <cell r="AB264">
            <v>8581.9697666666671</v>
          </cell>
          <cell r="AD264">
            <v>18609.968868499087</v>
          </cell>
        </row>
        <row r="265">
          <cell r="C265" t="str">
            <v>Mar</v>
          </cell>
          <cell r="D265">
            <v>43358.896726666666</v>
          </cell>
          <cell r="E265">
            <v>72928.632433333332</v>
          </cell>
          <cell r="F265">
            <v>125852.31578833335</v>
          </cell>
          <cell r="G265">
            <v>53452.733808333323</v>
          </cell>
          <cell r="I265">
            <v>295592.57875666668</v>
          </cell>
          <cell r="O265" t="str">
            <v>Mar</v>
          </cell>
          <cell r="P265">
            <v>206857.66686166663</v>
          </cell>
          <cell r="Q265">
            <v>56729.641383333335</v>
          </cell>
          <cell r="R265">
            <v>27129.266516666674</v>
          </cell>
          <cell r="S265">
            <v>35292.60637873083</v>
          </cell>
          <cell r="T265">
            <v>326009.1811403975</v>
          </cell>
          <cell r="Y265" t="str">
            <v>Mar</v>
          </cell>
          <cell r="Z265">
            <v>-273488.12332166662</v>
          </cell>
          <cell r="AA265">
            <v>326009.1811403975</v>
          </cell>
          <cell r="AB265">
            <v>37231.969766666669</v>
          </cell>
          <cell r="AD265">
            <v>89753.027585397518</v>
          </cell>
        </row>
        <row r="266">
          <cell r="C266" t="str">
            <v>Abr</v>
          </cell>
          <cell r="D266">
            <v>46973.48002333333</v>
          </cell>
          <cell r="E266">
            <v>71373.097086666661</v>
          </cell>
          <cell r="F266">
            <v>120280.56668666667</v>
          </cell>
          <cell r="G266">
            <v>53362.460504999995</v>
          </cell>
          <cell r="I266">
            <v>291989.60430166667</v>
          </cell>
          <cell r="O266" t="str">
            <v>Abr</v>
          </cell>
          <cell r="P266">
            <v>187293.51474166664</v>
          </cell>
          <cell r="Q266">
            <v>63020.656968333329</v>
          </cell>
          <cell r="R266">
            <v>-19732.670474999988</v>
          </cell>
          <cell r="S266">
            <v>109186.36106986465</v>
          </cell>
          <cell r="T266">
            <v>339767.86230486468</v>
          </cell>
          <cell r="Y266" t="str">
            <v>Abr</v>
          </cell>
          <cell r="Z266">
            <v>-267673.15177999996</v>
          </cell>
          <cell r="AA266">
            <v>339767.86230486468</v>
          </cell>
          <cell r="AB266">
            <v>30798.636433333333</v>
          </cell>
          <cell r="AD266">
            <v>102893.346958198</v>
          </cell>
        </row>
        <row r="267">
          <cell r="C267" t="str">
            <v>May</v>
          </cell>
          <cell r="D267">
            <v>43267.739005000003</v>
          </cell>
          <cell r="E267">
            <v>69694.730404999995</v>
          </cell>
          <cell r="F267">
            <v>112962.51532666666</v>
          </cell>
          <cell r="G267">
            <v>61618.130763333327</v>
          </cell>
          <cell r="I267">
            <v>287543.11550000001</v>
          </cell>
          <cell r="O267" t="str">
            <v>May</v>
          </cell>
          <cell r="P267">
            <v>161126.63031666668</v>
          </cell>
          <cell r="Q267">
            <v>59180.470725000014</v>
          </cell>
          <cell r="R267">
            <v>62691.336224999999</v>
          </cell>
          <cell r="S267">
            <v>56784.213961884605</v>
          </cell>
          <cell r="T267">
            <v>339782.65122855123</v>
          </cell>
          <cell r="Y267" t="str">
            <v>May</v>
          </cell>
          <cell r="Z267">
            <v>-258152.11152833331</v>
          </cell>
          <cell r="AA267">
            <v>339782.65122855123</v>
          </cell>
          <cell r="AB267">
            <v>49981.969766666669</v>
          </cell>
          <cell r="AD267">
            <v>131612.5094668846</v>
          </cell>
        </row>
        <row r="268">
          <cell r="C268" t="str">
            <v>Jun</v>
          </cell>
          <cell r="D268">
            <v>39373.834583333337</v>
          </cell>
          <cell r="E268">
            <v>72466.796924999988</v>
          </cell>
          <cell r="F268">
            <v>103030.90849499998</v>
          </cell>
          <cell r="G268">
            <v>70158.668636666654</v>
          </cell>
          <cell r="I268">
            <v>285030.20864000003</v>
          </cell>
          <cell r="O268" t="str">
            <v>Jun</v>
          </cell>
          <cell r="P268">
            <v>102129.52637166665</v>
          </cell>
          <cell r="Q268">
            <v>42999.293538333332</v>
          </cell>
          <cell r="R268">
            <v>47973.24556499999</v>
          </cell>
          <cell r="S268">
            <v>66676.811824319084</v>
          </cell>
          <cell r="T268">
            <v>259778.87729931905</v>
          </cell>
          <cell r="Y268" t="str">
            <v>Jun</v>
          </cell>
          <cell r="Z268">
            <v>-228925.48663333329</v>
          </cell>
          <cell r="AA268">
            <v>259778.87729931905</v>
          </cell>
          <cell r="AB268">
            <v>61116.666666666664</v>
          </cell>
          <cell r="AD268">
            <v>91970.057332652403</v>
          </cell>
        </row>
        <row r="269">
          <cell r="C269" t="str">
            <v>Jul</v>
          </cell>
          <cell r="D269">
            <v>35860.512776666663</v>
          </cell>
          <cell r="E269">
            <v>71895.775574999992</v>
          </cell>
          <cell r="F269">
            <v>99516.816006666675</v>
          </cell>
          <cell r="G269">
            <v>81662.032103333346</v>
          </cell>
          <cell r="I269">
            <v>288935.13646166667</v>
          </cell>
          <cell r="O269" t="str">
            <v>Jul</v>
          </cell>
          <cell r="P269">
            <v>85687.744896666671</v>
          </cell>
          <cell r="Q269">
            <v>53503.768298333336</v>
          </cell>
          <cell r="R269">
            <v>45534.662236666663</v>
          </cell>
          <cell r="S269">
            <v>56806.725030134112</v>
          </cell>
          <cell r="T269">
            <v>241532.90046180077</v>
          </cell>
          <cell r="Y269" t="str">
            <v>Jul</v>
          </cell>
          <cell r="Z269">
            <v>-178703.83728166667</v>
          </cell>
          <cell r="AA269">
            <v>241532.90046180077</v>
          </cell>
          <cell r="AB269">
            <v>35916.666666666664</v>
          </cell>
          <cell r="AD269">
            <v>98745.729846800779</v>
          </cell>
        </row>
        <row r="270">
          <cell r="C270" t="str">
            <v>Ago</v>
          </cell>
          <cell r="D270">
            <v>34223.35472333333</v>
          </cell>
          <cell r="E270">
            <v>68459.423858333335</v>
          </cell>
          <cell r="F270">
            <v>98383.858888333329</v>
          </cell>
          <cell r="G270">
            <v>83508.550133333352</v>
          </cell>
          <cell r="I270">
            <v>284575.18760333332</v>
          </cell>
          <cell r="O270" t="str">
            <v>Ago</v>
          </cell>
          <cell r="P270">
            <v>88404.334628333338</v>
          </cell>
          <cell r="Q270">
            <v>47915.581600000005</v>
          </cell>
          <cell r="R270">
            <v>39572.708684999998</v>
          </cell>
          <cell r="S270">
            <v>38089.487081194202</v>
          </cell>
          <cell r="T270">
            <v>213982.11199452751</v>
          </cell>
          <cell r="Y270" t="str">
            <v>Ago</v>
          </cell>
          <cell r="Z270">
            <v>-179333.90474333335</v>
          </cell>
          <cell r="AA270">
            <v>213982.11199452751</v>
          </cell>
          <cell r="AB270">
            <v>-1633.3333333333333</v>
          </cell>
          <cell r="AD270">
            <v>33014.873917860874</v>
          </cell>
        </row>
        <row r="271">
          <cell r="C271" t="str">
            <v>Sep</v>
          </cell>
          <cell r="D271">
            <v>41529.206971666667</v>
          </cell>
          <cell r="E271">
            <v>67200.332143333333</v>
          </cell>
          <cell r="F271">
            <v>94140.631163333324</v>
          </cell>
          <cell r="G271">
            <v>74380.776320000019</v>
          </cell>
          <cell r="I271">
            <v>277250.94659833336</v>
          </cell>
          <cell r="O271" t="str">
            <v>Sep</v>
          </cell>
          <cell r="P271">
            <v>74997.480360000001</v>
          </cell>
          <cell r="Q271">
            <v>48960.305901666667</v>
          </cell>
          <cell r="R271">
            <v>31071.557433333332</v>
          </cell>
          <cell r="S271">
            <v>34986.697380157733</v>
          </cell>
          <cell r="T271">
            <v>190016.04107515773</v>
          </cell>
          <cell r="Y271" t="str">
            <v>Sep</v>
          </cell>
          <cell r="Z271">
            <v>-169315.86543833333</v>
          </cell>
          <cell r="AA271">
            <v>190016.04107515773</v>
          </cell>
          <cell r="AB271">
            <v>-18850</v>
          </cell>
          <cell r="AD271">
            <v>1850.1756368243903</v>
          </cell>
        </row>
        <row r="272">
          <cell r="C272" t="str">
            <v>Oct</v>
          </cell>
          <cell r="D272">
            <v>34370.955369999996</v>
          </cell>
          <cell r="E272">
            <v>65924.47546833333</v>
          </cell>
          <cell r="F272">
            <v>98272.167576666674</v>
          </cell>
          <cell r="G272">
            <v>78176.266288333354</v>
          </cell>
          <cell r="I272">
            <v>276743.8647033333</v>
          </cell>
          <cell r="O272" t="str">
            <v>Oct</v>
          </cell>
          <cell r="P272">
            <v>80306.610191666667</v>
          </cell>
          <cell r="Q272">
            <v>39362.031298333335</v>
          </cell>
          <cell r="R272">
            <v>29474.856035000001</v>
          </cell>
          <cell r="S272">
            <v>24605.239065106536</v>
          </cell>
          <cell r="T272">
            <v>173748.73659010654</v>
          </cell>
          <cell r="Y272" t="str">
            <v>Oct</v>
          </cell>
          <cell r="Z272">
            <v>-161257.66357</v>
          </cell>
          <cell r="AA272">
            <v>173748.73659010654</v>
          </cell>
          <cell r="AB272">
            <v>-21963.684829999998</v>
          </cell>
          <cell r="AD272">
            <v>-9472.6118098934603</v>
          </cell>
        </row>
        <row r="273">
          <cell r="C273" t="str">
            <v>Nov</v>
          </cell>
          <cell r="D273">
            <v>34110.993686666661</v>
          </cell>
          <cell r="E273">
            <v>63955.253304999998</v>
          </cell>
          <cell r="F273">
            <v>105983.657445</v>
          </cell>
          <cell r="G273">
            <v>79552.376056666675</v>
          </cell>
          <cell r="I273">
            <v>283602.2804933333</v>
          </cell>
          <cell r="O273" t="str">
            <v>Nov</v>
          </cell>
          <cell r="P273">
            <v>69774.446546666659</v>
          </cell>
          <cell r="Q273">
            <v>39388.332619999994</v>
          </cell>
          <cell r="R273">
            <v>39536.161889999996</v>
          </cell>
          <cell r="S273">
            <v>31657.07105446963</v>
          </cell>
          <cell r="T273">
            <v>180356.01211113631</v>
          </cell>
          <cell r="Y273" t="str">
            <v>Nov</v>
          </cell>
          <cell r="Z273">
            <v>-187552.624235</v>
          </cell>
          <cell r="AA273">
            <v>180356.01211113631</v>
          </cell>
          <cell r="AB273">
            <v>-32753.148740000001</v>
          </cell>
          <cell r="AD273">
            <v>-39949.76086386371</v>
          </cell>
        </row>
        <row r="274">
          <cell r="C274" t="str">
            <v>Dic</v>
          </cell>
          <cell r="D274">
            <v>34466.542464999991</v>
          </cell>
          <cell r="E274">
            <v>58722.495736666664</v>
          </cell>
          <cell r="F274">
            <v>107608.40298166667</v>
          </cell>
          <cell r="G274">
            <v>74132.218721666679</v>
          </cell>
          <cell r="I274">
            <v>274929.65990500001</v>
          </cell>
          <cell r="O274" t="str">
            <v>Dic</v>
          </cell>
          <cell r="P274">
            <v>55789.135106666676</v>
          </cell>
          <cell r="Q274">
            <v>35756.202391666673</v>
          </cell>
          <cell r="R274">
            <v>60276.617993333341</v>
          </cell>
          <cell r="S274">
            <v>37119.058885698956</v>
          </cell>
          <cell r="T274">
            <v>188941.01437736562</v>
          </cell>
          <cell r="Y274" t="str">
            <v>Dic</v>
          </cell>
          <cell r="Z274">
            <v>-166615.58149333336</v>
          </cell>
          <cell r="AA274">
            <v>188941.01437736562</v>
          </cell>
          <cell r="AB274">
            <v>-60625.274566666667</v>
          </cell>
          <cell r="AD274">
            <v>-38299.841682634382</v>
          </cell>
        </row>
        <row r="275">
          <cell r="B275">
            <v>1996</v>
          </cell>
          <cell r="C275" t="str">
            <v>Ene</v>
          </cell>
          <cell r="D275">
            <v>34844.573451666663</v>
          </cell>
          <cell r="E275">
            <v>56989.373513333325</v>
          </cell>
          <cell r="F275">
            <v>108423.53987500002</v>
          </cell>
          <cell r="G275">
            <v>61141.686106666668</v>
          </cell>
          <cell r="I275">
            <v>261399.17294666669</v>
          </cell>
          <cell r="N275">
            <v>1996</v>
          </cell>
          <cell r="O275" t="str">
            <v>Ene</v>
          </cell>
          <cell r="P275">
            <v>41580.874805000007</v>
          </cell>
          <cell r="Q275">
            <v>25556.522741666664</v>
          </cell>
          <cell r="R275">
            <v>62006.226469999994</v>
          </cell>
          <cell r="S275">
            <v>38384.639720000123</v>
          </cell>
          <cell r="T275">
            <v>167528.26373666679</v>
          </cell>
          <cell r="X275">
            <v>1996</v>
          </cell>
          <cell r="Y275" t="str">
            <v>Ene</v>
          </cell>
          <cell r="Z275">
            <v>-176939.54973</v>
          </cell>
          <cell r="AA275">
            <v>167528.26373666679</v>
          </cell>
          <cell r="AB275">
            <v>-53921.339238333334</v>
          </cell>
          <cell r="AD275">
            <v>-63332.625231666541</v>
          </cell>
        </row>
        <row r="276">
          <cell r="C276" t="str">
            <v>Feb</v>
          </cell>
          <cell r="D276">
            <v>34689.694721666659</v>
          </cell>
          <cell r="E276">
            <v>54168.777054999991</v>
          </cell>
          <cell r="F276">
            <v>108454.95617999999</v>
          </cell>
          <cell r="G276">
            <v>56312.797366666673</v>
          </cell>
          <cell r="I276">
            <v>253626.22532333332</v>
          </cell>
          <cell r="O276" t="str">
            <v>Feb</v>
          </cell>
          <cell r="P276">
            <v>-48.03182500000063</v>
          </cell>
          <cell r="Q276">
            <v>51119.598476666666</v>
          </cell>
          <cell r="R276">
            <v>65942.91998666666</v>
          </cell>
          <cell r="S276">
            <v>67761.811563658077</v>
          </cell>
          <cell r="T276">
            <v>184776.29820199139</v>
          </cell>
          <cell r="Y276" t="str">
            <v>Feb</v>
          </cell>
          <cell r="Z276">
            <v>-196460.44842</v>
          </cell>
          <cell r="AA276">
            <v>184776.29820199139</v>
          </cell>
          <cell r="AB276">
            <v>-33339.118364999995</v>
          </cell>
          <cell r="AD276">
            <v>-45023.268583008583</v>
          </cell>
        </row>
        <row r="277">
          <cell r="C277" t="str">
            <v>Mar</v>
          </cell>
          <cell r="D277">
            <v>25116.311400000002</v>
          </cell>
          <cell r="E277">
            <v>49235.61065000001</v>
          </cell>
          <cell r="F277">
            <v>112280.41220166667</v>
          </cell>
          <cell r="G277">
            <v>51199.889945000003</v>
          </cell>
          <cell r="I277">
            <v>237832.22419666665</v>
          </cell>
          <cell r="O277" t="str">
            <v>Mar</v>
          </cell>
          <cell r="P277">
            <v>-8279.223123333335</v>
          </cell>
          <cell r="Q277">
            <v>66670.061649999989</v>
          </cell>
          <cell r="R277">
            <v>74114.32153666667</v>
          </cell>
          <cell r="S277">
            <v>80380.823656129476</v>
          </cell>
          <cell r="T277">
            <v>212885.98371946279</v>
          </cell>
          <cell r="Y277" t="str">
            <v>Mar</v>
          </cell>
          <cell r="Z277">
            <v>-231923.74480999997</v>
          </cell>
          <cell r="AA277">
            <v>212885.98371946279</v>
          </cell>
          <cell r="AB277">
            <v>-47404.351296666668</v>
          </cell>
          <cell r="AD277">
            <v>-66442.112387203859</v>
          </cell>
        </row>
        <row r="278">
          <cell r="C278" t="str">
            <v>Abr</v>
          </cell>
          <cell r="D278">
            <v>24456.871618333334</v>
          </cell>
          <cell r="E278">
            <v>48182.325985000003</v>
          </cell>
          <cell r="F278">
            <v>112608.25864166667</v>
          </cell>
          <cell r="G278">
            <v>49144.719568333334</v>
          </cell>
          <cell r="I278">
            <v>234392.17581333336</v>
          </cell>
          <cell r="O278" t="str">
            <v>Abr</v>
          </cell>
          <cell r="P278">
            <v>-9376.2494366666633</v>
          </cell>
          <cell r="Q278">
            <v>68098.178189999991</v>
          </cell>
          <cell r="R278">
            <v>65628.423061666675</v>
          </cell>
          <cell r="S278">
            <v>95914.958443380179</v>
          </cell>
          <cell r="T278">
            <v>220265.31025838014</v>
          </cell>
          <cell r="Y278" t="str">
            <v>Abr</v>
          </cell>
          <cell r="Z278">
            <v>-239127.27791833333</v>
          </cell>
          <cell r="AA278">
            <v>220265.31025838014</v>
          </cell>
          <cell r="AB278">
            <v>-56330.334265000005</v>
          </cell>
          <cell r="AD278">
            <v>-75192.301924953179</v>
          </cell>
        </row>
        <row r="279">
          <cell r="C279" t="str">
            <v>May</v>
          </cell>
          <cell r="D279">
            <v>25409.942503333335</v>
          </cell>
          <cell r="E279">
            <v>48965.060149999998</v>
          </cell>
          <cell r="F279">
            <v>120986.30055666667</v>
          </cell>
          <cell r="G279">
            <v>43391.449593333331</v>
          </cell>
          <cell r="I279">
            <v>238752.75280333334</v>
          </cell>
          <cell r="O279" t="str">
            <v>May</v>
          </cell>
          <cell r="P279">
            <v>-6516.4327283333332</v>
          </cell>
          <cell r="Q279">
            <v>84074.385720000006</v>
          </cell>
          <cell r="R279">
            <v>64039.480255000009</v>
          </cell>
          <cell r="S279">
            <v>71207.32573699714</v>
          </cell>
          <cell r="T279">
            <v>212804.75898366378</v>
          </cell>
          <cell r="Y279" t="str">
            <v>May</v>
          </cell>
          <cell r="Z279">
            <v>-218726.87067833333</v>
          </cell>
          <cell r="AA279">
            <v>212804.75898366378</v>
          </cell>
          <cell r="AB279">
            <v>-53417.156603333337</v>
          </cell>
          <cell r="AD279">
            <v>-59339.268298002862</v>
          </cell>
        </row>
        <row r="280">
          <cell r="C280" t="str">
            <v>Jun</v>
          </cell>
          <cell r="D280">
            <v>25136.471313333339</v>
          </cell>
          <cell r="E280">
            <v>47501.978901666669</v>
          </cell>
          <cell r="F280">
            <v>129055.03243166667</v>
          </cell>
          <cell r="G280">
            <v>40511.880411666665</v>
          </cell>
          <cell r="I280">
            <v>242205.36305833329</v>
          </cell>
          <cell r="O280" t="str">
            <v>Jun</v>
          </cell>
          <cell r="P280">
            <v>9991.4435833333337</v>
          </cell>
          <cell r="Q280">
            <v>81443.784386666666</v>
          </cell>
          <cell r="R280">
            <v>72516.173655000006</v>
          </cell>
          <cell r="S280">
            <v>71272.696914999993</v>
          </cell>
          <cell r="T280">
            <v>235224.09854000001</v>
          </cell>
          <cell r="Y280" t="str">
            <v>Jun</v>
          </cell>
          <cell r="Z280">
            <v>-278416.22840000002</v>
          </cell>
          <cell r="AA280">
            <v>235224.09854000001</v>
          </cell>
          <cell r="AB280">
            <v>-17349.807978333334</v>
          </cell>
          <cell r="AD280">
            <v>-60541.937838333331</v>
          </cell>
        </row>
        <row r="281">
          <cell r="C281" t="str">
            <v>Jul</v>
          </cell>
          <cell r="D281">
            <v>24691.592408333334</v>
          </cell>
          <cell r="E281">
            <v>48005.579523333327</v>
          </cell>
          <cell r="F281">
            <v>140738.67572999999</v>
          </cell>
          <cell r="G281">
            <v>47684.274143333336</v>
          </cell>
          <cell r="I281">
            <v>261120.121805</v>
          </cell>
          <cell r="O281" t="str">
            <v>Jul</v>
          </cell>
          <cell r="P281">
            <v>38233.271061666666</v>
          </cell>
          <cell r="Q281">
            <v>82935.366916666666</v>
          </cell>
          <cell r="R281">
            <v>74129.990276666664</v>
          </cell>
          <cell r="S281">
            <v>87541.816590000002</v>
          </cell>
          <cell r="T281">
            <v>282840.44484499999</v>
          </cell>
          <cell r="Y281" t="str">
            <v>Jul</v>
          </cell>
          <cell r="Z281">
            <v>-305273.28091166663</v>
          </cell>
          <cell r="AA281">
            <v>282840.44484499999</v>
          </cell>
          <cell r="AB281">
            <v>759.55288833333418</v>
          </cell>
          <cell r="AD281">
            <v>-21673.283178333339</v>
          </cell>
        </row>
        <row r="282">
          <cell r="C282" t="str">
            <v>Ago</v>
          </cell>
          <cell r="D282">
            <v>23093.343966666667</v>
          </cell>
          <cell r="E282">
            <v>49924.149059999996</v>
          </cell>
          <cell r="F282">
            <v>150495.51800166667</v>
          </cell>
          <cell r="G282">
            <v>49335.295606666659</v>
          </cell>
          <cell r="I282">
            <v>272848.30663499999</v>
          </cell>
          <cell r="O282" t="str">
            <v>Ago</v>
          </cell>
          <cell r="P282">
            <v>59464.168658333336</v>
          </cell>
          <cell r="Q282">
            <v>148111.950105</v>
          </cell>
          <cell r="R282">
            <v>75443.203680000006</v>
          </cell>
          <cell r="S282">
            <v>42542.372248333333</v>
          </cell>
          <cell r="T282">
            <v>325561.69469166663</v>
          </cell>
          <cell r="Y282" t="str">
            <v>Ago</v>
          </cell>
          <cell r="Z282">
            <v>-319500.03387999994</v>
          </cell>
          <cell r="AA282">
            <v>325561.69469166663</v>
          </cell>
          <cell r="AB282">
            <v>1812.5937750000023</v>
          </cell>
          <cell r="AD282">
            <v>7874.2545866666669</v>
          </cell>
        </row>
        <row r="283">
          <cell r="C283" t="str">
            <v>Sep</v>
          </cell>
          <cell r="D283">
            <v>21453.520793333333</v>
          </cell>
          <cell r="E283">
            <v>49983.616286666664</v>
          </cell>
          <cell r="F283">
            <v>154268.32320166667</v>
          </cell>
          <cell r="G283">
            <v>54880.221976666675</v>
          </cell>
          <cell r="I283">
            <v>280585.68225833337</v>
          </cell>
          <cell r="O283" t="str">
            <v>Sep</v>
          </cell>
          <cell r="P283">
            <v>100615.12422499999</v>
          </cell>
          <cell r="Q283">
            <v>133593.17721666666</v>
          </cell>
          <cell r="R283">
            <v>72425.332181666672</v>
          </cell>
          <cell r="S283">
            <v>55896.621465000011</v>
          </cell>
          <cell r="T283">
            <v>362530.25508833333</v>
          </cell>
          <cell r="Y283" t="str">
            <v>Sep</v>
          </cell>
          <cell r="Z283">
            <v>-336415.74398000003</v>
          </cell>
          <cell r="AA283">
            <v>362530.25508833333</v>
          </cell>
          <cell r="AB283">
            <v>1916.8814033333347</v>
          </cell>
          <cell r="AD283">
            <v>28031.392511666665</v>
          </cell>
        </row>
        <row r="284">
          <cell r="C284" t="str">
            <v>Oct</v>
          </cell>
          <cell r="D284">
            <v>19924.915714999999</v>
          </cell>
          <cell r="E284">
            <v>50936.281976666673</v>
          </cell>
          <cell r="F284">
            <v>169803.56778000001</v>
          </cell>
          <cell r="G284">
            <v>55315.211055</v>
          </cell>
          <cell r="I284">
            <v>295979.97652666672</v>
          </cell>
          <cell r="O284" t="str">
            <v>Oct</v>
          </cell>
          <cell r="P284">
            <v>132076.69024666667</v>
          </cell>
          <cell r="Q284">
            <v>144445.68600833334</v>
          </cell>
          <cell r="R284">
            <v>74036.618805000006</v>
          </cell>
          <cell r="S284">
            <v>61105.214890000003</v>
          </cell>
          <cell r="T284">
            <v>411664.20994999999</v>
          </cell>
          <cell r="Y284" t="str">
            <v>Oct</v>
          </cell>
          <cell r="Z284">
            <v>-372547.33006499993</v>
          </cell>
          <cell r="AA284">
            <v>411664.20994999999</v>
          </cell>
          <cell r="AB284">
            <v>17145.089113333332</v>
          </cell>
          <cell r="AD284">
            <v>56261.968998333345</v>
          </cell>
        </row>
        <row r="285">
          <cell r="C285" t="str">
            <v>Nov</v>
          </cell>
          <cell r="D285">
            <v>17286.553488333335</v>
          </cell>
          <cell r="E285">
            <v>55994.625650000002</v>
          </cell>
          <cell r="F285">
            <v>164378.24958</v>
          </cell>
          <cell r="G285">
            <v>53602.809803333337</v>
          </cell>
          <cell r="I285">
            <v>291262.23852166667</v>
          </cell>
          <cell r="O285" t="str">
            <v>Nov</v>
          </cell>
          <cell r="P285">
            <v>160341.35396333333</v>
          </cell>
          <cell r="Q285">
            <v>143936.53824999998</v>
          </cell>
          <cell r="R285">
            <v>65307.85599833334</v>
          </cell>
          <cell r="S285">
            <v>69868.09497333334</v>
          </cell>
          <cell r="T285">
            <v>439453.84318499995</v>
          </cell>
          <cell r="Y285" t="str">
            <v>Nov</v>
          </cell>
          <cell r="Z285">
            <v>-388523.99101</v>
          </cell>
          <cell r="AA285">
            <v>439453.84318499995</v>
          </cell>
          <cell r="AB285">
            <v>24858.700655000004</v>
          </cell>
          <cell r="AD285">
            <v>75788.552830000001</v>
          </cell>
        </row>
        <row r="286">
          <cell r="C286" t="str">
            <v>Dic</v>
          </cell>
          <cell r="D286">
            <v>17164.574243333333</v>
          </cell>
          <cell r="E286">
            <v>59259.661918333331</v>
          </cell>
          <cell r="F286">
            <v>160915.71916999997</v>
          </cell>
          <cell r="G286">
            <v>57028.318348333327</v>
          </cell>
          <cell r="I286">
            <v>294368.27368000004</v>
          </cell>
          <cell r="O286" t="str">
            <v>Dic</v>
          </cell>
          <cell r="P286">
            <v>322578.78442833334</v>
          </cell>
          <cell r="Q286">
            <v>194082.96588499998</v>
          </cell>
          <cell r="R286">
            <v>78251.965351666673</v>
          </cell>
          <cell r="S286">
            <v>98399.398513333334</v>
          </cell>
          <cell r="T286">
            <v>693313.11417833332</v>
          </cell>
          <cell r="Y286" t="str">
            <v>Dic</v>
          </cell>
          <cell r="Z286">
            <v>-386494.05327000003</v>
          </cell>
          <cell r="AA286">
            <v>693313.11417833332</v>
          </cell>
          <cell r="AB286">
            <v>15748.736275000001</v>
          </cell>
          <cell r="AD286">
            <v>322567.79718333337</v>
          </cell>
        </row>
        <row r="287">
          <cell r="B287" t="str">
            <v>1997 (p)</v>
          </cell>
          <cell r="C287" t="str">
            <v>Ene</v>
          </cell>
          <cell r="D287">
            <v>17369.346501666667</v>
          </cell>
          <cell r="E287">
            <v>59366.101961666667</v>
          </cell>
          <cell r="F287">
            <v>160314.88017499997</v>
          </cell>
          <cell r="G287">
            <v>51591.897044999998</v>
          </cell>
          <cell r="I287">
            <v>288642.22568333329</v>
          </cell>
          <cell r="N287" t="str">
            <v>1997 (p)</v>
          </cell>
          <cell r="O287" t="str">
            <v>Ene</v>
          </cell>
          <cell r="P287">
            <v>333060.40964166663</v>
          </cell>
          <cell r="Q287">
            <v>192514.9504</v>
          </cell>
          <cell r="R287">
            <v>72881.32551166667</v>
          </cell>
          <cell r="S287">
            <v>96914.935355000009</v>
          </cell>
          <cell r="T287">
            <v>695371.62090833334</v>
          </cell>
          <cell r="X287" t="str">
            <v>1997 (p)</v>
          </cell>
          <cell r="Y287" t="str">
            <v>Ene</v>
          </cell>
          <cell r="Z287">
            <v>-382320.53570166667</v>
          </cell>
          <cell r="AA287">
            <v>695371.62090833334</v>
          </cell>
          <cell r="AB287">
            <v>-12815.343706666667</v>
          </cell>
          <cell r="AD287">
            <v>300235.7415</v>
          </cell>
        </row>
        <row r="288">
          <cell r="C288" t="str">
            <v>Feb</v>
          </cell>
          <cell r="D288">
            <v>19126.598385000001</v>
          </cell>
          <cell r="E288">
            <v>58608.376793333337</v>
          </cell>
          <cell r="F288">
            <v>160824.33943166665</v>
          </cell>
          <cell r="G288">
            <v>52222.233586666669</v>
          </cell>
          <cell r="I288">
            <v>290781.5481966667</v>
          </cell>
          <cell r="O288" t="str">
            <v>Feb</v>
          </cell>
          <cell r="P288">
            <v>334953.85218833335</v>
          </cell>
          <cell r="Q288">
            <v>137797.08755333332</v>
          </cell>
          <cell r="R288">
            <v>80091.859766666676</v>
          </cell>
          <cell r="S288">
            <v>150305.42429166666</v>
          </cell>
          <cell r="T288">
            <v>703148.22379999992</v>
          </cell>
          <cell r="Y288" t="str">
            <v>Feb</v>
          </cell>
          <cell r="Z288">
            <v>-396276.964095</v>
          </cell>
          <cell r="AA288">
            <v>703148.22379999992</v>
          </cell>
          <cell r="AB288">
            <v>-13848.536771666666</v>
          </cell>
          <cell r="AD288">
            <v>293022.72293333337</v>
          </cell>
        </row>
        <row r="289">
          <cell r="C289" t="str">
            <v>Mar</v>
          </cell>
          <cell r="D289">
            <v>20773.558845</v>
          </cell>
          <cell r="E289">
            <v>58822.166751666664</v>
          </cell>
          <cell r="F289">
            <v>166136.49071833334</v>
          </cell>
          <cell r="G289">
            <v>50736.144975000003</v>
          </cell>
          <cell r="I289">
            <v>296468.36128999997</v>
          </cell>
          <cell r="O289" t="str">
            <v>Mar</v>
          </cell>
          <cell r="P289">
            <v>329336.58408166666</v>
          </cell>
          <cell r="Q289">
            <v>149837.39120666668</v>
          </cell>
          <cell r="R289">
            <v>73828.850710000013</v>
          </cell>
          <cell r="S289">
            <v>155191.60296333334</v>
          </cell>
          <cell r="T289">
            <v>708194.42896166665</v>
          </cell>
          <cell r="Y289" t="str">
            <v>Mar</v>
          </cell>
          <cell r="Z289">
            <v>-387915.61631666665</v>
          </cell>
          <cell r="AA289">
            <v>708194.42896166665</v>
          </cell>
          <cell r="AB289">
            <v>-12695.542545000002</v>
          </cell>
          <cell r="AD289">
            <v>307583.27010000002</v>
          </cell>
        </row>
        <row r="290">
          <cell r="C290" t="str">
            <v>Abr</v>
          </cell>
          <cell r="D290">
            <v>22397.140455000001</v>
          </cell>
          <cell r="E290">
            <v>59327.781360000001</v>
          </cell>
          <cell r="F290">
            <v>167915.64908</v>
          </cell>
          <cell r="G290">
            <v>46586.381123333333</v>
          </cell>
          <cell r="I290">
            <v>296226.95201833331</v>
          </cell>
          <cell r="O290" t="str">
            <v>Abr</v>
          </cell>
          <cell r="P290">
            <v>320233.27594333334</v>
          </cell>
          <cell r="Q290">
            <v>155148.80483000001</v>
          </cell>
          <cell r="R290">
            <v>68160.643733333331</v>
          </cell>
          <cell r="S290">
            <v>153032.23968333335</v>
          </cell>
          <cell r="T290">
            <v>696574.96418999997</v>
          </cell>
          <cell r="Y290" t="str">
            <v>Abr</v>
          </cell>
          <cell r="Z290">
            <v>-383196.30323833338</v>
          </cell>
          <cell r="AA290">
            <v>696574.96418999997</v>
          </cell>
          <cell r="AB290">
            <v>-20586.358793333337</v>
          </cell>
          <cell r="AD290">
            <v>292792.3021583333</v>
          </cell>
        </row>
        <row r="291">
          <cell r="C291" t="str">
            <v>May</v>
          </cell>
          <cell r="D291">
            <v>23992.724683333334</v>
          </cell>
          <cell r="E291">
            <v>53154.152848333331</v>
          </cell>
          <cell r="F291">
            <v>170506.55379000001</v>
          </cell>
          <cell r="G291">
            <v>48679.98324833333</v>
          </cell>
          <cell r="I291">
            <v>296333.41457000002</v>
          </cell>
          <cell r="O291" t="str">
            <v>May</v>
          </cell>
          <cell r="P291">
            <v>327639.76962166664</v>
          </cell>
          <cell r="Q291">
            <v>150650.03337666669</v>
          </cell>
          <cell r="R291">
            <v>67206.146701666672</v>
          </cell>
          <cell r="S291">
            <v>144523.19886833333</v>
          </cell>
          <cell r="T291">
            <v>690019.14856833336</v>
          </cell>
          <cell r="Y291" t="str">
            <v>May</v>
          </cell>
          <cell r="Z291">
            <v>-376380.47557666665</v>
          </cell>
          <cell r="AA291">
            <v>690019.14856833336</v>
          </cell>
          <cell r="AB291">
            <v>-6617.8703166666646</v>
          </cell>
          <cell r="AD291">
            <v>307020.80267499998</v>
          </cell>
        </row>
        <row r="292">
          <cell r="C292" t="str">
            <v>Jun</v>
          </cell>
          <cell r="D292">
            <v>23726.924110000004</v>
          </cell>
          <cell r="E292">
            <v>49902.066115000001</v>
          </cell>
          <cell r="F292">
            <v>170935.71842166668</v>
          </cell>
          <cell r="G292">
            <v>55071.430151666667</v>
          </cell>
          <cell r="I292">
            <v>299636.1387983333</v>
          </cell>
          <cell r="O292" t="str">
            <v>Jun</v>
          </cell>
          <cell r="P292">
            <v>165271.41659833334</v>
          </cell>
          <cell r="Q292">
            <v>99983.112240000002</v>
          </cell>
          <cell r="R292">
            <v>39966.641853333342</v>
          </cell>
          <cell r="S292">
            <v>121503.44558833334</v>
          </cell>
          <cell r="T292">
            <v>426724.61628000002</v>
          </cell>
          <cell r="Y292" t="str">
            <v>Jun</v>
          </cell>
          <cell r="Z292">
            <v>-358267.9515266667</v>
          </cell>
          <cell r="AA292">
            <v>426724.61628000002</v>
          </cell>
          <cell r="AB292">
            <v>-6034.7962766666678</v>
          </cell>
          <cell r="AD292">
            <v>62421.868476666663</v>
          </cell>
        </row>
        <row r="293">
          <cell r="C293" t="str">
            <v>Jul</v>
          </cell>
          <cell r="D293">
            <v>22902.092268333334</v>
          </cell>
          <cell r="E293">
            <v>49629.36243666667</v>
          </cell>
          <cell r="F293">
            <v>165974.272195</v>
          </cell>
          <cell r="G293">
            <v>62920.324698333337</v>
          </cell>
          <cell r="I293">
            <v>301426.05159833335</v>
          </cell>
          <cell r="O293" t="str">
            <v>Jul</v>
          </cell>
          <cell r="P293">
            <v>151680.86584833334</v>
          </cell>
          <cell r="Q293">
            <v>134002.79079333335</v>
          </cell>
          <cell r="R293">
            <v>48866.928504999996</v>
          </cell>
          <cell r="S293">
            <v>79155.266216666685</v>
          </cell>
          <cell r="T293">
            <v>413705.85136333335</v>
          </cell>
          <cell r="Y293" t="str">
            <v>Jul</v>
          </cell>
          <cell r="Z293">
            <v>-339834.17495499999</v>
          </cell>
          <cell r="AA293">
            <v>413705.85136333335</v>
          </cell>
          <cell r="AB293">
            <v>269.0528633333318</v>
          </cell>
          <cell r="AD293">
            <v>74140.729271666656</v>
          </cell>
        </row>
        <row r="294">
          <cell r="C294" t="str">
            <v>Ago</v>
          </cell>
          <cell r="D294">
            <v>20227.370053333336</v>
          </cell>
          <cell r="E294">
            <v>47306.238040000004</v>
          </cell>
          <cell r="F294">
            <v>161951.02626833334</v>
          </cell>
          <cell r="G294">
            <v>66893.276741666661</v>
          </cell>
          <cell r="I294">
            <v>296377.91110333335</v>
          </cell>
          <cell r="O294" t="str">
            <v>Ago</v>
          </cell>
          <cell r="P294">
            <v>145883.95694</v>
          </cell>
          <cell r="Q294">
            <v>121141.81925</v>
          </cell>
          <cell r="R294">
            <v>51924.316109999992</v>
          </cell>
          <cell r="S294">
            <v>68809.873433333341</v>
          </cell>
          <cell r="T294">
            <v>387759.96573333332</v>
          </cell>
          <cell r="Y294" t="str">
            <v>Ago</v>
          </cell>
          <cell r="Z294">
            <v>-317339.53729666671</v>
          </cell>
          <cell r="AA294">
            <v>387759.96573333332</v>
          </cell>
          <cell r="AB294">
            <v>7016.5843533333318</v>
          </cell>
          <cell r="AD294">
            <v>77437.012789999993</v>
          </cell>
        </row>
        <row r="295">
          <cell r="C295" t="str">
            <v>Sep</v>
          </cell>
          <cell r="D295">
            <v>18550.502285000002</v>
          </cell>
          <cell r="E295">
            <v>47941.43856166667</v>
          </cell>
          <cell r="F295">
            <v>159928.43777833332</v>
          </cell>
          <cell r="G295">
            <v>71423.814020000005</v>
          </cell>
          <cell r="I295">
            <v>297844.192645</v>
          </cell>
          <cell r="O295" t="str">
            <v>Sep</v>
          </cell>
          <cell r="P295">
            <v>105797.48316333332</v>
          </cell>
          <cell r="Q295">
            <v>138990.01371999999</v>
          </cell>
          <cell r="R295">
            <v>52230.167576666667</v>
          </cell>
          <cell r="S295">
            <v>49875.718701666665</v>
          </cell>
          <cell r="T295">
            <v>346893.38316166663</v>
          </cell>
          <cell r="Y295" t="str">
            <v>Sep</v>
          </cell>
          <cell r="Z295">
            <v>-318974.59270666668</v>
          </cell>
          <cell r="AA295">
            <v>346893.38316166663</v>
          </cell>
          <cell r="AB295">
            <v>20248.522761666663</v>
          </cell>
          <cell r="AD295">
            <v>48167.313216666669</v>
          </cell>
        </row>
        <row r="296">
          <cell r="C296" t="str">
            <v>Oct</v>
          </cell>
          <cell r="D296">
            <v>16511.814085000002</v>
          </cell>
          <cell r="E296">
            <v>47090.560006666667</v>
          </cell>
          <cell r="F296">
            <v>152016.46364999999</v>
          </cell>
          <cell r="G296">
            <v>85547.143486666668</v>
          </cell>
          <cell r="I296">
            <v>301165.98122833332</v>
          </cell>
          <cell r="O296" t="str">
            <v>Oct</v>
          </cell>
          <cell r="P296">
            <v>74079.891043333322</v>
          </cell>
          <cell r="Q296">
            <v>140351.34542166666</v>
          </cell>
          <cell r="R296">
            <v>49603.796254999994</v>
          </cell>
          <cell r="S296">
            <v>53173.302055</v>
          </cell>
          <cell r="T296">
            <v>317208.33477499994</v>
          </cell>
          <cell r="Y296" t="str">
            <v>Oct</v>
          </cell>
          <cell r="Z296">
            <v>-326612.73442000005</v>
          </cell>
          <cell r="AA296">
            <v>317208.33477499994</v>
          </cell>
          <cell r="AB296">
            <v>36435.970708333334</v>
          </cell>
          <cell r="AD296">
            <v>27031.571063333336</v>
          </cell>
        </row>
        <row r="297">
          <cell r="C297" t="str">
            <v>Nov</v>
          </cell>
          <cell r="D297">
            <v>14083.895173333332</v>
          </cell>
          <cell r="E297">
            <v>50431.027683333326</v>
          </cell>
          <cell r="F297">
            <v>146066.92381666665</v>
          </cell>
          <cell r="G297">
            <v>87725.272511666655</v>
          </cell>
          <cell r="I297">
            <v>298307.11918499996</v>
          </cell>
          <cell r="O297" t="str">
            <v>Nov</v>
          </cell>
          <cell r="P297">
            <v>76592.644866666655</v>
          </cell>
          <cell r="Q297">
            <v>134262.57835833333</v>
          </cell>
          <cell r="R297">
            <v>52913.757290000001</v>
          </cell>
          <cell r="S297">
            <v>47581.509146666671</v>
          </cell>
          <cell r="T297">
            <v>311350.48966166668</v>
          </cell>
          <cell r="Y297" t="str">
            <v>Nov</v>
          </cell>
          <cell r="Z297">
            <v>-354172.24361666664</v>
          </cell>
          <cell r="AA297">
            <v>311350.48966166668</v>
          </cell>
          <cell r="AB297">
            <v>3787.6293799999985</v>
          </cell>
          <cell r="AD297">
            <v>-39034.124574999994</v>
          </cell>
        </row>
        <row r="298">
          <cell r="C298" t="str">
            <v>Dic*</v>
          </cell>
          <cell r="D298">
            <v>12661.622193333335</v>
          </cell>
          <cell r="E298">
            <v>51042.46510666667</v>
          </cell>
          <cell r="F298">
            <v>152316.88772833333</v>
          </cell>
          <cell r="G298">
            <v>86404.530006666668</v>
          </cell>
          <cell r="I298">
            <v>302425.50503499998</v>
          </cell>
          <cell r="O298" t="str">
            <v>Dic*</v>
          </cell>
          <cell r="P298">
            <v>109627.10902333334</v>
          </cell>
          <cell r="Q298">
            <v>145464.92456499999</v>
          </cell>
          <cell r="R298">
            <v>12224.204194999998</v>
          </cell>
          <cell r="S298">
            <v>92070.670924999999</v>
          </cell>
          <cell r="T298">
            <v>359386.90870833333</v>
          </cell>
          <cell r="Y298" t="str">
            <v>Dic*</v>
          </cell>
          <cell r="Z298">
            <v>-426885.95498666662</v>
          </cell>
          <cell r="AA298">
            <v>359386.90870833333</v>
          </cell>
          <cell r="AB298">
            <v>2528.6365883333347</v>
          </cell>
          <cell r="AD298">
            <v>-64970.409689999979</v>
          </cell>
        </row>
        <row r="299">
          <cell r="B299" t="str">
            <v>1998 (p)</v>
          </cell>
          <cell r="C299" t="str">
            <v>Ene</v>
          </cell>
          <cell r="D299">
            <v>11635.035040000001</v>
          </cell>
          <cell r="E299">
            <v>48884.957375000005</v>
          </cell>
          <cell r="F299">
            <v>150960.65745499998</v>
          </cell>
          <cell r="G299">
            <v>84973.905726666664</v>
          </cell>
          <cell r="I299">
            <v>296454.55726333329</v>
          </cell>
          <cell r="N299" t="str">
            <v>1998 (p)</v>
          </cell>
          <cell r="O299" t="str">
            <v>Ene</v>
          </cell>
          <cell r="P299">
            <v>85993.975580000013</v>
          </cell>
          <cell r="Q299">
            <v>119741.036265</v>
          </cell>
          <cell r="R299">
            <v>7051.870286666669</v>
          </cell>
          <cell r="S299">
            <v>120194.51575833332</v>
          </cell>
          <cell r="T299">
            <v>332981.39955666667</v>
          </cell>
          <cell r="X299" t="str">
            <v>1998 (p)</v>
          </cell>
          <cell r="Y299" t="str">
            <v>Ene</v>
          </cell>
          <cell r="Z299">
            <v>-440945.73099499993</v>
          </cell>
          <cell r="AA299">
            <v>332981.39955666667</v>
          </cell>
          <cell r="AB299">
            <v>19229.094568333334</v>
          </cell>
          <cell r="AD299">
            <v>-88735.238536666657</v>
          </cell>
        </row>
        <row r="300">
          <cell r="C300" t="str">
            <v>Feb</v>
          </cell>
          <cell r="D300">
            <v>11370.110316666667</v>
          </cell>
          <cell r="E300">
            <v>48647.964881666667</v>
          </cell>
          <cell r="F300">
            <v>156322.48554333334</v>
          </cell>
          <cell r="G300">
            <v>85517.627186666665</v>
          </cell>
          <cell r="I300">
            <v>301858.18792833335</v>
          </cell>
          <cell r="O300" t="str">
            <v>Feb</v>
          </cell>
          <cell r="P300">
            <v>53627.458561666666</v>
          </cell>
          <cell r="Q300">
            <v>103791.73435166669</v>
          </cell>
          <cell r="R300">
            <v>6392.4012433333337</v>
          </cell>
          <cell r="S300">
            <v>132911.373605</v>
          </cell>
          <cell r="T300">
            <v>296722.9694283334</v>
          </cell>
          <cell r="Y300" t="str">
            <v>Feb</v>
          </cell>
          <cell r="Z300">
            <v>-464582.8047866667</v>
          </cell>
          <cell r="AA300">
            <v>296722.9694283334</v>
          </cell>
          <cell r="AB300">
            <v>15020.512716666664</v>
          </cell>
          <cell r="AD300">
            <v>-152839.32430833331</v>
          </cell>
        </row>
        <row r="301">
          <cell r="C301" t="str">
            <v>Mar</v>
          </cell>
          <cell r="D301">
            <v>10836.815116666667</v>
          </cell>
          <cell r="E301">
            <v>46672.511701666663</v>
          </cell>
          <cell r="F301">
            <v>163167.79158000002</v>
          </cell>
          <cell r="G301">
            <v>82952.419665000009</v>
          </cell>
          <cell r="I301">
            <v>303629.53806333331</v>
          </cell>
          <cell r="O301" t="str">
            <v>Mar</v>
          </cell>
          <cell r="P301">
            <v>60560.697099999998</v>
          </cell>
          <cell r="Q301">
            <v>117853.39985833333</v>
          </cell>
          <cell r="R301">
            <v>17806.435840000002</v>
          </cell>
          <cell r="S301">
            <v>122718.38507333334</v>
          </cell>
          <cell r="T301">
            <v>318938.91787166672</v>
          </cell>
          <cell r="Y301" t="str">
            <v>Mar</v>
          </cell>
          <cell r="Z301">
            <v>-460160.96223499998</v>
          </cell>
          <cell r="AA301">
            <v>318938.91787166672</v>
          </cell>
          <cell r="AB301">
            <v>-5412.0196149999983</v>
          </cell>
          <cell r="AD301">
            <v>-146634.06397833332</v>
          </cell>
        </row>
        <row r="302">
          <cell r="C302" t="str">
            <v>Abr</v>
          </cell>
          <cell r="D302">
            <v>10786.891241666666</v>
          </cell>
          <cell r="E302">
            <v>41536.503214999997</v>
          </cell>
          <cell r="F302">
            <v>157863.55776166669</v>
          </cell>
          <cell r="G302">
            <v>70044.134846666668</v>
          </cell>
          <cell r="I302">
            <v>280231.08706500003</v>
          </cell>
          <cell r="O302" t="str">
            <v>Abr</v>
          </cell>
          <cell r="P302">
            <v>79755.169193333335</v>
          </cell>
          <cell r="Q302">
            <v>94977.78544833335</v>
          </cell>
          <cell r="R302">
            <v>-886.37505333333195</v>
          </cell>
          <cell r="S302">
            <v>163006.40040666668</v>
          </cell>
          <cell r="T302">
            <v>336852.979995</v>
          </cell>
          <cell r="Y302" t="str">
            <v>Abr</v>
          </cell>
          <cell r="Z302">
            <v>-454998.85496333329</v>
          </cell>
          <cell r="AA302">
            <v>336852.979995</v>
          </cell>
          <cell r="AB302">
            <v>-11787.962891666664</v>
          </cell>
          <cell r="AD302">
            <v>-129933.83785999999</v>
          </cell>
        </row>
        <row r="303">
          <cell r="C303" t="str">
            <v>May</v>
          </cell>
          <cell r="D303">
            <v>11187.256149999999</v>
          </cell>
          <cell r="E303">
            <v>37926.058666666671</v>
          </cell>
          <cell r="F303">
            <v>160834.43891999999</v>
          </cell>
          <cell r="G303">
            <v>67977.921728333327</v>
          </cell>
          <cell r="I303">
            <v>277925.67546500004</v>
          </cell>
          <cell r="O303" t="str">
            <v>May</v>
          </cell>
          <cell r="P303">
            <v>24158.69617166667</v>
          </cell>
          <cell r="Q303">
            <v>101016.40049500001</v>
          </cell>
          <cell r="R303">
            <v>-3122.7004283333317</v>
          </cell>
          <cell r="S303">
            <v>181698.77492833335</v>
          </cell>
          <cell r="T303">
            <v>303751.17116666667</v>
          </cell>
          <cell r="Y303" t="str">
            <v>May</v>
          </cell>
          <cell r="Z303">
            <v>-443974.34957166668</v>
          </cell>
          <cell r="AA303">
            <v>303751.17116666667</v>
          </cell>
          <cell r="AB303">
            <v>2064.8146666666676</v>
          </cell>
          <cell r="AD303">
            <v>-138158.36540499999</v>
          </cell>
        </row>
        <row r="304">
          <cell r="C304" t="str">
            <v>Jun</v>
          </cell>
          <cell r="D304">
            <v>10922.199999999999</v>
          </cell>
          <cell r="E304">
            <v>36713.548333333332</v>
          </cell>
          <cell r="F304">
            <v>168370.55166666667</v>
          </cell>
          <cell r="G304">
            <v>66595.33666666667</v>
          </cell>
          <cell r="I304">
            <v>282601.63666666666</v>
          </cell>
          <cell r="O304" t="str">
            <v>Jun</v>
          </cell>
          <cell r="P304">
            <v>10781.35</v>
          </cell>
          <cell r="Q304">
            <v>91236.411666666667</v>
          </cell>
          <cell r="R304">
            <v>37654.691666666673</v>
          </cell>
          <cell r="S304">
            <v>85749.04833333334</v>
          </cell>
          <cell r="T304">
            <v>225421.50166666668</v>
          </cell>
          <cell r="Y304" t="str">
            <v>Jun</v>
          </cell>
          <cell r="Z304">
            <v>-370658.36000000004</v>
          </cell>
          <cell r="AA304">
            <v>225421.50166666668</v>
          </cell>
          <cell r="AB304">
            <v>4098.3183333333336</v>
          </cell>
          <cell r="AD304">
            <v>-141138.54166666666</v>
          </cell>
        </row>
        <row r="305">
          <cell r="C305" t="str">
            <v>Jul</v>
          </cell>
          <cell r="D305">
            <v>11414.711666666668</v>
          </cell>
          <cell r="E305">
            <v>37754.783333333333</v>
          </cell>
          <cell r="F305">
            <v>173647.77333333335</v>
          </cell>
          <cell r="G305">
            <v>68118.434999999998</v>
          </cell>
          <cell r="I305">
            <v>290935.7</v>
          </cell>
          <cell r="O305" t="str">
            <v>Jul</v>
          </cell>
          <cell r="P305">
            <v>33361.33833333334</v>
          </cell>
          <cell r="Q305">
            <v>85889.298333333325</v>
          </cell>
          <cell r="R305">
            <v>38055.65833333334</v>
          </cell>
          <cell r="S305">
            <v>107533.54</v>
          </cell>
          <cell r="T305">
            <v>264839.83333333331</v>
          </cell>
          <cell r="Y305" t="str">
            <v>Jul</v>
          </cell>
          <cell r="Z305">
            <v>-372395.5083333333</v>
          </cell>
          <cell r="AA305">
            <v>264839.83333333331</v>
          </cell>
          <cell r="AB305">
            <v>-7932.3966666666665</v>
          </cell>
          <cell r="AD305">
            <v>-115488.07333333332</v>
          </cell>
        </row>
        <row r="306">
          <cell r="C306" t="str">
            <v>Ago</v>
          </cell>
          <cell r="D306">
            <v>12084.974999999999</v>
          </cell>
          <cell r="E306">
            <v>37741.526666666665</v>
          </cell>
          <cell r="F306">
            <v>172000.45500000002</v>
          </cell>
          <cell r="G306">
            <v>64151.266666666663</v>
          </cell>
          <cell r="I306">
            <v>285978.22166666668</v>
          </cell>
          <cell r="O306" t="str">
            <v>Ago</v>
          </cell>
          <cell r="P306">
            <v>63183.216666666667</v>
          </cell>
          <cell r="Q306">
            <v>110420.60166666667</v>
          </cell>
          <cell r="R306">
            <v>41357.538333333338</v>
          </cell>
          <cell r="S306">
            <v>72696.740000000005</v>
          </cell>
          <cell r="T306">
            <v>287658.09499999997</v>
          </cell>
          <cell r="Y306" t="str">
            <v>Ago</v>
          </cell>
          <cell r="Z306">
            <v>-369629.66166666668</v>
          </cell>
          <cell r="AA306">
            <v>287658.09499999997</v>
          </cell>
          <cell r="AB306">
            <v>6261.4249999999993</v>
          </cell>
          <cell r="AD306">
            <v>-75710.143333333326</v>
          </cell>
        </row>
        <row r="307">
          <cell r="C307" t="str">
            <v>Sep</v>
          </cell>
          <cell r="D307">
            <v>12581.208333333334</v>
          </cell>
          <cell r="E307">
            <v>37849.644999999997</v>
          </cell>
          <cell r="F307">
            <v>165452.62166666667</v>
          </cell>
          <cell r="G307">
            <v>69822.964999999997</v>
          </cell>
          <cell r="I307">
            <v>285706.4383333333</v>
          </cell>
          <cell r="O307" t="str">
            <v>Sep</v>
          </cell>
          <cell r="P307">
            <v>78523.143333333326</v>
          </cell>
          <cell r="Q307">
            <v>54628.528333333328</v>
          </cell>
          <cell r="R307">
            <v>40205.508333333331</v>
          </cell>
          <cell r="S307">
            <v>87043.83666666667</v>
          </cell>
          <cell r="T307">
            <v>260401.01833333334</v>
          </cell>
          <cell r="Y307" t="str">
            <v>Sep</v>
          </cell>
          <cell r="Z307">
            <v>-399708.37166666664</v>
          </cell>
          <cell r="AA307">
            <v>260401.01833333334</v>
          </cell>
          <cell r="AB307">
            <v>35872.776666666665</v>
          </cell>
          <cell r="AD307">
            <v>-103434.58</v>
          </cell>
        </row>
        <row r="308">
          <cell r="C308" t="str">
            <v>Oct</v>
          </cell>
          <cell r="D308">
            <v>13786.938333333334</v>
          </cell>
          <cell r="E308">
            <v>42328.396666666667</v>
          </cell>
          <cell r="F308">
            <v>179949.67833333334</v>
          </cell>
          <cell r="G308">
            <v>85799.471666666665</v>
          </cell>
          <cell r="I308">
            <v>321864.48500000004</v>
          </cell>
          <cell r="O308" t="str">
            <v>Oct</v>
          </cell>
          <cell r="P308">
            <v>41884.78666666666</v>
          </cell>
          <cell r="Q308">
            <v>101163.35166666667</v>
          </cell>
          <cell r="R308">
            <v>60131.393333333333</v>
          </cell>
          <cell r="S308">
            <v>22272.62833333333</v>
          </cell>
          <cell r="T308">
            <v>225452.16</v>
          </cell>
          <cell r="Y308" t="str">
            <v>Oct</v>
          </cell>
          <cell r="Z308">
            <v>-370867.87166666664</v>
          </cell>
          <cell r="AA308">
            <v>225452.16</v>
          </cell>
          <cell r="AB308">
            <v>32732.05666666666</v>
          </cell>
          <cell r="AD308">
            <v>-112683.65833333333</v>
          </cell>
        </row>
        <row r="309">
          <cell r="C309" t="str">
            <v>Nov</v>
          </cell>
          <cell r="D309">
            <v>15956.17</v>
          </cell>
          <cell r="E309">
            <v>42565.829999999994</v>
          </cell>
          <cell r="F309">
            <v>186235.3483333333</v>
          </cell>
          <cell r="G309">
            <v>91191.938333333339</v>
          </cell>
          <cell r="I309">
            <v>335949.28666666668</v>
          </cell>
          <cell r="O309" t="str">
            <v>Nov</v>
          </cell>
          <cell r="P309">
            <v>71384.639999999999</v>
          </cell>
          <cell r="Q309">
            <v>93063.611666666649</v>
          </cell>
          <cell r="R309">
            <v>62303.426666666666</v>
          </cell>
          <cell r="S309">
            <v>19731.321666666663</v>
          </cell>
          <cell r="T309">
            <v>246483.00166666662</v>
          </cell>
          <cell r="Y309" t="str">
            <v>Nov</v>
          </cell>
          <cell r="Z309">
            <v>-340881.92333333334</v>
          </cell>
          <cell r="AA309">
            <v>246483.00166666662</v>
          </cell>
          <cell r="AB309">
            <v>14032.571666666661</v>
          </cell>
          <cell r="AD309">
            <v>-80366.353333333347</v>
          </cell>
        </row>
        <row r="310">
          <cell r="C310" t="str">
            <v>Dic*</v>
          </cell>
          <cell r="D310">
            <v>17355.821666666667</v>
          </cell>
          <cell r="E310">
            <v>46005.666666666664</v>
          </cell>
          <cell r="F310">
            <v>184797.86666666667</v>
          </cell>
          <cell r="G310">
            <v>88873.948333333319</v>
          </cell>
          <cell r="I310">
            <v>337033.30333333334</v>
          </cell>
          <cell r="O310" t="str">
            <v>Dic*</v>
          </cell>
          <cell r="P310">
            <v>58849.183333333327</v>
          </cell>
          <cell r="Q310">
            <v>131119.24</v>
          </cell>
          <cell r="R310">
            <v>51486.036666666674</v>
          </cell>
          <cell r="S310">
            <v>21724.983333333337</v>
          </cell>
          <cell r="T310">
            <v>263179.44666666666</v>
          </cell>
          <cell r="Y310" t="str">
            <v>Dic*</v>
          </cell>
          <cell r="Z310">
            <v>-341065.42499999999</v>
          </cell>
          <cell r="AA310">
            <v>263179.44666666666</v>
          </cell>
          <cell r="AB310">
            <v>22816.131666666664</v>
          </cell>
          <cell r="AD310">
            <v>-55069.850000000006</v>
          </cell>
        </row>
      </sheetData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O GUAMO 97"/>
      <sheetName val="GARFLAND 97"/>
      <sheetName val="CONTEO GUAMO 98"/>
      <sheetName val="GARFLAND 98"/>
      <sheetName val="CONTEO GUAMO1999"/>
      <sheetName val="GARFLAND1999"/>
      <sheetName val="CONTEO GUAMO2000"/>
      <sheetName val="CONTEO GUAMO 2001"/>
      <sheetName val="GARFLAND 2001"/>
      <sheetName val="CONTEO GUAMO 2003 "/>
      <sheetName val="CONTEO GUAMO 2005"/>
      <sheetName val="CONTEO GUAMO 2006"/>
      <sheetName val="CONTEO GUAMO 2007"/>
      <sheetName val="EXCEDFLANDES 05"/>
      <sheetName val="CONTEO GUAMO 08"/>
      <sheetName val="FLANDES08"/>
      <sheetName val="GARFLAND08"/>
      <sheetName val="EXCEDFLAND 08"/>
      <sheetName val="CONTEO GUAMO 09"/>
      <sheetName val="FLANDES09"/>
      <sheetName val="GARFLAND09"/>
      <sheetName val="EXCEDFLAND 09"/>
      <sheetName val="CONTEO GUAMO 10"/>
      <sheetName val="FLANDES10"/>
      <sheetName val="GARFLAND10"/>
      <sheetName val="EXCEDFLAND10"/>
      <sheetName val="CONTEO GUAMO 11"/>
      <sheetName val="FLANDES11"/>
      <sheetName val="GARFLAND11"/>
      <sheetName val="CONTEO GUAMO 12"/>
      <sheetName val="FLANDES12"/>
      <sheetName val="GARFLAND12 "/>
      <sheetName val="GARFLAND12"/>
      <sheetName val="CONTEO GUAMO 13"/>
      <sheetName val="FLANDES13"/>
      <sheetName val="GARFLAND13"/>
      <sheetName val="EXCEDFLAND13"/>
      <sheetName val="PATA 97"/>
      <sheetName val="GARPATA 97"/>
      <sheetName val="PATA98  "/>
      <sheetName val="GARPATA 98"/>
      <sheetName val="PATA1999"/>
      <sheetName val="GARPATA1999"/>
      <sheetName val="PATA2000"/>
      <sheetName val="PATA2001"/>
      <sheetName val="GARPATA 2001"/>
      <sheetName val="PATA2003"/>
      <sheetName val="PATA2005"/>
      <sheetName val="PATA2006"/>
      <sheetName val="PATA2007"/>
      <sheetName val="PATÁ08"/>
      <sheetName val="GARPATA08"/>
      <sheetName val="PATÁ09"/>
      <sheetName val="GARPATA09"/>
      <sheetName val="PATA10"/>
      <sheetName val="GARPATA10"/>
      <sheetName val="PATA11"/>
      <sheetName val="GARPATA11"/>
      <sheetName val="PATA12"/>
      <sheetName val="GARPATA12"/>
      <sheetName val="PATA13"/>
      <sheetName val="GARPATA13"/>
      <sheetName val="NEIVA97"/>
      <sheetName val="GARNEIVA 97"/>
      <sheetName val="NEIVA98"/>
      <sheetName val="GARNEIVA 98"/>
      <sheetName val="NEIVA99"/>
      <sheetName val="NEIVA1999"/>
      <sheetName val="GARNEIVA1999"/>
      <sheetName val="NEIVA 2000"/>
      <sheetName val="NEIVA2001"/>
      <sheetName val="GARNEIVA2001"/>
      <sheetName val="NEIVA 2003"/>
      <sheetName val="NEIVA 2005"/>
      <sheetName val="NEIVA 2006"/>
      <sheetName val="NEIVA 2007"/>
      <sheetName val="NEIVA08"/>
      <sheetName val="GARNEIVA08"/>
      <sheetName val="NEIVA09"/>
      <sheetName val="GARNEIVA09"/>
      <sheetName val="NEIVA10"/>
      <sheetName val="GARNEIVA10"/>
      <sheetName val="NEIVA11"/>
      <sheetName val="GARNEIVA11"/>
      <sheetName val="NEIVA12"/>
      <sheetName val="GARNEIVA12"/>
      <sheetName val="NEIVA13"/>
      <sheetName val="GARNEIVA13"/>
      <sheetName val="tpd a 2006"/>
      <sheetName val="AÑO 2008"/>
      <sheetName val="AÑO 2009"/>
      <sheetName val="ANO 2010"/>
      <sheetName val="ANO 2011"/>
      <sheetName val="comp 2012"/>
      <sheetName val="ANO 2012"/>
      <sheetName val="TPD min"/>
      <sheetName val="Base 100 Dic2008"/>
      <sheetName val="Hoja1"/>
      <sheetName val="MENÚ"/>
      <sheetName val="GRAFICOS T-R"/>
      <sheetName val="EXCEDENTES97"/>
      <sheetName val="EXCEDENTES98"/>
      <sheetName val="EXCEDENTES99"/>
      <sheetName val="EXCEDENTES00"/>
      <sheetName val="EXCEDENTES01"/>
      <sheetName val="comp 2013"/>
      <sheetName val="GARTOTAL02"/>
      <sheetName val="comp 2010"/>
      <sheetName val="Compensacion tarifaria 2010"/>
      <sheetName val="comp 2011"/>
      <sheetName val="INGR ACUMULADOSGARANTÍAS"/>
      <sheetName val="GRÁFICO"/>
      <sheetName val="tr.rec 97-98"/>
      <sheetName val="tr.rec 99-01"/>
      <sheetName val="tr.rec 02-05"/>
      <sheetName val="tr.rec 06-09"/>
      <sheetName val="FICHA INCO"/>
      <sheetName val="comp 2008"/>
      <sheetName val="tr.rec 10-12"/>
      <sheetName val="TARIFAS"/>
      <sheetName val="NEG exedente IMG"/>
      <sheetName val="RESULTADOS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B45">
            <v>213868</v>
          </cell>
          <cell r="C45">
            <v>103369</v>
          </cell>
          <cell r="D45">
            <v>118887</v>
          </cell>
          <cell r="E45">
            <v>159808</v>
          </cell>
          <cell r="F45">
            <v>128690</v>
          </cell>
          <cell r="G45">
            <v>184436</v>
          </cell>
          <cell r="H45">
            <v>152887</v>
          </cell>
          <cell r="I45">
            <v>142672</v>
          </cell>
          <cell r="J45">
            <v>111290</v>
          </cell>
          <cell r="K45">
            <v>147386</v>
          </cell>
          <cell r="L45">
            <v>129186</v>
          </cell>
          <cell r="M45">
            <v>203745</v>
          </cell>
        </row>
        <row r="46">
          <cell r="B46">
            <v>46743</v>
          </cell>
          <cell r="C46">
            <v>32236</v>
          </cell>
          <cell r="D46">
            <v>35598</v>
          </cell>
          <cell r="E46">
            <v>38111</v>
          </cell>
          <cell r="F46">
            <v>36530</v>
          </cell>
          <cell r="G46">
            <v>42010</v>
          </cell>
          <cell r="H46">
            <v>40696</v>
          </cell>
          <cell r="I46">
            <v>38399</v>
          </cell>
          <cell r="J46">
            <v>34506</v>
          </cell>
          <cell r="K46">
            <v>39151</v>
          </cell>
          <cell r="L46">
            <v>36351</v>
          </cell>
          <cell r="M46">
            <v>46246</v>
          </cell>
        </row>
        <row r="47">
          <cell r="B47">
            <v>28148</v>
          </cell>
          <cell r="C47">
            <v>27979</v>
          </cell>
          <cell r="D47">
            <v>29506</v>
          </cell>
          <cell r="E47">
            <v>28075</v>
          </cell>
          <cell r="F47">
            <v>29880</v>
          </cell>
          <cell r="G47">
            <v>29330</v>
          </cell>
          <cell r="H47">
            <v>33701</v>
          </cell>
          <cell r="I47">
            <v>31702</v>
          </cell>
          <cell r="J47">
            <v>32550</v>
          </cell>
          <cell r="K47">
            <v>34240</v>
          </cell>
          <cell r="L47">
            <v>32954</v>
          </cell>
          <cell r="M47">
            <v>33677</v>
          </cell>
        </row>
        <row r="48">
          <cell r="B48">
            <v>24088</v>
          </cell>
          <cell r="C48">
            <v>24232</v>
          </cell>
          <cell r="D48">
            <v>25499</v>
          </cell>
          <cell r="E48">
            <v>24238</v>
          </cell>
          <cell r="F48">
            <v>26765</v>
          </cell>
          <cell r="G48">
            <v>25174</v>
          </cell>
          <cell r="H48">
            <v>28367</v>
          </cell>
          <cell r="I48">
            <v>26349</v>
          </cell>
          <cell r="J48">
            <v>26691</v>
          </cell>
          <cell r="K48">
            <v>26614</v>
          </cell>
          <cell r="L48">
            <v>25346</v>
          </cell>
          <cell r="M48">
            <v>25248</v>
          </cell>
        </row>
        <row r="49">
          <cell r="B49">
            <v>13431</v>
          </cell>
          <cell r="C49">
            <v>12347</v>
          </cell>
          <cell r="D49">
            <v>13096</v>
          </cell>
          <cell r="E49">
            <v>11709</v>
          </cell>
          <cell r="F49">
            <v>14377</v>
          </cell>
          <cell r="G49">
            <v>13061</v>
          </cell>
          <cell r="H49">
            <v>15067</v>
          </cell>
          <cell r="I49">
            <v>13951</v>
          </cell>
          <cell r="J49">
            <v>14681</v>
          </cell>
          <cell r="K49">
            <v>15612</v>
          </cell>
          <cell r="L49">
            <v>14882</v>
          </cell>
          <cell r="M49">
            <v>13503</v>
          </cell>
        </row>
        <row r="50">
          <cell r="B50">
            <v>9329</v>
          </cell>
          <cell r="C50">
            <v>9683</v>
          </cell>
          <cell r="D50">
            <v>9873</v>
          </cell>
          <cell r="E50">
            <v>8935</v>
          </cell>
          <cell r="F50">
            <v>10002</v>
          </cell>
          <cell r="G50">
            <v>10164</v>
          </cell>
          <cell r="H50">
            <v>10462</v>
          </cell>
          <cell r="I50">
            <v>10347</v>
          </cell>
          <cell r="J50">
            <v>11777</v>
          </cell>
          <cell r="K50">
            <v>12195</v>
          </cell>
          <cell r="L50">
            <v>11457</v>
          </cell>
          <cell r="M50">
            <v>10630</v>
          </cell>
        </row>
        <row r="51">
          <cell r="B51">
            <v>23674</v>
          </cell>
          <cell r="C51">
            <v>22520</v>
          </cell>
          <cell r="D51">
            <v>23548</v>
          </cell>
          <cell r="E51">
            <v>22511</v>
          </cell>
          <cell r="F51">
            <v>26222</v>
          </cell>
          <cell r="G51">
            <v>25996</v>
          </cell>
          <cell r="H51">
            <v>27092</v>
          </cell>
          <cell r="I51">
            <v>27491</v>
          </cell>
          <cell r="J51">
            <v>28873</v>
          </cell>
          <cell r="K51">
            <v>28259</v>
          </cell>
          <cell r="L51">
            <v>25877</v>
          </cell>
          <cell r="M51">
            <v>25210</v>
          </cell>
        </row>
        <row r="53">
          <cell r="B53">
            <v>3276</v>
          </cell>
          <cell r="C53">
            <v>2715</v>
          </cell>
          <cell r="D53">
            <v>2968</v>
          </cell>
          <cell r="E53">
            <v>2390</v>
          </cell>
          <cell r="F53">
            <v>2650</v>
          </cell>
          <cell r="G53">
            <v>2477</v>
          </cell>
          <cell r="H53">
            <v>2523</v>
          </cell>
          <cell r="I53">
            <v>2494</v>
          </cell>
          <cell r="J53">
            <v>2596</v>
          </cell>
          <cell r="K53">
            <v>4018</v>
          </cell>
          <cell r="L53">
            <v>4535</v>
          </cell>
          <cell r="M53">
            <v>5317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9">
          <cell r="B59">
            <v>2107</v>
          </cell>
          <cell r="C59">
            <v>1755</v>
          </cell>
          <cell r="D59">
            <v>1966</v>
          </cell>
          <cell r="E59">
            <v>2009</v>
          </cell>
          <cell r="F59">
            <v>2080</v>
          </cell>
          <cell r="G59">
            <v>2159</v>
          </cell>
          <cell r="H59">
            <v>1955</v>
          </cell>
          <cell r="I59">
            <v>2175</v>
          </cell>
          <cell r="J59">
            <v>2249</v>
          </cell>
          <cell r="K59">
            <v>2395</v>
          </cell>
          <cell r="L59">
            <v>2141</v>
          </cell>
          <cell r="M59">
            <v>2274</v>
          </cell>
        </row>
        <row r="60">
          <cell r="B60">
            <v>107</v>
          </cell>
          <cell r="C60">
            <v>72</v>
          </cell>
          <cell r="D60">
            <v>81</v>
          </cell>
          <cell r="E60">
            <v>109</v>
          </cell>
          <cell r="F60">
            <v>190</v>
          </cell>
          <cell r="G60">
            <v>170</v>
          </cell>
          <cell r="H60">
            <v>146</v>
          </cell>
          <cell r="I60">
            <v>142</v>
          </cell>
          <cell r="J60">
            <v>222</v>
          </cell>
          <cell r="K60">
            <v>202</v>
          </cell>
          <cell r="L60">
            <v>189</v>
          </cell>
          <cell r="M60">
            <v>132</v>
          </cell>
        </row>
        <row r="61">
          <cell r="B61">
            <v>639</v>
          </cell>
          <cell r="C61">
            <v>530</v>
          </cell>
          <cell r="D61">
            <v>490</v>
          </cell>
          <cell r="E61">
            <v>490</v>
          </cell>
          <cell r="F61">
            <v>528</v>
          </cell>
          <cell r="G61">
            <v>453</v>
          </cell>
          <cell r="H61">
            <v>524</v>
          </cell>
          <cell r="I61">
            <v>608</v>
          </cell>
          <cell r="J61">
            <v>619</v>
          </cell>
          <cell r="K61">
            <v>561</v>
          </cell>
          <cell r="L61">
            <v>682</v>
          </cell>
          <cell r="M61">
            <v>727</v>
          </cell>
        </row>
        <row r="62">
          <cell r="B62">
            <v>527</v>
          </cell>
          <cell r="C62">
            <v>310</v>
          </cell>
          <cell r="D62">
            <v>192</v>
          </cell>
          <cell r="E62">
            <v>242</v>
          </cell>
          <cell r="F62">
            <v>219</v>
          </cell>
          <cell r="G62">
            <v>250</v>
          </cell>
          <cell r="H62">
            <v>269</v>
          </cell>
          <cell r="I62">
            <v>241</v>
          </cell>
          <cell r="J62">
            <v>236</v>
          </cell>
          <cell r="K62">
            <v>179</v>
          </cell>
          <cell r="L62">
            <v>202</v>
          </cell>
          <cell r="M62">
            <v>273</v>
          </cell>
        </row>
        <row r="63">
          <cell r="B63">
            <v>7</v>
          </cell>
          <cell r="C63">
            <v>2</v>
          </cell>
          <cell r="D63">
            <v>1</v>
          </cell>
          <cell r="E63">
            <v>2</v>
          </cell>
          <cell r="F63">
            <v>2</v>
          </cell>
          <cell r="G63">
            <v>6</v>
          </cell>
          <cell r="H63">
            <v>0</v>
          </cell>
          <cell r="I63">
            <v>4</v>
          </cell>
          <cell r="J63">
            <v>13</v>
          </cell>
          <cell r="K63">
            <v>2</v>
          </cell>
          <cell r="L63">
            <v>6</v>
          </cell>
          <cell r="M63">
            <v>7</v>
          </cell>
        </row>
        <row r="64">
          <cell r="B64">
            <v>3</v>
          </cell>
          <cell r="C64">
            <v>11</v>
          </cell>
          <cell r="D64">
            <v>12</v>
          </cell>
          <cell r="E64">
            <v>4</v>
          </cell>
          <cell r="F64">
            <v>7</v>
          </cell>
          <cell r="G64">
            <v>7</v>
          </cell>
          <cell r="H64">
            <v>2</v>
          </cell>
          <cell r="I64">
            <v>11</v>
          </cell>
          <cell r="J64">
            <v>9</v>
          </cell>
          <cell r="K64">
            <v>3</v>
          </cell>
          <cell r="L64">
            <v>17</v>
          </cell>
          <cell r="M64">
            <v>4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</v>
          </cell>
          <cell r="I65">
            <v>2</v>
          </cell>
          <cell r="J65">
            <v>0</v>
          </cell>
          <cell r="K65">
            <v>0</v>
          </cell>
          <cell r="L65">
            <v>1</v>
          </cell>
          <cell r="M65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2</v>
          </cell>
          <cell r="H67">
            <v>2</v>
          </cell>
          <cell r="I67">
            <v>1</v>
          </cell>
          <cell r="J67">
            <v>0</v>
          </cell>
          <cell r="K67">
            <v>0</v>
          </cell>
          <cell r="L67">
            <v>0</v>
          </cell>
          <cell r="M67">
            <v>4</v>
          </cell>
        </row>
        <row r="68">
          <cell r="B68">
            <v>1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</row>
        <row r="70">
          <cell r="B70">
            <v>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85">
          <cell r="B85">
            <v>840</v>
          </cell>
          <cell r="C85">
            <v>1755</v>
          </cell>
          <cell r="D85">
            <v>687</v>
          </cell>
          <cell r="E85">
            <v>520</v>
          </cell>
          <cell r="F85">
            <v>458</v>
          </cell>
          <cell r="G85">
            <v>451</v>
          </cell>
          <cell r="H85">
            <v>408</v>
          </cell>
          <cell r="I85">
            <v>558</v>
          </cell>
          <cell r="J85">
            <v>730</v>
          </cell>
          <cell r="K85">
            <v>685</v>
          </cell>
          <cell r="L85">
            <v>777</v>
          </cell>
          <cell r="M85">
            <v>0</v>
          </cell>
        </row>
        <row r="86">
          <cell r="B86">
            <v>6</v>
          </cell>
          <cell r="C86">
            <v>72</v>
          </cell>
          <cell r="D86">
            <v>14</v>
          </cell>
          <cell r="E86">
            <v>3</v>
          </cell>
          <cell r="F86">
            <v>0</v>
          </cell>
          <cell r="G86">
            <v>4</v>
          </cell>
          <cell r="H86">
            <v>3</v>
          </cell>
          <cell r="I86">
            <v>2</v>
          </cell>
          <cell r="J86">
            <v>2</v>
          </cell>
          <cell r="K86">
            <v>9</v>
          </cell>
          <cell r="L86">
            <v>14</v>
          </cell>
          <cell r="M86">
            <v>0</v>
          </cell>
        </row>
        <row r="87">
          <cell r="B87">
            <v>2</v>
          </cell>
          <cell r="C87">
            <v>530</v>
          </cell>
          <cell r="D87">
            <v>0</v>
          </cell>
          <cell r="E87">
            <v>7</v>
          </cell>
          <cell r="F87">
            <v>0</v>
          </cell>
          <cell r="G87">
            <v>6</v>
          </cell>
          <cell r="H87">
            <v>4</v>
          </cell>
          <cell r="I87">
            <v>0</v>
          </cell>
          <cell r="J87">
            <v>5</v>
          </cell>
          <cell r="K87">
            <v>2</v>
          </cell>
          <cell r="L87">
            <v>2</v>
          </cell>
          <cell r="M87">
            <v>0</v>
          </cell>
        </row>
        <row r="88">
          <cell r="B88">
            <v>0</v>
          </cell>
          <cell r="C88">
            <v>310</v>
          </cell>
          <cell r="D88">
            <v>0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0</v>
          </cell>
          <cell r="C89">
            <v>13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2</v>
          </cell>
          <cell r="I89">
            <v>0</v>
          </cell>
          <cell r="J89">
            <v>5</v>
          </cell>
          <cell r="K89">
            <v>1</v>
          </cell>
          <cell r="L89">
            <v>0</v>
          </cell>
          <cell r="M89">
            <v>0</v>
          </cell>
        </row>
        <row r="126">
          <cell r="B126">
            <v>615700</v>
          </cell>
          <cell r="C126">
            <v>238200</v>
          </cell>
          <cell r="D126">
            <v>302800</v>
          </cell>
          <cell r="E126">
            <v>356550</v>
          </cell>
          <cell r="F126">
            <v>209300</v>
          </cell>
          <cell r="G126">
            <v>484900</v>
          </cell>
          <cell r="H126">
            <v>434250</v>
          </cell>
          <cell r="I126">
            <v>254200</v>
          </cell>
          <cell r="J126">
            <v>269150</v>
          </cell>
          <cell r="K126">
            <v>281700</v>
          </cell>
          <cell r="L126">
            <v>266250</v>
          </cell>
          <cell r="M126">
            <v>682450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45">
          <cell r="B45">
            <v>77466</v>
          </cell>
          <cell r="C45">
            <v>50120</v>
          </cell>
          <cell r="D45">
            <v>54374</v>
          </cell>
          <cell r="E45">
            <v>63414</v>
          </cell>
          <cell r="F45">
            <v>57477</v>
          </cell>
          <cell r="G45">
            <v>78474</v>
          </cell>
          <cell r="H45">
            <v>66324</v>
          </cell>
          <cell r="I45">
            <v>61772</v>
          </cell>
          <cell r="J45">
            <v>54955</v>
          </cell>
          <cell r="K45">
            <v>64503</v>
          </cell>
          <cell r="L45">
            <v>60674</v>
          </cell>
          <cell r="M45">
            <v>80005</v>
          </cell>
        </row>
        <row r="46">
          <cell r="B46">
            <v>17176</v>
          </cell>
          <cell r="C46">
            <v>12595</v>
          </cell>
          <cell r="D46">
            <v>14027</v>
          </cell>
          <cell r="E46">
            <v>14444</v>
          </cell>
          <cell r="F46">
            <v>14040</v>
          </cell>
          <cell r="G46">
            <v>17209</v>
          </cell>
          <cell r="H46">
            <v>16192</v>
          </cell>
          <cell r="I46">
            <v>15488</v>
          </cell>
          <cell r="J46">
            <v>14716</v>
          </cell>
          <cell r="K46">
            <v>16353</v>
          </cell>
          <cell r="L46">
            <v>15362</v>
          </cell>
          <cell r="M46">
            <v>19291</v>
          </cell>
        </row>
        <row r="47">
          <cell r="B47">
            <v>10272</v>
          </cell>
          <cell r="C47">
            <v>10516</v>
          </cell>
          <cell r="D47">
            <v>10971</v>
          </cell>
          <cell r="E47">
            <v>10531</v>
          </cell>
          <cell r="F47">
            <v>10893</v>
          </cell>
          <cell r="G47">
            <v>11146</v>
          </cell>
          <cell r="H47">
            <v>12178</v>
          </cell>
          <cell r="I47">
            <v>11473</v>
          </cell>
          <cell r="J47">
            <v>11791</v>
          </cell>
          <cell r="K47">
            <v>11875</v>
          </cell>
          <cell r="L47">
            <v>11599</v>
          </cell>
          <cell r="M47">
            <v>12446</v>
          </cell>
        </row>
        <row r="48">
          <cell r="B48">
            <v>9682</v>
          </cell>
          <cell r="C48">
            <v>9615</v>
          </cell>
          <cell r="D48">
            <v>9298</v>
          </cell>
          <cell r="E48">
            <v>8862</v>
          </cell>
          <cell r="F48">
            <v>10141</v>
          </cell>
          <cell r="G48">
            <v>10243</v>
          </cell>
          <cell r="H48">
            <v>11318</v>
          </cell>
          <cell r="I48">
            <v>10105</v>
          </cell>
          <cell r="J48">
            <v>10566</v>
          </cell>
          <cell r="K48">
            <v>10759</v>
          </cell>
          <cell r="L48">
            <v>10359</v>
          </cell>
          <cell r="M48">
            <v>10588</v>
          </cell>
        </row>
        <row r="49">
          <cell r="B49">
            <v>3835</v>
          </cell>
          <cell r="C49">
            <v>3919</v>
          </cell>
          <cell r="D49">
            <v>3878</v>
          </cell>
          <cell r="E49">
            <v>4125</v>
          </cell>
          <cell r="F49">
            <v>4446</v>
          </cell>
          <cell r="G49">
            <v>4743</v>
          </cell>
          <cell r="H49">
            <v>5200</v>
          </cell>
          <cell r="I49">
            <v>4517</v>
          </cell>
          <cell r="J49">
            <v>4783</v>
          </cell>
          <cell r="K49">
            <v>5893</v>
          </cell>
          <cell r="L49">
            <v>5679</v>
          </cell>
          <cell r="M49">
            <v>5638</v>
          </cell>
        </row>
        <row r="50">
          <cell r="B50">
            <v>2949</v>
          </cell>
          <cell r="C50">
            <v>2623</v>
          </cell>
          <cell r="D50">
            <v>2635</v>
          </cell>
          <cell r="E50">
            <v>2764</v>
          </cell>
          <cell r="F50">
            <v>3071</v>
          </cell>
          <cell r="G50">
            <v>3200</v>
          </cell>
          <cell r="H50">
            <v>3652</v>
          </cell>
          <cell r="I50">
            <v>3491</v>
          </cell>
          <cell r="J50">
            <v>3551</v>
          </cell>
          <cell r="K50">
            <v>3417</v>
          </cell>
          <cell r="L50">
            <v>3523</v>
          </cell>
          <cell r="M50">
            <v>4004</v>
          </cell>
        </row>
        <row r="51">
          <cell r="B51">
            <v>4991</v>
          </cell>
          <cell r="C51">
            <v>4394</v>
          </cell>
          <cell r="D51">
            <v>4553</v>
          </cell>
          <cell r="E51">
            <v>4079</v>
          </cell>
          <cell r="F51">
            <v>4945</v>
          </cell>
          <cell r="G51">
            <v>5424</v>
          </cell>
          <cell r="H51">
            <v>5816</v>
          </cell>
          <cell r="I51">
            <v>5729</v>
          </cell>
          <cell r="J51">
            <v>5340</v>
          </cell>
          <cell r="K51">
            <v>5238</v>
          </cell>
          <cell r="L51">
            <v>5618</v>
          </cell>
          <cell r="M51">
            <v>6049</v>
          </cell>
        </row>
        <row r="53">
          <cell r="B53">
            <v>8551</v>
          </cell>
          <cell r="C53">
            <v>7951</v>
          </cell>
          <cell r="D53">
            <v>8689</v>
          </cell>
          <cell r="E53">
            <v>8186</v>
          </cell>
          <cell r="F53">
            <v>8573</v>
          </cell>
          <cell r="G53">
            <v>8580</v>
          </cell>
          <cell r="H53">
            <v>8996</v>
          </cell>
          <cell r="I53">
            <v>8610</v>
          </cell>
          <cell r="J53">
            <v>8883</v>
          </cell>
          <cell r="K53">
            <v>8844</v>
          </cell>
          <cell r="L53">
            <v>8787</v>
          </cell>
          <cell r="M53">
            <v>9404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9">
          <cell r="B59">
            <v>891</v>
          </cell>
          <cell r="C59">
            <v>892</v>
          </cell>
          <cell r="D59">
            <v>956</v>
          </cell>
          <cell r="E59">
            <v>757</v>
          </cell>
          <cell r="F59">
            <v>799</v>
          </cell>
          <cell r="G59">
            <v>869</v>
          </cell>
          <cell r="H59">
            <v>824</v>
          </cell>
          <cell r="I59">
            <v>838</v>
          </cell>
          <cell r="J59">
            <v>758</v>
          </cell>
          <cell r="K59">
            <v>849</v>
          </cell>
          <cell r="L59">
            <v>886</v>
          </cell>
          <cell r="M59">
            <v>937</v>
          </cell>
        </row>
        <row r="60">
          <cell r="B60">
            <v>14</v>
          </cell>
          <cell r="C60">
            <v>9</v>
          </cell>
          <cell r="D60">
            <v>22</v>
          </cell>
          <cell r="E60">
            <v>16</v>
          </cell>
          <cell r="F60">
            <v>27</v>
          </cell>
          <cell r="G60">
            <v>21</v>
          </cell>
          <cell r="H60">
            <v>31</v>
          </cell>
          <cell r="I60">
            <v>23</v>
          </cell>
          <cell r="J60">
            <v>24</v>
          </cell>
          <cell r="K60">
            <v>46</v>
          </cell>
          <cell r="L60">
            <v>26</v>
          </cell>
          <cell r="M60">
            <v>28</v>
          </cell>
        </row>
        <row r="61">
          <cell r="B61">
            <v>176</v>
          </cell>
          <cell r="C61">
            <v>207</v>
          </cell>
          <cell r="D61">
            <v>145</v>
          </cell>
          <cell r="E61">
            <v>257</v>
          </cell>
          <cell r="F61">
            <v>202</v>
          </cell>
          <cell r="G61">
            <v>172</v>
          </cell>
          <cell r="H61">
            <v>148</v>
          </cell>
          <cell r="I61">
            <v>166</v>
          </cell>
          <cell r="J61">
            <v>218</v>
          </cell>
          <cell r="K61">
            <v>197</v>
          </cell>
          <cell r="L61">
            <v>248</v>
          </cell>
          <cell r="M61">
            <v>305</v>
          </cell>
        </row>
        <row r="62">
          <cell r="B62">
            <v>175</v>
          </cell>
          <cell r="C62">
            <v>131</v>
          </cell>
          <cell r="D62">
            <v>78</v>
          </cell>
          <cell r="E62">
            <v>114</v>
          </cell>
          <cell r="F62">
            <v>78</v>
          </cell>
          <cell r="G62">
            <v>108</v>
          </cell>
          <cell r="H62">
            <v>105</v>
          </cell>
          <cell r="I62">
            <v>92</v>
          </cell>
          <cell r="J62">
            <v>125</v>
          </cell>
          <cell r="K62">
            <v>69</v>
          </cell>
          <cell r="L62">
            <v>74</v>
          </cell>
          <cell r="M62">
            <v>127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4</v>
          </cell>
          <cell r="I63">
            <v>5</v>
          </cell>
          <cell r="J63">
            <v>0</v>
          </cell>
          <cell r="K63">
            <v>5</v>
          </cell>
          <cell r="L63">
            <v>0</v>
          </cell>
          <cell r="M63">
            <v>0</v>
          </cell>
        </row>
        <row r="64">
          <cell r="B64">
            <v>2</v>
          </cell>
          <cell r="C64">
            <v>4</v>
          </cell>
          <cell r="D64">
            <v>4</v>
          </cell>
          <cell r="E64">
            <v>2</v>
          </cell>
          <cell r="F64">
            <v>4</v>
          </cell>
          <cell r="G64">
            <v>2</v>
          </cell>
          <cell r="H64">
            <v>2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</v>
          </cell>
          <cell r="I65">
            <v>3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7">
          <cell r="B67">
            <v>1</v>
          </cell>
          <cell r="C67">
            <v>0</v>
          </cell>
          <cell r="D67">
            <v>1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85">
          <cell r="B85">
            <v>533</v>
          </cell>
          <cell r="C85">
            <v>415</v>
          </cell>
          <cell r="D85">
            <v>388</v>
          </cell>
          <cell r="E85">
            <v>397</v>
          </cell>
          <cell r="F85">
            <v>345</v>
          </cell>
          <cell r="G85">
            <v>423</v>
          </cell>
          <cell r="H85">
            <v>375</v>
          </cell>
          <cell r="I85">
            <v>354</v>
          </cell>
          <cell r="J85">
            <v>367</v>
          </cell>
          <cell r="K85">
            <v>496</v>
          </cell>
          <cell r="L85">
            <v>522</v>
          </cell>
          <cell r="M85">
            <v>799</v>
          </cell>
        </row>
        <row r="86">
          <cell r="B86">
            <v>0</v>
          </cell>
          <cell r="C86">
            <v>0</v>
          </cell>
          <cell r="D86">
            <v>6</v>
          </cell>
          <cell r="E86">
            <v>16</v>
          </cell>
          <cell r="F86">
            <v>0</v>
          </cell>
          <cell r="G86">
            <v>7</v>
          </cell>
          <cell r="H86">
            <v>0</v>
          </cell>
          <cell r="I86">
            <v>2</v>
          </cell>
          <cell r="J86">
            <v>8</v>
          </cell>
          <cell r="K86">
            <v>2</v>
          </cell>
          <cell r="L86">
            <v>2</v>
          </cell>
          <cell r="M86">
            <v>20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1</v>
          </cell>
          <cell r="H87">
            <v>0</v>
          </cell>
          <cell r="I87">
            <v>0</v>
          </cell>
          <cell r="J87">
            <v>2</v>
          </cell>
          <cell r="K87">
            <v>0</v>
          </cell>
          <cell r="L87">
            <v>0</v>
          </cell>
          <cell r="M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126">
          <cell r="B126">
            <v>349700</v>
          </cell>
          <cell r="C126">
            <v>108700</v>
          </cell>
          <cell r="D126">
            <v>129600</v>
          </cell>
          <cell r="E126">
            <v>284800</v>
          </cell>
          <cell r="F126">
            <v>88600</v>
          </cell>
          <cell r="G126">
            <v>84000</v>
          </cell>
          <cell r="H126">
            <v>97200</v>
          </cell>
          <cell r="I126">
            <v>100200</v>
          </cell>
          <cell r="J126">
            <v>121100</v>
          </cell>
          <cell r="K126">
            <v>256500</v>
          </cell>
          <cell r="L126">
            <v>169000</v>
          </cell>
          <cell r="M126">
            <v>260450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>
        <row r="4">
          <cell r="B4">
            <v>102542000</v>
          </cell>
        </row>
      </sheetData>
      <sheetData sheetId="121"/>
      <sheetData sheetId="1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enero"/>
      <sheetName val="feb"/>
      <sheetName val="marzo"/>
      <sheetName val="abril"/>
      <sheetName val="mayo"/>
      <sheetName val="junio"/>
      <sheetName val="julio"/>
      <sheetName val="agost"/>
      <sheetName val="sept"/>
      <sheetName val="oct"/>
      <sheetName val="nov"/>
      <sheetName val="dic"/>
      <sheetName val="Totales"/>
      <sheetName val="Resumen"/>
      <sheetName val="Grafic"/>
      <sheetName val="D semana"/>
      <sheetName val="FLANDES09"/>
      <sheetName val="NEIVA09"/>
    </sheetNames>
    <sheetDataSet>
      <sheetData sheetId="0">
        <row r="1">
          <cell r="A1" t="str">
            <v>Sem</v>
          </cell>
          <cell r="B1" t="str">
            <v>Sem</v>
          </cell>
          <cell r="C1" t="str">
            <v>Sem</v>
          </cell>
          <cell r="D1" t="str">
            <v>Sem</v>
          </cell>
          <cell r="E1" t="str">
            <v>Sem</v>
          </cell>
          <cell r="F1" t="str">
            <v>Sem</v>
          </cell>
          <cell r="G1" t="str">
            <v>Sem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</row>
      </sheetData>
      <sheetData sheetId="1">
        <row r="3">
          <cell r="A3" t="str">
            <v>Día</v>
          </cell>
          <cell r="B3" t="str">
            <v>Sem</v>
          </cell>
          <cell r="C3" t="str">
            <v>H. In.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40544</v>
          </cell>
          <cell r="B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</row>
        <row r="5">
          <cell r="A5">
            <v>40545</v>
          </cell>
          <cell r="B5">
            <v>7</v>
          </cell>
          <cell r="D5" t="str">
            <v>¡ Qué susto ! - Asesinan a joven en San Francisco</v>
          </cell>
          <cell r="E5">
            <v>18467</v>
          </cell>
          <cell r="F5">
            <v>1422</v>
          </cell>
          <cell r="G5">
            <v>1419</v>
          </cell>
          <cell r="H5">
            <v>3</v>
          </cell>
          <cell r="I5">
            <v>53</v>
          </cell>
          <cell r="J5">
            <v>78</v>
          </cell>
          <cell r="K5">
            <v>112</v>
          </cell>
          <cell r="L5">
            <v>0</v>
          </cell>
          <cell r="M5">
            <v>16</v>
          </cell>
          <cell r="N5">
            <v>82</v>
          </cell>
          <cell r="O5">
            <v>0</v>
          </cell>
          <cell r="P5">
            <v>7555</v>
          </cell>
          <cell r="Q5">
            <v>84</v>
          </cell>
          <cell r="R5">
            <v>0</v>
          </cell>
          <cell r="S5">
            <v>735</v>
          </cell>
          <cell r="T5">
            <v>655</v>
          </cell>
          <cell r="U5">
            <v>80</v>
          </cell>
          <cell r="V5">
            <v>0</v>
          </cell>
          <cell r="W5">
            <v>1721</v>
          </cell>
          <cell r="X5">
            <v>251</v>
          </cell>
          <cell r="Y5">
            <v>1470</v>
          </cell>
          <cell r="Z5">
            <v>0</v>
          </cell>
          <cell r="AA5">
            <v>3890</v>
          </cell>
          <cell r="AB5">
            <v>409</v>
          </cell>
          <cell r="AC5">
            <v>3481</v>
          </cell>
          <cell r="AD5">
            <v>0</v>
          </cell>
          <cell r="AE5">
            <v>550</v>
          </cell>
          <cell r="AF5">
            <v>49</v>
          </cell>
          <cell r="AG5">
            <v>501</v>
          </cell>
          <cell r="AH5">
            <v>8.9090909090909096E-2</v>
          </cell>
          <cell r="AI5">
            <v>824</v>
          </cell>
          <cell r="AJ5">
            <v>77</v>
          </cell>
          <cell r="AK5">
            <v>747</v>
          </cell>
          <cell r="AL5">
            <v>9.3446601941747573E-2</v>
          </cell>
          <cell r="AM5">
            <v>1345</v>
          </cell>
          <cell r="AN5">
            <v>125</v>
          </cell>
          <cell r="AO5">
            <v>1220</v>
          </cell>
          <cell r="AP5">
            <v>0</v>
          </cell>
          <cell r="AQ5">
            <v>15220</v>
          </cell>
          <cell r="AR5">
            <v>911</v>
          </cell>
          <cell r="AS5">
            <v>0.10049641478212906</v>
          </cell>
          <cell r="AT5">
            <v>2336</v>
          </cell>
          <cell r="AU5">
            <v>0.12649591162614393</v>
          </cell>
        </row>
        <row r="6">
          <cell r="A6">
            <v>40546</v>
          </cell>
          <cell r="B6">
            <v>1</v>
          </cell>
          <cell r="D6" t="str">
            <v>Trancón anual - Madre encontró al asesino de su hijo</v>
          </cell>
          <cell r="E6">
            <v>14975</v>
          </cell>
          <cell r="F6">
            <v>1426</v>
          </cell>
          <cell r="G6">
            <v>1425</v>
          </cell>
          <cell r="H6">
            <v>1</v>
          </cell>
          <cell r="I6">
            <v>53</v>
          </cell>
          <cell r="J6">
            <v>83</v>
          </cell>
          <cell r="K6">
            <v>112</v>
          </cell>
          <cell r="L6">
            <v>0</v>
          </cell>
          <cell r="M6">
            <v>16</v>
          </cell>
          <cell r="N6">
            <v>80</v>
          </cell>
          <cell r="O6">
            <v>0</v>
          </cell>
          <cell r="P6">
            <v>7539</v>
          </cell>
          <cell r="Q6">
            <v>84</v>
          </cell>
          <cell r="R6">
            <v>0</v>
          </cell>
          <cell r="S6">
            <v>194</v>
          </cell>
          <cell r="T6">
            <v>150</v>
          </cell>
          <cell r="U6">
            <v>44</v>
          </cell>
          <cell r="V6">
            <v>0.77319587628865982</v>
          </cell>
          <cell r="W6">
            <v>1049</v>
          </cell>
          <cell r="X6">
            <v>170</v>
          </cell>
          <cell r="Y6">
            <v>879</v>
          </cell>
          <cell r="Z6">
            <v>0.16205910390848427</v>
          </cell>
          <cell r="AA6">
            <v>2164</v>
          </cell>
          <cell r="AB6">
            <v>214</v>
          </cell>
          <cell r="AC6">
            <v>1950</v>
          </cell>
          <cell r="AD6">
            <v>9.8890942698706102E-2</v>
          </cell>
          <cell r="AE6">
            <v>900</v>
          </cell>
          <cell r="AF6">
            <v>270</v>
          </cell>
          <cell r="AG6">
            <v>630</v>
          </cell>
          <cell r="AH6">
            <v>0.3</v>
          </cell>
          <cell r="AI6">
            <v>432</v>
          </cell>
          <cell r="AJ6">
            <v>95</v>
          </cell>
          <cell r="AK6">
            <v>337</v>
          </cell>
          <cell r="AL6">
            <v>0.21990740740740741</v>
          </cell>
          <cell r="AM6">
            <v>843</v>
          </cell>
          <cell r="AN6">
            <v>102</v>
          </cell>
          <cell r="AO6">
            <v>741</v>
          </cell>
          <cell r="AP6">
            <v>0.12099644128113879</v>
          </cell>
          <cell r="AQ6">
            <v>12284</v>
          </cell>
          <cell r="AR6">
            <v>851</v>
          </cell>
          <cell r="AS6">
            <v>0.15245431744894303</v>
          </cell>
          <cell r="AT6">
            <v>1840</v>
          </cell>
          <cell r="AU6">
            <v>0.12287145242070117</v>
          </cell>
        </row>
        <row r="7">
          <cell r="A7">
            <v>40547</v>
          </cell>
          <cell r="B7">
            <v>2</v>
          </cell>
          <cell r="D7" t="str">
            <v>Dejaron 1 millón de dólares - Cae tonelada y media de coca</v>
          </cell>
          <cell r="E7">
            <v>14189</v>
          </cell>
          <cell r="F7">
            <v>1052</v>
          </cell>
          <cell r="G7">
            <v>1045</v>
          </cell>
          <cell r="H7">
            <v>7</v>
          </cell>
          <cell r="I7">
            <v>53</v>
          </cell>
          <cell r="J7">
            <v>83</v>
          </cell>
          <cell r="K7">
            <v>112</v>
          </cell>
          <cell r="L7">
            <v>10</v>
          </cell>
          <cell r="M7">
            <v>16</v>
          </cell>
          <cell r="N7">
            <v>79</v>
          </cell>
          <cell r="O7">
            <v>0</v>
          </cell>
          <cell r="P7">
            <v>7310</v>
          </cell>
          <cell r="Q7">
            <v>84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1028</v>
          </cell>
          <cell r="X7">
            <v>203</v>
          </cell>
          <cell r="Y7">
            <v>825</v>
          </cell>
          <cell r="Z7">
            <v>0.19747081712062256</v>
          </cell>
          <cell r="AA7">
            <v>2247</v>
          </cell>
          <cell r="AB7">
            <v>151</v>
          </cell>
          <cell r="AC7">
            <v>2096</v>
          </cell>
          <cell r="AD7">
            <v>6.720071206052515E-2</v>
          </cell>
          <cell r="AE7">
            <v>800</v>
          </cell>
          <cell r="AF7">
            <v>73</v>
          </cell>
          <cell r="AG7">
            <v>727</v>
          </cell>
          <cell r="AH7">
            <v>9.1249999999999998E-2</v>
          </cell>
          <cell r="AI7">
            <v>440</v>
          </cell>
          <cell r="AJ7">
            <v>76</v>
          </cell>
          <cell r="AK7">
            <v>364</v>
          </cell>
          <cell r="AL7">
            <v>0.17272727272727273</v>
          </cell>
          <cell r="AM7">
            <v>875</v>
          </cell>
          <cell r="AN7">
            <v>104</v>
          </cell>
          <cell r="AO7">
            <v>771</v>
          </cell>
          <cell r="AP7">
            <v>0.11885714285714286</v>
          </cell>
          <cell r="AQ7">
            <v>12256</v>
          </cell>
          <cell r="AR7">
            <v>607</v>
          </cell>
          <cell r="AS7">
            <v>0.11261595547309833</v>
          </cell>
          <cell r="AT7">
            <v>1326</v>
          </cell>
          <cell r="AU7">
            <v>9.3452674607090003E-2</v>
          </cell>
        </row>
        <row r="8">
          <cell r="A8">
            <v>40548</v>
          </cell>
          <cell r="B8">
            <v>3</v>
          </cell>
          <cell r="D8" t="str">
            <v>¡ Se salvó de milagro ! - " Me salvó mi Dios "</v>
          </cell>
          <cell r="E8">
            <v>14350</v>
          </cell>
          <cell r="F8">
            <v>1005</v>
          </cell>
          <cell r="G8">
            <v>1000</v>
          </cell>
          <cell r="H8">
            <v>5</v>
          </cell>
          <cell r="I8">
            <v>53</v>
          </cell>
          <cell r="J8">
            <v>83</v>
          </cell>
          <cell r="K8">
            <v>112</v>
          </cell>
          <cell r="L8">
            <v>0</v>
          </cell>
          <cell r="M8">
            <v>18</v>
          </cell>
          <cell r="N8">
            <v>80</v>
          </cell>
          <cell r="O8">
            <v>0</v>
          </cell>
          <cell r="P8">
            <v>7311</v>
          </cell>
          <cell r="Q8">
            <v>83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1024</v>
          </cell>
          <cell r="X8">
            <v>191</v>
          </cell>
          <cell r="Y8">
            <v>833</v>
          </cell>
          <cell r="Z8">
            <v>0.1865234375</v>
          </cell>
          <cell r="AA8">
            <v>2457</v>
          </cell>
          <cell r="AB8">
            <v>238</v>
          </cell>
          <cell r="AC8">
            <v>2219</v>
          </cell>
          <cell r="AD8">
            <v>9.686609686609686E-2</v>
          </cell>
          <cell r="AE8">
            <v>820</v>
          </cell>
          <cell r="AF8">
            <v>114</v>
          </cell>
          <cell r="AG8">
            <v>706</v>
          </cell>
          <cell r="AH8">
            <v>0.13902439024390245</v>
          </cell>
          <cell r="AI8">
            <v>440</v>
          </cell>
          <cell r="AJ8">
            <v>75</v>
          </cell>
          <cell r="AK8">
            <v>365</v>
          </cell>
          <cell r="AL8">
            <v>0.17045454545454544</v>
          </cell>
          <cell r="AM8">
            <v>864</v>
          </cell>
          <cell r="AN8">
            <v>86</v>
          </cell>
          <cell r="AO8">
            <v>778</v>
          </cell>
          <cell r="AP8">
            <v>9.9537037037037035E-2</v>
          </cell>
          <cell r="AQ8">
            <v>12375</v>
          </cell>
          <cell r="AR8">
            <v>704</v>
          </cell>
          <cell r="AS8">
            <v>0.12560214094558431</v>
          </cell>
          <cell r="AT8">
            <v>1271</v>
          </cell>
          <cell r="AU8">
            <v>8.8571428571428565E-2</v>
          </cell>
        </row>
        <row r="9">
          <cell r="A9">
            <v>40549</v>
          </cell>
          <cell r="B9">
            <v>4</v>
          </cell>
          <cell r="D9" t="str">
            <v>¡ Se salieron de los libros ! - Andrés no aguantó más</v>
          </cell>
          <cell r="E9">
            <v>16304</v>
          </cell>
          <cell r="F9">
            <v>1658</v>
          </cell>
          <cell r="G9">
            <v>1654</v>
          </cell>
          <cell r="H9">
            <v>4</v>
          </cell>
          <cell r="I9">
            <v>53</v>
          </cell>
          <cell r="J9">
            <v>83</v>
          </cell>
          <cell r="K9">
            <v>112</v>
          </cell>
          <cell r="L9">
            <v>1357</v>
          </cell>
          <cell r="M9">
            <v>5</v>
          </cell>
          <cell r="N9">
            <v>80</v>
          </cell>
          <cell r="O9">
            <v>0</v>
          </cell>
          <cell r="P9">
            <v>7243</v>
          </cell>
          <cell r="Q9">
            <v>83</v>
          </cell>
          <cell r="R9">
            <v>0</v>
          </cell>
          <cell r="S9">
            <v>31</v>
          </cell>
          <cell r="T9">
            <v>0</v>
          </cell>
          <cell r="U9">
            <v>31</v>
          </cell>
          <cell r="V9">
            <v>0</v>
          </cell>
          <cell r="W9">
            <v>1009</v>
          </cell>
          <cell r="X9">
            <v>204</v>
          </cell>
          <cell r="Y9">
            <v>805</v>
          </cell>
          <cell r="Z9">
            <v>0.20218037661050545</v>
          </cell>
          <cell r="AA9">
            <v>2467</v>
          </cell>
          <cell r="AB9">
            <v>391</v>
          </cell>
          <cell r="AC9">
            <v>2076</v>
          </cell>
          <cell r="AD9">
            <v>0.15849209566274827</v>
          </cell>
          <cell r="AE9">
            <v>800</v>
          </cell>
          <cell r="AF9">
            <v>62</v>
          </cell>
          <cell r="AG9">
            <v>738</v>
          </cell>
          <cell r="AH9">
            <v>7.7499999999999999E-2</v>
          </cell>
          <cell r="AI9">
            <v>445</v>
          </cell>
          <cell r="AJ9">
            <v>66</v>
          </cell>
          <cell r="AK9">
            <v>379</v>
          </cell>
          <cell r="AL9">
            <v>0.14831460674157304</v>
          </cell>
          <cell r="AM9">
            <v>878</v>
          </cell>
          <cell r="AN9">
            <v>139</v>
          </cell>
          <cell r="AO9">
            <v>739</v>
          </cell>
          <cell r="AP9">
            <v>0.15831435079726652</v>
          </cell>
          <cell r="AQ9">
            <v>12174</v>
          </cell>
          <cell r="AR9">
            <v>862</v>
          </cell>
          <cell r="AS9">
            <v>0.15310834813499111</v>
          </cell>
          <cell r="AT9">
            <v>3268</v>
          </cell>
          <cell r="AU9">
            <v>0.20044160942100098</v>
          </cell>
        </row>
        <row r="10">
          <cell r="A10">
            <v>40550</v>
          </cell>
          <cell r="B10">
            <v>5</v>
          </cell>
          <cell r="D10" t="str">
            <v>Música para todos - Doloroso adiós para Andrés</v>
          </cell>
          <cell r="E10">
            <v>14714</v>
          </cell>
          <cell r="F10">
            <v>1156</v>
          </cell>
          <cell r="G10">
            <v>1149</v>
          </cell>
          <cell r="H10">
            <v>7</v>
          </cell>
          <cell r="I10">
            <v>53</v>
          </cell>
          <cell r="J10">
            <v>83</v>
          </cell>
          <cell r="K10">
            <v>112</v>
          </cell>
          <cell r="L10">
            <v>20</v>
          </cell>
          <cell r="M10">
            <v>4</v>
          </cell>
          <cell r="N10">
            <v>80</v>
          </cell>
          <cell r="O10">
            <v>0</v>
          </cell>
          <cell r="P10">
            <v>7488</v>
          </cell>
          <cell r="Q10">
            <v>78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1001</v>
          </cell>
          <cell r="X10">
            <v>186</v>
          </cell>
          <cell r="Y10">
            <v>815</v>
          </cell>
          <cell r="Z10">
            <v>0.18581418581418582</v>
          </cell>
          <cell r="AA10">
            <v>2440</v>
          </cell>
          <cell r="AB10">
            <v>284</v>
          </cell>
          <cell r="AC10">
            <v>2156</v>
          </cell>
          <cell r="AD10">
            <v>0.11639344262295082</v>
          </cell>
          <cell r="AE10">
            <v>930</v>
          </cell>
          <cell r="AF10">
            <v>114</v>
          </cell>
          <cell r="AG10">
            <v>816</v>
          </cell>
          <cell r="AH10">
            <v>0.12258064516129032</v>
          </cell>
          <cell r="AI10">
            <v>413</v>
          </cell>
          <cell r="AJ10">
            <v>67</v>
          </cell>
          <cell r="AK10">
            <v>346</v>
          </cell>
          <cell r="AL10">
            <v>0.16222760290556901</v>
          </cell>
          <cell r="AM10">
            <v>856</v>
          </cell>
          <cell r="AN10">
            <v>113</v>
          </cell>
          <cell r="AO10">
            <v>743</v>
          </cell>
          <cell r="AP10">
            <v>0.13200934579439252</v>
          </cell>
          <cell r="AQ10">
            <v>12522</v>
          </cell>
          <cell r="AR10">
            <v>764</v>
          </cell>
          <cell r="AS10">
            <v>0.13546099290780142</v>
          </cell>
          <cell r="AT10">
            <v>1428</v>
          </cell>
          <cell r="AU10">
            <v>9.7050428163653668E-2</v>
          </cell>
        </row>
        <row r="11">
          <cell r="A11">
            <v>40551</v>
          </cell>
          <cell r="B11">
            <v>6</v>
          </cell>
          <cell r="D11" t="str">
            <v>Compromiso con la Costa Caribe - Asesinan a administrador de La Barra Sandiegana</v>
          </cell>
          <cell r="E11">
            <v>15470</v>
          </cell>
          <cell r="F11">
            <v>1337</v>
          </cell>
          <cell r="G11">
            <v>1333</v>
          </cell>
          <cell r="H11">
            <v>4</v>
          </cell>
          <cell r="I11">
            <v>53</v>
          </cell>
          <cell r="J11">
            <v>83</v>
          </cell>
          <cell r="K11">
            <v>112</v>
          </cell>
          <cell r="L11">
            <v>0</v>
          </cell>
          <cell r="M11">
            <v>64</v>
          </cell>
          <cell r="N11">
            <v>80</v>
          </cell>
          <cell r="O11">
            <v>0</v>
          </cell>
          <cell r="P11">
            <v>7519</v>
          </cell>
          <cell r="Q11">
            <v>78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1062</v>
          </cell>
          <cell r="X11">
            <v>152</v>
          </cell>
          <cell r="Y11">
            <v>910</v>
          </cell>
          <cell r="Z11">
            <v>0.1431261770244821</v>
          </cell>
          <cell r="AA11">
            <v>2686</v>
          </cell>
          <cell r="AB11">
            <v>293</v>
          </cell>
          <cell r="AC11">
            <v>2393</v>
          </cell>
          <cell r="AD11">
            <v>0.10908413998510796</v>
          </cell>
          <cell r="AE11">
            <v>1000</v>
          </cell>
          <cell r="AF11">
            <v>113</v>
          </cell>
          <cell r="AG11">
            <v>887</v>
          </cell>
          <cell r="AH11">
            <v>0.113</v>
          </cell>
          <cell r="AI11">
            <v>472</v>
          </cell>
          <cell r="AJ11">
            <v>87</v>
          </cell>
          <cell r="AK11">
            <v>385</v>
          </cell>
          <cell r="AL11">
            <v>0.18432203389830509</v>
          </cell>
          <cell r="AM11">
            <v>924</v>
          </cell>
          <cell r="AN11">
            <v>110</v>
          </cell>
          <cell r="AO11">
            <v>814</v>
          </cell>
          <cell r="AP11">
            <v>0.11904761904761904</v>
          </cell>
          <cell r="AQ11">
            <v>13066</v>
          </cell>
          <cell r="AR11">
            <v>755</v>
          </cell>
          <cell r="AS11">
            <v>0.12288411458333333</v>
          </cell>
          <cell r="AT11">
            <v>1649</v>
          </cell>
          <cell r="AU11">
            <v>0.10659340659340659</v>
          </cell>
        </row>
        <row r="12">
          <cell r="A12">
            <v>40552</v>
          </cell>
          <cell r="B12">
            <v>7</v>
          </cell>
          <cell r="D12" t="str">
            <v>Apoyo republicano al TLC - Corte rechaza tutela contra condena de Efrén Calderón</v>
          </cell>
          <cell r="E12">
            <v>18284</v>
          </cell>
          <cell r="F12">
            <v>1138</v>
          </cell>
          <cell r="G12">
            <v>1136</v>
          </cell>
          <cell r="H12">
            <v>2</v>
          </cell>
          <cell r="I12">
            <v>53</v>
          </cell>
          <cell r="J12">
            <v>78</v>
          </cell>
          <cell r="K12">
            <v>112</v>
          </cell>
          <cell r="L12">
            <v>0</v>
          </cell>
          <cell r="M12">
            <v>36</v>
          </cell>
          <cell r="N12">
            <v>82</v>
          </cell>
          <cell r="O12">
            <v>0</v>
          </cell>
          <cell r="P12">
            <v>7526</v>
          </cell>
          <cell r="Q12">
            <v>78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1708</v>
          </cell>
          <cell r="X12">
            <v>342</v>
          </cell>
          <cell r="Y12">
            <v>1366</v>
          </cell>
          <cell r="Z12">
            <v>0.20023419203747073</v>
          </cell>
          <cell r="AA12">
            <v>4549</v>
          </cell>
          <cell r="AB12">
            <v>907</v>
          </cell>
          <cell r="AC12">
            <v>3642</v>
          </cell>
          <cell r="AD12">
            <v>0.19938448010551771</v>
          </cell>
          <cell r="AE12">
            <v>728</v>
          </cell>
          <cell r="AF12">
            <v>101</v>
          </cell>
          <cell r="AG12">
            <v>627</v>
          </cell>
          <cell r="AH12">
            <v>0.13873626373626374</v>
          </cell>
          <cell r="AI12">
            <v>836</v>
          </cell>
          <cell r="AJ12">
            <v>101</v>
          </cell>
          <cell r="AK12">
            <v>735</v>
          </cell>
          <cell r="AL12">
            <v>0.12081339712918661</v>
          </cell>
          <cell r="AM12">
            <v>1360</v>
          </cell>
          <cell r="AN12">
            <v>162</v>
          </cell>
          <cell r="AO12">
            <v>1198</v>
          </cell>
          <cell r="AP12">
            <v>0.11911764705882352</v>
          </cell>
          <cell r="AQ12">
            <v>15254</v>
          </cell>
          <cell r="AR12">
            <v>1613</v>
          </cell>
          <cell r="AS12">
            <v>0.1756889227752968</v>
          </cell>
          <cell r="AT12">
            <v>1417</v>
          </cell>
          <cell r="AU12">
            <v>7.749945307372566E-2</v>
          </cell>
        </row>
        <row r="13">
          <cell r="A13">
            <v>40553</v>
          </cell>
          <cell r="B13">
            <v>1</v>
          </cell>
          <cell r="D13" t="str">
            <v>Bajan niveles de los rios - " El Mata" le disparó al cuello</v>
          </cell>
          <cell r="E13">
            <v>14549</v>
          </cell>
          <cell r="F13">
            <v>1510</v>
          </cell>
          <cell r="G13">
            <v>1500</v>
          </cell>
          <cell r="H13">
            <v>10</v>
          </cell>
          <cell r="I13">
            <v>53</v>
          </cell>
          <cell r="J13">
            <v>78</v>
          </cell>
          <cell r="K13">
            <v>112</v>
          </cell>
          <cell r="L13">
            <v>0</v>
          </cell>
          <cell r="M13">
            <v>46</v>
          </cell>
          <cell r="N13">
            <v>80</v>
          </cell>
          <cell r="O13">
            <v>0</v>
          </cell>
          <cell r="P13">
            <v>7515</v>
          </cell>
          <cell r="Q13">
            <v>78</v>
          </cell>
          <cell r="R13">
            <v>0</v>
          </cell>
          <cell r="S13">
            <v>96</v>
          </cell>
          <cell r="T13">
            <v>96</v>
          </cell>
          <cell r="U13">
            <v>0</v>
          </cell>
          <cell r="V13">
            <v>1</v>
          </cell>
          <cell r="W13">
            <v>1086</v>
          </cell>
          <cell r="X13">
            <v>194</v>
          </cell>
          <cell r="Y13">
            <v>892</v>
          </cell>
          <cell r="Z13">
            <v>0.17863720073664824</v>
          </cell>
          <cell r="AA13">
            <v>1913</v>
          </cell>
          <cell r="AB13">
            <v>405</v>
          </cell>
          <cell r="AC13">
            <v>1508</v>
          </cell>
          <cell r="AD13">
            <v>0.21170935703084162</v>
          </cell>
          <cell r="AE13">
            <v>700</v>
          </cell>
          <cell r="AF13">
            <v>192</v>
          </cell>
          <cell r="AG13">
            <v>508</v>
          </cell>
          <cell r="AH13">
            <v>0.2742857142857143</v>
          </cell>
          <cell r="AI13">
            <v>444</v>
          </cell>
          <cell r="AJ13">
            <v>102</v>
          </cell>
          <cell r="AK13">
            <v>342</v>
          </cell>
          <cell r="AL13">
            <v>0.22972972972972974</v>
          </cell>
          <cell r="AM13">
            <v>838</v>
          </cell>
          <cell r="AN13">
            <v>99</v>
          </cell>
          <cell r="AO13">
            <v>739</v>
          </cell>
          <cell r="AP13">
            <v>0.11813842482100238</v>
          </cell>
          <cell r="AQ13">
            <v>11662</v>
          </cell>
          <cell r="AR13">
            <v>992</v>
          </cell>
          <cell r="AS13">
            <v>0.19539097892456175</v>
          </cell>
          <cell r="AT13">
            <v>1895</v>
          </cell>
          <cell r="AU13">
            <v>0.13024950168396454</v>
          </cell>
        </row>
        <row r="14">
          <cell r="A14">
            <v>40554</v>
          </cell>
          <cell r="B14">
            <v>2</v>
          </cell>
          <cell r="D14" t="str">
            <v>Fin de semana de SURF - Concilian muerte de vendedor de plátanos</v>
          </cell>
          <cell r="E14">
            <v>14394</v>
          </cell>
          <cell r="F14">
            <v>1054</v>
          </cell>
          <cell r="G14">
            <v>1052</v>
          </cell>
          <cell r="H14">
            <v>2</v>
          </cell>
          <cell r="I14">
            <v>53</v>
          </cell>
          <cell r="J14">
            <v>83</v>
          </cell>
          <cell r="K14">
            <v>112</v>
          </cell>
          <cell r="L14">
            <v>0</v>
          </cell>
          <cell r="M14">
            <v>6</v>
          </cell>
          <cell r="N14">
            <v>80</v>
          </cell>
          <cell r="O14">
            <v>0</v>
          </cell>
          <cell r="P14">
            <v>7295</v>
          </cell>
          <cell r="Q14">
            <v>78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1028</v>
          </cell>
          <cell r="X14">
            <v>280</v>
          </cell>
          <cell r="Y14">
            <v>748</v>
          </cell>
          <cell r="Z14">
            <v>0.2723735408560311</v>
          </cell>
          <cell r="AA14">
            <v>2438</v>
          </cell>
          <cell r="AB14">
            <v>370</v>
          </cell>
          <cell r="AC14">
            <v>2068</v>
          </cell>
          <cell r="AD14">
            <v>0.15176374077112387</v>
          </cell>
          <cell r="AE14">
            <v>850</v>
          </cell>
          <cell r="AF14">
            <v>151</v>
          </cell>
          <cell r="AG14">
            <v>699</v>
          </cell>
          <cell r="AH14">
            <v>0.17764705882352941</v>
          </cell>
          <cell r="AI14">
            <v>442</v>
          </cell>
          <cell r="AJ14">
            <v>90</v>
          </cell>
          <cell r="AK14">
            <v>352</v>
          </cell>
          <cell r="AL14">
            <v>0.20361990950226244</v>
          </cell>
          <cell r="AM14">
            <v>875</v>
          </cell>
          <cell r="AN14">
            <v>163</v>
          </cell>
          <cell r="AO14">
            <v>712</v>
          </cell>
          <cell r="AP14">
            <v>0.18628571428571428</v>
          </cell>
          <cell r="AQ14">
            <v>12032</v>
          </cell>
          <cell r="AR14">
            <v>1054</v>
          </cell>
          <cell r="AS14">
            <v>0.18711166341203622</v>
          </cell>
          <cell r="AT14">
            <v>1308</v>
          </cell>
          <cell r="AU14">
            <v>9.0871196331804918E-2</v>
          </cell>
        </row>
        <row r="15">
          <cell r="A15">
            <v>40555</v>
          </cell>
          <cell r="B15">
            <v>3</v>
          </cell>
          <cell r="D15" t="str">
            <v>Gobernador denuncia a falso asesor - Darlyn se aferra a la vida</v>
          </cell>
          <cell r="E15">
            <v>16061</v>
          </cell>
          <cell r="F15">
            <v>2579</v>
          </cell>
          <cell r="G15">
            <v>2574</v>
          </cell>
          <cell r="H15">
            <v>5</v>
          </cell>
          <cell r="I15">
            <v>53</v>
          </cell>
          <cell r="J15">
            <v>83</v>
          </cell>
          <cell r="K15">
            <v>112</v>
          </cell>
          <cell r="L15">
            <v>0</v>
          </cell>
          <cell r="M15">
            <v>5</v>
          </cell>
          <cell r="N15">
            <v>80</v>
          </cell>
          <cell r="O15">
            <v>0</v>
          </cell>
          <cell r="P15">
            <v>7309</v>
          </cell>
          <cell r="Q15">
            <v>78</v>
          </cell>
          <cell r="R15">
            <v>0</v>
          </cell>
          <cell r="S15">
            <v>72</v>
          </cell>
          <cell r="T15">
            <v>50</v>
          </cell>
          <cell r="U15">
            <v>22</v>
          </cell>
          <cell r="V15">
            <v>0.69444444444444442</v>
          </cell>
          <cell r="W15">
            <v>1009</v>
          </cell>
          <cell r="X15">
            <v>212</v>
          </cell>
          <cell r="Y15">
            <v>797</v>
          </cell>
          <cell r="Z15">
            <v>0.21010901883052527</v>
          </cell>
          <cell r="AA15">
            <v>2497</v>
          </cell>
          <cell r="AB15">
            <v>342</v>
          </cell>
          <cell r="AC15">
            <v>2155</v>
          </cell>
          <cell r="AD15">
            <v>0.13696435722867442</v>
          </cell>
          <cell r="AE15">
            <v>900</v>
          </cell>
          <cell r="AF15">
            <v>144</v>
          </cell>
          <cell r="AG15">
            <v>756</v>
          </cell>
          <cell r="AH15">
            <v>0</v>
          </cell>
          <cell r="AI15">
            <v>420</v>
          </cell>
          <cell r="AJ15">
            <v>49</v>
          </cell>
          <cell r="AK15">
            <v>371</v>
          </cell>
          <cell r="AL15">
            <v>0.11666666666666667</v>
          </cell>
          <cell r="AM15">
            <v>864</v>
          </cell>
          <cell r="AN15">
            <v>76</v>
          </cell>
          <cell r="AO15">
            <v>788</v>
          </cell>
          <cell r="AP15">
            <v>8.7962962962962965E-2</v>
          </cell>
          <cell r="AQ15">
            <v>12356</v>
          </cell>
          <cell r="AR15">
            <v>823</v>
          </cell>
          <cell r="AS15">
            <v>0.1428323498785144</v>
          </cell>
          <cell r="AT15">
            <v>2882</v>
          </cell>
          <cell r="AU15">
            <v>0.17944088163875227</v>
          </cell>
        </row>
        <row r="16">
          <cell r="A16">
            <v>40556</v>
          </cell>
          <cell r="B16">
            <v>4</v>
          </cell>
          <cell r="D16" t="str">
            <v>Muy joven para sufrir esa tragedia - Balearon a 2 comerciantes</v>
          </cell>
          <cell r="E16">
            <v>14720</v>
          </cell>
          <cell r="F16">
            <v>1374</v>
          </cell>
          <cell r="G16">
            <v>1370</v>
          </cell>
          <cell r="H16">
            <v>4</v>
          </cell>
          <cell r="I16">
            <v>53</v>
          </cell>
          <cell r="J16">
            <v>83</v>
          </cell>
          <cell r="K16">
            <v>112</v>
          </cell>
          <cell r="L16">
            <v>0</v>
          </cell>
          <cell r="M16">
            <v>4</v>
          </cell>
          <cell r="N16">
            <v>80</v>
          </cell>
          <cell r="O16">
            <v>0</v>
          </cell>
          <cell r="P16">
            <v>7175</v>
          </cell>
          <cell r="Q16">
            <v>76</v>
          </cell>
          <cell r="R16">
            <v>0</v>
          </cell>
          <cell r="S16">
            <v>153</v>
          </cell>
          <cell r="T16">
            <v>53</v>
          </cell>
          <cell r="U16">
            <v>100</v>
          </cell>
          <cell r="V16">
            <v>0</v>
          </cell>
          <cell r="W16">
            <v>990</v>
          </cell>
          <cell r="X16">
            <v>227</v>
          </cell>
          <cell r="Y16">
            <v>763</v>
          </cell>
          <cell r="Z16">
            <v>0.2292929292929293</v>
          </cell>
          <cell r="AA16">
            <v>2430</v>
          </cell>
          <cell r="AB16">
            <v>382</v>
          </cell>
          <cell r="AC16">
            <v>2048</v>
          </cell>
          <cell r="AD16">
            <v>0.15720164609053497</v>
          </cell>
          <cell r="AE16">
            <v>900</v>
          </cell>
          <cell r="AF16">
            <v>130</v>
          </cell>
          <cell r="AG16">
            <v>770</v>
          </cell>
          <cell r="AH16">
            <v>0.14444444444444443</v>
          </cell>
          <cell r="AI16">
            <v>417</v>
          </cell>
          <cell r="AJ16">
            <v>60</v>
          </cell>
          <cell r="AK16">
            <v>357</v>
          </cell>
          <cell r="AL16">
            <v>0.14388489208633093</v>
          </cell>
          <cell r="AM16">
            <v>873</v>
          </cell>
          <cell r="AN16">
            <v>136</v>
          </cell>
          <cell r="AO16">
            <v>737</v>
          </cell>
          <cell r="AP16">
            <v>0.15578465063001146</v>
          </cell>
          <cell r="AQ16">
            <v>12106</v>
          </cell>
          <cell r="AR16">
            <v>935</v>
          </cell>
          <cell r="AS16">
            <v>0.16224188790560473</v>
          </cell>
          <cell r="AT16">
            <v>1679</v>
          </cell>
          <cell r="AU16">
            <v>0.1140625</v>
          </cell>
        </row>
        <row r="17">
          <cell r="A17">
            <v>40557</v>
          </cell>
          <cell r="B17">
            <v>5</v>
          </cell>
          <cell r="D17" t="str">
            <v xml:space="preserve">Corte frena vía a Barú  - Le dan 7 tiros a vigilante </v>
          </cell>
          <cell r="E17">
            <v>15334</v>
          </cell>
          <cell r="F17">
            <v>1798</v>
          </cell>
          <cell r="G17">
            <v>1796</v>
          </cell>
          <cell r="H17">
            <v>2</v>
          </cell>
          <cell r="I17">
            <v>53</v>
          </cell>
          <cell r="J17">
            <v>83</v>
          </cell>
          <cell r="K17">
            <v>112</v>
          </cell>
          <cell r="L17">
            <v>0</v>
          </cell>
          <cell r="M17">
            <v>9</v>
          </cell>
          <cell r="N17">
            <v>80</v>
          </cell>
          <cell r="O17">
            <v>0</v>
          </cell>
          <cell r="P17">
            <v>7423</v>
          </cell>
          <cell r="Q17">
            <v>77</v>
          </cell>
          <cell r="R17">
            <v>0</v>
          </cell>
          <cell r="S17">
            <v>115</v>
          </cell>
          <cell r="T17">
            <v>100</v>
          </cell>
          <cell r="U17">
            <v>15</v>
          </cell>
          <cell r="V17">
            <v>0</v>
          </cell>
          <cell r="W17">
            <v>1007</v>
          </cell>
          <cell r="X17">
            <v>234</v>
          </cell>
          <cell r="Y17">
            <v>773</v>
          </cell>
          <cell r="Z17">
            <v>0.23237338629592849</v>
          </cell>
          <cell r="AA17">
            <v>2390</v>
          </cell>
          <cell r="AB17">
            <v>270</v>
          </cell>
          <cell r="AC17">
            <v>2120</v>
          </cell>
          <cell r="AD17">
            <v>0.11297071129707113</v>
          </cell>
          <cell r="AE17">
            <v>900</v>
          </cell>
          <cell r="AF17">
            <v>94</v>
          </cell>
          <cell r="AG17">
            <v>806</v>
          </cell>
          <cell r="AH17">
            <v>0.10444444444444445</v>
          </cell>
          <cell r="AI17">
            <v>431</v>
          </cell>
          <cell r="AJ17">
            <v>46</v>
          </cell>
          <cell r="AK17">
            <v>385</v>
          </cell>
          <cell r="AL17">
            <v>0.10672853828306264</v>
          </cell>
          <cell r="AM17">
            <v>856</v>
          </cell>
          <cell r="AN17">
            <v>125</v>
          </cell>
          <cell r="AO17">
            <v>731</v>
          </cell>
          <cell r="AP17">
            <v>0.14602803738317757</v>
          </cell>
          <cell r="AQ17">
            <v>12410</v>
          </cell>
          <cell r="AR17">
            <v>769</v>
          </cell>
          <cell r="AS17">
            <v>0.13493595367608352</v>
          </cell>
          <cell r="AT17">
            <v>2155</v>
          </cell>
          <cell r="AU17">
            <v>0.14053736794052432</v>
          </cell>
        </row>
        <row r="18">
          <cell r="A18">
            <v>40558</v>
          </cell>
          <cell r="B18">
            <v>6</v>
          </cell>
          <cell r="D18" t="str">
            <v>A combatir las bandas criminales - Sicario le frustró cita</v>
          </cell>
          <cell r="E18">
            <v>15853</v>
          </cell>
          <cell r="F18">
            <v>1821</v>
          </cell>
          <cell r="G18">
            <v>1813</v>
          </cell>
          <cell r="H18">
            <v>8</v>
          </cell>
          <cell r="I18">
            <v>53</v>
          </cell>
          <cell r="J18">
            <v>83</v>
          </cell>
          <cell r="K18">
            <v>112</v>
          </cell>
          <cell r="L18">
            <v>50</v>
          </cell>
          <cell r="M18">
            <v>48</v>
          </cell>
          <cell r="N18">
            <v>84</v>
          </cell>
          <cell r="O18">
            <v>0</v>
          </cell>
          <cell r="P18">
            <v>7460</v>
          </cell>
          <cell r="Q18">
            <v>77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1061</v>
          </cell>
          <cell r="X18">
            <v>173</v>
          </cell>
          <cell r="Y18">
            <v>888</v>
          </cell>
          <cell r="Z18">
            <v>0.16305372290292178</v>
          </cell>
          <cell r="AA18">
            <v>2600</v>
          </cell>
          <cell r="AB18">
            <v>329</v>
          </cell>
          <cell r="AC18">
            <v>2271</v>
          </cell>
          <cell r="AD18">
            <v>0.12653846153846154</v>
          </cell>
          <cell r="AE18">
            <v>1020</v>
          </cell>
          <cell r="AF18">
            <v>123</v>
          </cell>
          <cell r="AG18">
            <v>897</v>
          </cell>
          <cell r="AH18">
            <v>0.12058823529411765</v>
          </cell>
          <cell r="AI18">
            <v>447</v>
          </cell>
          <cell r="AJ18">
            <v>78</v>
          </cell>
          <cell r="AK18">
            <v>369</v>
          </cell>
          <cell r="AL18">
            <v>0.17449664429530201</v>
          </cell>
          <cell r="AM18">
            <v>937</v>
          </cell>
          <cell r="AN18">
            <v>95</v>
          </cell>
          <cell r="AO18">
            <v>842</v>
          </cell>
          <cell r="AP18">
            <v>0.10138740661686232</v>
          </cell>
          <cell r="AQ18">
            <v>12888</v>
          </cell>
          <cell r="AR18">
            <v>798</v>
          </cell>
          <cell r="AS18">
            <v>0.13157460840890353</v>
          </cell>
          <cell r="AT18">
            <v>2167</v>
          </cell>
          <cell r="AU18">
            <v>0.13669337033999873</v>
          </cell>
        </row>
        <row r="19">
          <cell r="A19">
            <v>40559</v>
          </cell>
          <cell r="B19">
            <v>7</v>
          </cell>
          <cell r="D19" t="str">
            <v>¡ Sincelejo, un fandango! - Pandilleros asesinan a joven</v>
          </cell>
          <cell r="E19">
            <v>18491</v>
          </cell>
          <cell r="F19">
            <v>1345</v>
          </cell>
          <cell r="G19">
            <v>1339</v>
          </cell>
          <cell r="H19">
            <v>6</v>
          </cell>
          <cell r="I19">
            <v>53</v>
          </cell>
          <cell r="J19">
            <v>78</v>
          </cell>
          <cell r="K19">
            <v>112</v>
          </cell>
          <cell r="L19">
            <v>0</v>
          </cell>
          <cell r="M19">
            <v>8</v>
          </cell>
          <cell r="N19">
            <v>82</v>
          </cell>
          <cell r="O19">
            <v>0</v>
          </cell>
          <cell r="P19">
            <v>7483</v>
          </cell>
          <cell r="Q19">
            <v>77</v>
          </cell>
          <cell r="R19">
            <v>0</v>
          </cell>
          <cell r="S19">
            <v>84</v>
          </cell>
          <cell r="T19">
            <v>84</v>
          </cell>
          <cell r="U19">
            <v>0</v>
          </cell>
          <cell r="V19">
            <v>0</v>
          </cell>
          <cell r="W19">
            <v>1703</v>
          </cell>
          <cell r="X19">
            <v>345</v>
          </cell>
          <cell r="Y19">
            <v>1358</v>
          </cell>
          <cell r="Z19">
            <v>0.20258367586611861</v>
          </cell>
          <cell r="AA19">
            <v>4502</v>
          </cell>
          <cell r="AB19">
            <v>772</v>
          </cell>
          <cell r="AC19">
            <v>3730</v>
          </cell>
          <cell r="AD19">
            <v>0.17147934251443803</v>
          </cell>
          <cell r="AE19">
            <v>750</v>
          </cell>
          <cell r="AF19">
            <v>123</v>
          </cell>
          <cell r="AG19">
            <v>627</v>
          </cell>
          <cell r="AH19">
            <v>0.16400000000000001</v>
          </cell>
          <cell r="AI19">
            <v>809</v>
          </cell>
          <cell r="AJ19">
            <v>71</v>
          </cell>
          <cell r="AK19">
            <v>738</v>
          </cell>
          <cell r="AL19">
            <v>8.7762669962917178E-2</v>
          </cell>
          <cell r="AM19">
            <v>1405</v>
          </cell>
          <cell r="AN19">
            <v>161</v>
          </cell>
          <cell r="AO19">
            <v>1244</v>
          </cell>
          <cell r="AP19">
            <v>0.11459074733096085</v>
          </cell>
          <cell r="AQ19">
            <v>15339</v>
          </cell>
          <cell r="AR19">
            <v>1472</v>
          </cell>
          <cell r="AS19">
            <v>0.15908354047335999</v>
          </cell>
          <cell r="AT19">
            <v>1680</v>
          </cell>
          <cell r="AU19">
            <v>9.085501054567087E-2</v>
          </cell>
        </row>
        <row r="20">
          <cell r="A20">
            <v>40560</v>
          </cell>
          <cell r="B20">
            <v>1</v>
          </cell>
          <cell r="D20" t="str">
            <v>El Globo no fue para Sofía - Vigilante mató a " Condorito "</v>
          </cell>
          <cell r="E20">
            <v>14766</v>
          </cell>
          <cell r="F20">
            <v>1262</v>
          </cell>
          <cell r="G20">
            <v>1260</v>
          </cell>
          <cell r="H20">
            <v>2</v>
          </cell>
          <cell r="I20">
            <v>53</v>
          </cell>
          <cell r="J20">
            <v>83</v>
          </cell>
          <cell r="K20">
            <v>112</v>
          </cell>
          <cell r="L20">
            <v>0</v>
          </cell>
          <cell r="M20">
            <v>8</v>
          </cell>
          <cell r="N20">
            <v>80</v>
          </cell>
          <cell r="O20">
            <v>0</v>
          </cell>
          <cell r="P20">
            <v>7465</v>
          </cell>
          <cell r="Q20">
            <v>77</v>
          </cell>
          <cell r="R20">
            <v>0</v>
          </cell>
          <cell r="S20">
            <v>20</v>
          </cell>
          <cell r="T20">
            <v>0</v>
          </cell>
          <cell r="U20">
            <v>20</v>
          </cell>
          <cell r="V20">
            <v>0</v>
          </cell>
          <cell r="W20">
            <v>1050</v>
          </cell>
          <cell r="X20">
            <v>280</v>
          </cell>
          <cell r="Y20">
            <v>770</v>
          </cell>
          <cell r="Z20">
            <v>0.26666666666666666</v>
          </cell>
          <cell r="AA20">
            <v>2304</v>
          </cell>
          <cell r="AB20">
            <v>474</v>
          </cell>
          <cell r="AC20">
            <v>1830</v>
          </cell>
          <cell r="AD20">
            <v>0.20572916666666666</v>
          </cell>
          <cell r="AE20">
            <v>1000</v>
          </cell>
          <cell r="AF20">
            <v>217</v>
          </cell>
          <cell r="AG20">
            <v>783</v>
          </cell>
          <cell r="AH20">
            <v>0.217</v>
          </cell>
          <cell r="AI20">
            <v>409</v>
          </cell>
          <cell r="AJ20">
            <v>51</v>
          </cell>
          <cell r="AK20">
            <v>358</v>
          </cell>
          <cell r="AL20">
            <v>0.12469437652811736</v>
          </cell>
          <cell r="AM20">
            <v>843</v>
          </cell>
          <cell r="AN20">
            <v>96</v>
          </cell>
          <cell r="AO20">
            <v>747</v>
          </cell>
          <cell r="AP20">
            <v>0.11387900355871886</v>
          </cell>
          <cell r="AQ20">
            <v>12130</v>
          </cell>
          <cell r="AR20">
            <v>1118</v>
          </cell>
          <cell r="AS20">
            <v>0.19872022751510843</v>
          </cell>
          <cell r="AT20">
            <v>1518</v>
          </cell>
          <cell r="AU20">
            <v>0.10280373831775701</v>
          </cell>
        </row>
        <row r="21">
          <cell r="A21">
            <v>40561</v>
          </cell>
          <cell r="B21">
            <v>2</v>
          </cell>
          <cell r="D21" t="str">
            <v>Alcaldesa y BM buscan soluciones - Matan a bala a mototaxista</v>
          </cell>
          <cell r="E21">
            <v>15575</v>
          </cell>
          <cell r="F21">
            <v>1981</v>
          </cell>
          <cell r="G21">
            <v>1977</v>
          </cell>
          <cell r="H21">
            <v>4</v>
          </cell>
          <cell r="I21">
            <v>53</v>
          </cell>
          <cell r="J21">
            <v>83</v>
          </cell>
          <cell r="K21">
            <v>112</v>
          </cell>
          <cell r="L21">
            <v>0</v>
          </cell>
          <cell r="M21">
            <v>9</v>
          </cell>
          <cell r="N21">
            <v>80</v>
          </cell>
          <cell r="O21">
            <v>0</v>
          </cell>
          <cell r="P21">
            <v>7262</v>
          </cell>
          <cell r="Q21">
            <v>77</v>
          </cell>
          <cell r="R21">
            <v>0</v>
          </cell>
          <cell r="S21">
            <v>140</v>
          </cell>
          <cell r="T21">
            <v>100</v>
          </cell>
          <cell r="U21">
            <v>40</v>
          </cell>
          <cell r="V21">
            <v>0.7142857142857143</v>
          </cell>
          <cell r="W21">
            <v>1024</v>
          </cell>
          <cell r="X21">
            <v>311</v>
          </cell>
          <cell r="Y21">
            <v>713</v>
          </cell>
          <cell r="Z21">
            <v>0.3037109375</v>
          </cell>
          <cell r="AA21">
            <v>2429</v>
          </cell>
          <cell r="AB21">
            <v>485</v>
          </cell>
          <cell r="AC21">
            <v>1944</v>
          </cell>
          <cell r="AD21">
            <v>0.19967064635652532</v>
          </cell>
          <cell r="AE21">
            <v>1000</v>
          </cell>
          <cell r="AF21">
            <v>482</v>
          </cell>
          <cell r="AG21">
            <v>518</v>
          </cell>
          <cell r="AH21">
            <v>0.48199999999999998</v>
          </cell>
          <cell r="AI21">
            <v>447</v>
          </cell>
          <cell r="AJ21">
            <v>77</v>
          </cell>
          <cell r="AK21">
            <v>370</v>
          </cell>
          <cell r="AL21">
            <v>0.17225950782997762</v>
          </cell>
          <cell r="AM21">
            <v>878</v>
          </cell>
          <cell r="AN21">
            <v>150</v>
          </cell>
          <cell r="AO21">
            <v>728</v>
          </cell>
          <cell r="AP21">
            <v>0.17084282460136674</v>
          </cell>
          <cell r="AQ21">
            <v>11732</v>
          </cell>
          <cell r="AR21">
            <v>1505</v>
          </cell>
          <cell r="AS21">
            <v>0.25430888813788444</v>
          </cell>
          <cell r="AT21">
            <v>2338</v>
          </cell>
          <cell r="AU21">
            <v>0.15011235955056179</v>
          </cell>
        </row>
        <row r="22">
          <cell r="A22">
            <v>40562</v>
          </cell>
          <cell r="B22">
            <v>3</v>
          </cell>
          <cell r="D22" t="str">
            <v>Se prendió la fiesta de Sincelejo - Esperando por condena</v>
          </cell>
          <cell r="E22">
            <v>14865</v>
          </cell>
          <cell r="F22">
            <v>1315</v>
          </cell>
          <cell r="G22">
            <v>1315</v>
          </cell>
          <cell r="H22">
            <v>0</v>
          </cell>
          <cell r="I22">
            <v>53</v>
          </cell>
          <cell r="J22">
            <v>83</v>
          </cell>
          <cell r="K22">
            <v>112</v>
          </cell>
          <cell r="L22">
            <v>0</v>
          </cell>
          <cell r="M22">
            <v>24</v>
          </cell>
          <cell r="N22">
            <v>80</v>
          </cell>
          <cell r="O22">
            <v>0</v>
          </cell>
          <cell r="P22">
            <v>7276</v>
          </cell>
          <cell r="Q22">
            <v>77</v>
          </cell>
          <cell r="R22">
            <v>0</v>
          </cell>
          <cell r="S22">
            <v>82</v>
          </cell>
          <cell r="T22">
            <v>32</v>
          </cell>
          <cell r="U22">
            <v>50</v>
          </cell>
          <cell r="V22">
            <v>0.3902439024390244</v>
          </cell>
          <cell r="W22">
            <v>1015</v>
          </cell>
          <cell r="X22">
            <v>246</v>
          </cell>
          <cell r="Y22">
            <v>769</v>
          </cell>
          <cell r="Z22">
            <v>0.24236453201970443</v>
          </cell>
          <cell r="AA22">
            <v>2480</v>
          </cell>
          <cell r="AB22">
            <v>421</v>
          </cell>
          <cell r="AC22">
            <v>2059</v>
          </cell>
          <cell r="AD22">
            <v>0.16975806451612904</v>
          </cell>
          <cell r="AE22">
            <v>980</v>
          </cell>
          <cell r="AF22">
            <v>169</v>
          </cell>
          <cell r="AG22">
            <v>811</v>
          </cell>
          <cell r="AH22">
            <v>0</v>
          </cell>
          <cell r="AI22">
            <v>407</v>
          </cell>
          <cell r="AJ22">
            <v>47</v>
          </cell>
          <cell r="AK22">
            <v>360</v>
          </cell>
          <cell r="AL22">
            <v>0.11547911547911548</v>
          </cell>
          <cell r="AM22">
            <v>881</v>
          </cell>
          <cell r="AN22">
            <v>126</v>
          </cell>
          <cell r="AO22">
            <v>755</v>
          </cell>
          <cell r="AP22">
            <v>0.14301929625425652</v>
          </cell>
          <cell r="AQ22">
            <v>12237</v>
          </cell>
          <cell r="AR22">
            <v>1009</v>
          </cell>
          <cell r="AS22">
            <v>0.1726261762189906</v>
          </cell>
          <cell r="AT22">
            <v>1619</v>
          </cell>
          <cell r="AU22">
            <v>0.10891355533131516</v>
          </cell>
        </row>
        <row r="23">
          <cell r="A23">
            <v>40563</v>
          </cell>
          <cell r="B23">
            <v>4</v>
          </cell>
          <cell r="D23" t="str">
            <v>Aparecieron contratistas del Emisario - El Magdalena se llevó a 9 personas</v>
          </cell>
          <cell r="E23">
            <v>14619</v>
          </cell>
          <cell r="F23">
            <v>1240</v>
          </cell>
          <cell r="G23">
            <v>1237</v>
          </cell>
          <cell r="H23">
            <v>3</v>
          </cell>
          <cell r="I23">
            <v>53</v>
          </cell>
          <cell r="J23">
            <v>83</v>
          </cell>
          <cell r="K23">
            <v>112</v>
          </cell>
          <cell r="L23">
            <v>0</v>
          </cell>
          <cell r="M23">
            <v>9</v>
          </cell>
          <cell r="N23">
            <v>80</v>
          </cell>
          <cell r="O23">
            <v>0</v>
          </cell>
          <cell r="P23">
            <v>7307</v>
          </cell>
          <cell r="Q23">
            <v>77</v>
          </cell>
          <cell r="R23">
            <v>0</v>
          </cell>
          <cell r="S23">
            <v>80</v>
          </cell>
          <cell r="T23">
            <v>50</v>
          </cell>
          <cell r="U23">
            <v>30</v>
          </cell>
          <cell r="V23">
            <v>0</v>
          </cell>
          <cell r="W23">
            <v>957</v>
          </cell>
          <cell r="X23">
            <v>232</v>
          </cell>
          <cell r="Y23">
            <v>725</v>
          </cell>
          <cell r="Z23">
            <v>0.24242424242424243</v>
          </cell>
          <cell r="AA23">
            <v>2378</v>
          </cell>
          <cell r="AB23">
            <v>487</v>
          </cell>
          <cell r="AC23">
            <v>1891</v>
          </cell>
          <cell r="AD23">
            <v>0.20479394449116906</v>
          </cell>
          <cell r="AE23">
            <v>910</v>
          </cell>
          <cell r="AF23">
            <v>142</v>
          </cell>
          <cell r="AG23">
            <v>768</v>
          </cell>
          <cell r="AH23">
            <v>0.15604395604395604</v>
          </cell>
          <cell r="AI23">
            <v>457</v>
          </cell>
          <cell r="AJ23">
            <v>84</v>
          </cell>
          <cell r="AK23">
            <v>373</v>
          </cell>
          <cell r="AL23">
            <v>0.1838074398249453</v>
          </cell>
          <cell r="AM23">
            <v>876</v>
          </cell>
          <cell r="AN23">
            <v>153</v>
          </cell>
          <cell r="AO23">
            <v>723</v>
          </cell>
          <cell r="AP23">
            <v>0.17465753424657535</v>
          </cell>
          <cell r="AQ23">
            <v>11974</v>
          </cell>
          <cell r="AR23">
            <v>1098</v>
          </cell>
          <cell r="AS23">
            <v>0.19406150583244963</v>
          </cell>
          <cell r="AT23">
            <v>1547</v>
          </cell>
          <cell r="AU23">
            <v>0.10582119159997264</v>
          </cell>
        </row>
        <row r="24">
          <cell r="A24">
            <v>40564</v>
          </cell>
          <cell r="B24">
            <v>5</v>
          </cell>
          <cell r="D24" t="str">
            <v>En San Francisco siguen cayéndose las casas- Lo matan con la " Rosario Tijeras "</v>
          </cell>
          <cell r="E24">
            <v>14796</v>
          </cell>
          <cell r="F24">
            <v>1164</v>
          </cell>
          <cell r="G24">
            <v>1155</v>
          </cell>
          <cell r="H24">
            <v>9</v>
          </cell>
          <cell r="I24">
            <v>53</v>
          </cell>
          <cell r="J24">
            <v>83</v>
          </cell>
          <cell r="K24">
            <v>112</v>
          </cell>
          <cell r="L24">
            <v>0</v>
          </cell>
          <cell r="M24">
            <v>37</v>
          </cell>
          <cell r="N24">
            <v>80</v>
          </cell>
          <cell r="O24">
            <v>0</v>
          </cell>
          <cell r="P24">
            <v>7536</v>
          </cell>
          <cell r="Q24">
            <v>77</v>
          </cell>
          <cell r="R24">
            <v>0</v>
          </cell>
          <cell r="S24">
            <v>91</v>
          </cell>
          <cell r="T24">
            <v>50</v>
          </cell>
          <cell r="U24">
            <v>41</v>
          </cell>
          <cell r="V24">
            <v>0</v>
          </cell>
          <cell r="W24">
            <v>1009</v>
          </cell>
          <cell r="X24">
            <v>286</v>
          </cell>
          <cell r="Y24">
            <v>723</v>
          </cell>
          <cell r="Z24">
            <v>0.28344895936570863</v>
          </cell>
          <cell r="AA24">
            <v>2390</v>
          </cell>
          <cell r="AB24">
            <v>378</v>
          </cell>
          <cell r="AC24">
            <v>2012</v>
          </cell>
          <cell r="AD24">
            <v>0.15815899581589959</v>
          </cell>
          <cell r="AE24">
            <v>900</v>
          </cell>
          <cell r="AF24">
            <v>115</v>
          </cell>
          <cell r="AG24">
            <v>785</v>
          </cell>
          <cell r="AH24">
            <v>0.12777777777777777</v>
          </cell>
          <cell r="AI24">
            <v>438</v>
          </cell>
          <cell r="AJ24">
            <v>81</v>
          </cell>
          <cell r="AK24">
            <v>357</v>
          </cell>
          <cell r="AL24">
            <v>0.18493150684931506</v>
          </cell>
          <cell r="AM24">
            <v>826</v>
          </cell>
          <cell r="AN24">
            <v>113</v>
          </cell>
          <cell r="AO24">
            <v>713</v>
          </cell>
          <cell r="AP24">
            <v>0.1368038740920097</v>
          </cell>
          <cell r="AQ24">
            <v>12324</v>
          </cell>
          <cell r="AR24">
            <v>973</v>
          </cell>
          <cell r="AS24">
            <v>0.17209055535903786</v>
          </cell>
          <cell r="AT24">
            <v>1499</v>
          </cell>
          <cell r="AU24">
            <v>0.10131116517977831</v>
          </cell>
        </row>
        <row r="25">
          <cell r="A25">
            <v>40565</v>
          </cell>
          <cell r="B25">
            <v>6</v>
          </cell>
          <cell r="D25" t="str">
            <v>¡ Toros bravos en las corralejas ! - Se declaran la guerra por el control del territorio</v>
          </cell>
          <cell r="E25">
            <v>15106</v>
          </cell>
          <cell r="F25">
            <v>897</v>
          </cell>
          <cell r="G25">
            <v>896</v>
          </cell>
          <cell r="H25">
            <v>1</v>
          </cell>
          <cell r="I25">
            <v>53</v>
          </cell>
          <cell r="J25">
            <v>83</v>
          </cell>
          <cell r="K25">
            <v>112</v>
          </cell>
          <cell r="L25">
            <v>0</v>
          </cell>
          <cell r="M25">
            <v>81</v>
          </cell>
          <cell r="N25">
            <v>80</v>
          </cell>
          <cell r="O25">
            <v>0</v>
          </cell>
          <cell r="P25">
            <v>7561</v>
          </cell>
          <cell r="Q25">
            <v>77</v>
          </cell>
          <cell r="R25">
            <v>0</v>
          </cell>
          <cell r="S25">
            <v>29</v>
          </cell>
          <cell r="T25">
            <v>0</v>
          </cell>
          <cell r="U25">
            <v>29</v>
          </cell>
          <cell r="V25">
            <v>0</v>
          </cell>
          <cell r="W25">
            <v>1071</v>
          </cell>
          <cell r="X25">
            <v>209</v>
          </cell>
          <cell r="Y25">
            <v>862</v>
          </cell>
          <cell r="Z25">
            <v>0.19514472455648926</v>
          </cell>
          <cell r="AA25">
            <v>2671</v>
          </cell>
          <cell r="AB25">
            <v>371</v>
          </cell>
          <cell r="AC25">
            <v>2300</v>
          </cell>
          <cell r="AD25">
            <v>0.13889928865593409</v>
          </cell>
          <cell r="AE25">
            <v>1030</v>
          </cell>
          <cell r="AF25">
            <v>163</v>
          </cell>
          <cell r="AG25">
            <v>867</v>
          </cell>
          <cell r="AH25">
            <v>0.15825242718446603</v>
          </cell>
          <cell r="AI25">
            <v>424</v>
          </cell>
          <cell r="AJ25">
            <v>36</v>
          </cell>
          <cell r="AK25">
            <v>388</v>
          </cell>
          <cell r="AL25">
            <v>8.4905660377358486E-2</v>
          </cell>
          <cell r="AM25">
            <v>937</v>
          </cell>
          <cell r="AN25">
            <v>93</v>
          </cell>
          <cell r="AO25">
            <v>844</v>
          </cell>
          <cell r="AP25">
            <v>9.9252934898612588E-2</v>
          </cell>
          <cell r="AQ25">
            <v>13008</v>
          </cell>
          <cell r="AR25">
            <v>872</v>
          </cell>
          <cell r="AS25">
            <v>0.14151249594287568</v>
          </cell>
          <cell r="AT25">
            <v>1226</v>
          </cell>
          <cell r="AU25">
            <v>8.1159804051370313E-2</v>
          </cell>
        </row>
        <row r="26">
          <cell r="A26">
            <v>40566</v>
          </cell>
          <cell r="B26">
            <v>7</v>
          </cell>
          <cell r="D26" t="str">
            <v>Retorno a casa - Muere motociclísta en accidente</v>
          </cell>
          <cell r="E26">
            <v>18431</v>
          </cell>
          <cell r="F26">
            <v>1187</v>
          </cell>
          <cell r="G26">
            <v>1183</v>
          </cell>
          <cell r="H26">
            <v>4</v>
          </cell>
          <cell r="I26">
            <v>53</v>
          </cell>
          <cell r="J26">
            <v>78</v>
          </cell>
          <cell r="K26">
            <v>112</v>
          </cell>
          <cell r="L26">
            <v>0</v>
          </cell>
          <cell r="M26">
            <v>8</v>
          </cell>
          <cell r="N26">
            <v>83</v>
          </cell>
          <cell r="O26">
            <v>0</v>
          </cell>
          <cell r="P26">
            <v>7575</v>
          </cell>
          <cell r="Q26">
            <v>77</v>
          </cell>
          <cell r="R26">
            <v>0</v>
          </cell>
          <cell r="S26">
            <v>260</v>
          </cell>
          <cell r="T26">
            <v>260</v>
          </cell>
          <cell r="U26">
            <v>0</v>
          </cell>
          <cell r="V26">
            <v>1</v>
          </cell>
          <cell r="W26">
            <v>1705</v>
          </cell>
          <cell r="X26">
            <v>321</v>
          </cell>
          <cell r="Y26">
            <v>1384</v>
          </cell>
          <cell r="Z26">
            <v>0.18826979472140762</v>
          </cell>
          <cell r="AA26">
            <v>4314</v>
          </cell>
          <cell r="AB26">
            <v>751</v>
          </cell>
          <cell r="AC26">
            <v>3563</v>
          </cell>
          <cell r="AD26">
            <v>0.17408437644877145</v>
          </cell>
          <cell r="AE26">
            <v>800</v>
          </cell>
          <cell r="AF26">
            <v>104</v>
          </cell>
          <cell r="AG26">
            <v>696</v>
          </cell>
          <cell r="AH26">
            <v>0.13</v>
          </cell>
          <cell r="AI26">
            <v>799</v>
          </cell>
          <cell r="AJ26">
            <v>35</v>
          </cell>
          <cell r="AK26">
            <v>764</v>
          </cell>
          <cell r="AL26">
            <v>4.3804755944931162E-2</v>
          </cell>
          <cell r="AM26">
            <v>1380</v>
          </cell>
          <cell r="AN26">
            <v>178</v>
          </cell>
          <cell r="AO26">
            <v>1202</v>
          </cell>
          <cell r="AP26">
            <v>0.12898550724637681</v>
          </cell>
          <cell r="AQ26">
            <v>15344</v>
          </cell>
          <cell r="AR26">
            <v>1389</v>
          </cell>
          <cell r="AS26">
            <v>0.15003240440699936</v>
          </cell>
          <cell r="AT26">
            <v>1698</v>
          </cell>
          <cell r="AU26">
            <v>9.2127394064348112E-2</v>
          </cell>
        </row>
        <row r="27">
          <cell r="A27">
            <v>40567</v>
          </cell>
          <cell r="B27">
            <v>1</v>
          </cell>
          <cell r="D27" t="str">
            <v>¡ Fiesta deportiva en Turbaco ! - Pandilleros matan a 2 menores</v>
          </cell>
          <cell r="E27">
            <v>14307</v>
          </cell>
          <cell r="F27">
            <v>789</v>
          </cell>
          <cell r="G27">
            <v>786</v>
          </cell>
          <cell r="H27">
            <v>3</v>
          </cell>
          <cell r="I27">
            <v>53</v>
          </cell>
          <cell r="J27">
            <v>83</v>
          </cell>
          <cell r="K27">
            <v>112</v>
          </cell>
          <cell r="L27">
            <v>0</v>
          </cell>
          <cell r="M27">
            <v>38</v>
          </cell>
          <cell r="N27">
            <v>81</v>
          </cell>
          <cell r="O27">
            <v>0</v>
          </cell>
          <cell r="P27">
            <v>7555</v>
          </cell>
          <cell r="Q27">
            <v>77</v>
          </cell>
          <cell r="R27">
            <v>0</v>
          </cell>
          <cell r="S27">
            <v>195</v>
          </cell>
          <cell r="T27">
            <v>190</v>
          </cell>
          <cell r="U27">
            <v>5</v>
          </cell>
          <cell r="V27">
            <v>0.97435897435897434</v>
          </cell>
          <cell r="W27">
            <v>1032</v>
          </cell>
          <cell r="X27">
            <v>278</v>
          </cell>
          <cell r="Y27">
            <v>754</v>
          </cell>
          <cell r="Z27">
            <v>0.26937984496124029</v>
          </cell>
          <cell r="AA27">
            <v>2145</v>
          </cell>
          <cell r="AB27">
            <v>464</v>
          </cell>
          <cell r="AC27">
            <v>1681</v>
          </cell>
          <cell r="AD27">
            <v>0.21631701631701633</v>
          </cell>
          <cell r="AE27">
            <v>900</v>
          </cell>
          <cell r="AF27">
            <v>122</v>
          </cell>
          <cell r="AG27">
            <v>778</v>
          </cell>
          <cell r="AH27">
            <v>0.13555555555555557</v>
          </cell>
          <cell r="AI27">
            <v>414</v>
          </cell>
          <cell r="AJ27">
            <v>33</v>
          </cell>
          <cell r="AK27">
            <v>381</v>
          </cell>
          <cell r="AL27">
            <v>7.9710144927536225E-2</v>
          </cell>
          <cell r="AM27">
            <v>833</v>
          </cell>
          <cell r="AN27">
            <v>94</v>
          </cell>
          <cell r="AO27">
            <v>739</v>
          </cell>
          <cell r="AP27">
            <v>0.11284513805522209</v>
          </cell>
          <cell r="AQ27">
            <v>12051</v>
          </cell>
          <cell r="AR27">
            <v>991</v>
          </cell>
          <cell r="AS27">
            <v>0.17956151476716797</v>
          </cell>
          <cell r="AT27">
            <v>1265</v>
          </cell>
          <cell r="AU27">
            <v>8.8418256797371919E-2</v>
          </cell>
        </row>
        <row r="28">
          <cell r="A28">
            <v>40568</v>
          </cell>
          <cell r="B28">
            <v>2</v>
          </cell>
          <cell r="D28" t="str">
            <v>Ruta Caribe por la mitad de Turbaco - Lo mató su amigo</v>
          </cell>
          <cell r="E28">
            <v>15279</v>
          </cell>
          <cell r="F28">
            <v>1725</v>
          </cell>
          <cell r="G28">
            <v>1724</v>
          </cell>
          <cell r="H28">
            <v>1</v>
          </cell>
          <cell r="I28">
            <v>53</v>
          </cell>
          <cell r="J28">
            <v>83</v>
          </cell>
          <cell r="K28">
            <v>112</v>
          </cell>
          <cell r="L28">
            <v>0</v>
          </cell>
          <cell r="M28">
            <v>98</v>
          </cell>
          <cell r="N28">
            <v>81</v>
          </cell>
          <cell r="O28">
            <v>0</v>
          </cell>
          <cell r="P28">
            <v>7349</v>
          </cell>
          <cell r="Q28">
            <v>77</v>
          </cell>
          <cell r="R28">
            <v>0</v>
          </cell>
          <cell r="S28">
            <v>211</v>
          </cell>
          <cell r="T28">
            <v>200</v>
          </cell>
          <cell r="U28">
            <v>11</v>
          </cell>
          <cell r="V28">
            <v>0</v>
          </cell>
          <cell r="W28">
            <v>1031</v>
          </cell>
          <cell r="X28">
            <v>299</v>
          </cell>
          <cell r="Y28">
            <v>732</v>
          </cell>
          <cell r="Z28">
            <v>0.29000969932104753</v>
          </cell>
          <cell r="AA28">
            <v>2244</v>
          </cell>
          <cell r="AB28">
            <v>453</v>
          </cell>
          <cell r="AC28">
            <v>1791</v>
          </cell>
          <cell r="AD28">
            <v>0.2018716577540107</v>
          </cell>
          <cell r="AE28">
            <v>930</v>
          </cell>
          <cell r="AF28">
            <v>184</v>
          </cell>
          <cell r="AG28">
            <v>746</v>
          </cell>
          <cell r="AH28">
            <v>0.19784946236559139</v>
          </cell>
          <cell r="AI28">
            <v>417</v>
          </cell>
          <cell r="AJ28">
            <v>49</v>
          </cell>
          <cell r="AK28">
            <v>368</v>
          </cell>
          <cell r="AL28">
            <v>0.11750599520383694</v>
          </cell>
          <cell r="AM28">
            <v>868</v>
          </cell>
          <cell r="AN28">
            <v>122</v>
          </cell>
          <cell r="AO28">
            <v>746</v>
          </cell>
          <cell r="AP28">
            <v>0.14055299539170507</v>
          </cell>
          <cell r="AQ28">
            <v>11901</v>
          </cell>
          <cell r="AR28">
            <v>1107</v>
          </cell>
          <cell r="AS28">
            <v>0.19417646027012805</v>
          </cell>
          <cell r="AT28">
            <v>2271</v>
          </cell>
          <cell r="AU28">
            <v>0.14863538189672099</v>
          </cell>
        </row>
        <row r="29">
          <cell r="A29">
            <v>40569</v>
          </cell>
          <cell r="B29">
            <v>3</v>
          </cell>
          <cell r="D29" t="str">
            <v>Resucitó Colombia - Caen presuntos secuestradores del mayor Guillermo Solórzano</v>
          </cell>
          <cell r="E29">
            <v>14487</v>
          </cell>
          <cell r="F29">
            <v>948</v>
          </cell>
          <cell r="G29">
            <v>946</v>
          </cell>
          <cell r="H29">
            <v>2</v>
          </cell>
          <cell r="I29">
            <v>53</v>
          </cell>
          <cell r="J29">
            <v>83</v>
          </cell>
          <cell r="K29">
            <v>112</v>
          </cell>
          <cell r="L29">
            <v>0</v>
          </cell>
          <cell r="M29">
            <v>38</v>
          </cell>
          <cell r="N29">
            <v>80</v>
          </cell>
          <cell r="O29">
            <v>0</v>
          </cell>
          <cell r="P29">
            <v>7364</v>
          </cell>
          <cell r="Q29">
            <v>77</v>
          </cell>
          <cell r="R29">
            <v>0</v>
          </cell>
          <cell r="S29">
            <v>127</v>
          </cell>
          <cell r="T29">
            <v>100</v>
          </cell>
          <cell r="U29">
            <v>27</v>
          </cell>
          <cell r="V29">
            <v>0.78740157480314965</v>
          </cell>
          <cell r="W29">
            <v>1024</v>
          </cell>
          <cell r="X29">
            <v>270</v>
          </cell>
          <cell r="Y29">
            <v>754</v>
          </cell>
          <cell r="Z29">
            <v>0.263671875</v>
          </cell>
          <cell r="AA29">
            <v>2403</v>
          </cell>
          <cell r="AB29">
            <v>326</v>
          </cell>
          <cell r="AC29">
            <v>2077</v>
          </cell>
          <cell r="AD29">
            <v>0.13566375364128172</v>
          </cell>
          <cell r="AE29">
            <v>900</v>
          </cell>
          <cell r="AF29">
            <v>140</v>
          </cell>
          <cell r="AG29">
            <v>760</v>
          </cell>
          <cell r="AH29">
            <v>0</v>
          </cell>
          <cell r="AI29">
            <v>417</v>
          </cell>
          <cell r="AJ29">
            <v>54</v>
          </cell>
          <cell r="AK29">
            <v>363</v>
          </cell>
          <cell r="AL29">
            <v>0.12949640287769784</v>
          </cell>
          <cell r="AM29">
            <v>861</v>
          </cell>
          <cell r="AN29">
            <v>126</v>
          </cell>
          <cell r="AO29">
            <v>735</v>
          </cell>
          <cell r="AP29">
            <v>0.14634146341463414</v>
          </cell>
          <cell r="AQ29">
            <v>12237</v>
          </cell>
          <cell r="AR29">
            <v>916</v>
          </cell>
          <cell r="AS29">
            <v>0.15980460572226099</v>
          </cell>
          <cell r="AT29">
            <v>1334</v>
          </cell>
          <cell r="AU29">
            <v>9.2082556775039695E-2</v>
          </cell>
        </row>
        <row r="30">
          <cell r="A30">
            <v>40570</v>
          </cell>
          <cell r="B30">
            <v>4</v>
          </cell>
          <cell r="D30" t="str">
            <v>Cerca de alambre contra invasores - Explosión mató a cuatro de una familia</v>
          </cell>
          <cell r="E30">
            <v>14909</v>
          </cell>
          <cell r="F30">
            <v>1274</v>
          </cell>
          <cell r="G30">
            <v>1270</v>
          </cell>
          <cell r="H30">
            <v>4</v>
          </cell>
          <cell r="I30">
            <v>53</v>
          </cell>
          <cell r="J30">
            <v>83</v>
          </cell>
          <cell r="K30">
            <v>112</v>
          </cell>
          <cell r="L30">
            <v>100</v>
          </cell>
          <cell r="M30">
            <v>50</v>
          </cell>
          <cell r="N30">
            <v>82</v>
          </cell>
          <cell r="O30">
            <v>0</v>
          </cell>
          <cell r="P30">
            <v>7370</v>
          </cell>
          <cell r="Q30">
            <v>76</v>
          </cell>
          <cell r="R30">
            <v>0</v>
          </cell>
          <cell r="S30">
            <v>155</v>
          </cell>
          <cell r="T30">
            <v>100</v>
          </cell>
          <cell r="U30">
            <v>55</v>
          </cell>
          <cell r="V30">
            <v>0.64516129032258063</v>
          </cell>
          <cell r="W30">
            <v>1004</v>
          </cell>
          <cell r="X30">
            <v>285</v>
          </cell>
          <cell r="Y30">
            <v>719</v>
          </cell>
          <cell r="Z30">
            <v>0.28386454183266935</v>
          </cell>
          <cell r="AA30">
            <v>2227</v>
          </cell>
          <cell r="AB30">
            <v>439</v>
          </cell>
          <cell r="AC30">
            <v>1788</v>
          </cell>
          <cell r="AD30">
            <v>0.1971261787157611</v>
          </cell>
          <cell r="AE30">
            <v>900</v>
          </cell>
          <cell r="AF30">
            <v>170</v>
          </cell>
          <cell r="AG30">
            <v>730</v>
          </cell>
          <cell r="AH30">
            <v>0.18888888888888888</v>
          </cell>
          <cell r="AI30">
            <v>417</v>
          </cell>
          <cell r="AJ30">
            <v>65</v>
          </cell>
          <cell r="AK30">
            <v>352</v>
          </cell>
          <cell r="AL30">
            <v>0.15587529976019185</v>
          </cell>
          <cell r="AM30">
            <v>1006</v>
          </cell>
          <cell r="AN30">
            <v>258</v>
          </cell>
          <cell r="AO30">
            <v>748</v>
          </cell>
          <cell r="AP30">
            <v>0.25646123260437376</v>
          </cell>
          <cell r="AQ30">
            <v>11920</v>
          </cell>
          <cell r="AR30">
            <v>1217</v>
          </cell>
          <cell r="AS30">
            <v>0.21317218427045018</v>
          </cell>
          <cell r="AT30">
            <v>1772</v>
          </cell>
          <cell r="AU30">
            <v>0.1188543832584345</v>
          </cell>
        </row>
        <row r="31">
          <cell r="A31">
            <v>40571</v>
          </cell>
          <cell r="B31">
            <v>5</v>
          </cell>
          <cell r="D31" t="str">
            <v>" Siempre quise ser escritor" - Accidente deja 6 heridos</v>
          </cell>
          <cell r="E31">
            <v>14945</v>
          </cell>
          <cell r="F31">
            <v>1177</v>
          </cell>
          <cell r="G31">
            <v>1155</v>
          </cell>
          <cell r="H31">
            <v>22</v>
          </cell>
          <cell r="I31">
            <v>53</v>
          </cell>
          <cell r="J31">
            <v>83</v>
          </cell>
          <cell r="K31">
            <v>112</v>
          </cell>
          <cell r="L31">
            <v>100</v>
          </cell>
          <cell r="M31">
            <v>18</v>
          </cell>
          <cell r="N31">
            <v>82</v>
          </cell>
          <cell r="O31">
            <v>0</v>
          </cell>
          <cell r="P31">
            <v>7600</v>
          </cell>
          <cell r="Q31">
            <v>76</v>
          </cell>
          <cell r="R31">
            <v>0</v>
          </cell>
          <cell r="S31">
            <v>92</v>
          </cell>
          <cell r="T31">
            <v>70</v>
          </cell>
          <cell r="U31">
            <v>22</v>
          </cell>
          <cell r="V31">
            <v>0</v>
          </cell>
          <cell r="W31">
            <v>1022</v>
          </cell>
          <cell r="X31">
            <v>277</v>
          </cell>
          <cell r="Y31">
            <v>745</v>
          </cell>
          <cell r="Z31">
            <v>0.27103718199608612</v>
          </cell>
          <cell r="AA31">
            <v>2308</v>
          </cell>
          <cell r="AB31">
            <v>333</v>
          </cell>
          <cell r="AC31">
            <v>1975</v>
          </cell>
          <cell r="AD31">
            <v>0.14428076256499134</v>
          </cell>
          <cell r="AE31">
            <v>960</v>
          </cell>
          <cell r="AF31">
            <v>153</v>
          </cell>
          <cell r="AG31">
            <v>807</v>
          </cell>
          <cell r="AH31">
            <v>0.15937499999999999</v>
          </cell>
          <cell r="AI31">
            <v>411</v>
          </cell>
          <cell r="AJ31">
            <v>64</v>
          </cell>
          <cell r="AK31">
            <v>347</v>
          </cell>
          <cell r="AL31">
            <v>0.15571776155717762</v>
          </cell>
          <cell r="AM31">
            <v>851</v>
          </cell>
          <cell r="AN31">
            <v>104</v>
          </cell>
          <cell r="AO31">
            <v>747</v>
          </cell>
          <cell r="AP31">
            <v>0.12220916568742655</v>
          </cell>
          <cell r="AQ31">
            <v>12401</v>
          </cell>
          <cell r="AR31">
            <v>931</v>
          </cell>
          <cell r="AS31">
            <v>0.16495393338058115</v>
          </cell>
          <cell r="AT31">
            <v>1613</v>
          </cell>
          <cell r="AU31">
            <v>0.10792907326865173</v>
          </cell>
        </row>
        <row r="32">
          <cell r="A32">
            <v>40572</v>
          </cell>
          <cell r="B32">
            <v>6</v>
          </cell>
          <cell r="D32" t="str">
            <v>Se prenden fiestas de la Candelaria - Estaba amenazado de muerte</v>
          </cell>
          <cell r="E32">
            <v>16019</v>
          </cell>
          <cell r="F32">
            <v>1323</v>
          </cell>
          <cell r="G32">
            <v>1322</v>
          </cell>
          <cell r="H32">
            <v>1</v>
          </cell>
          <cell r="I32">
            <v>53</v>
          </cell>
          <cell r="J32">
            <v>83</v>
          </cell>
          <cell r="K32">
            <v>112</v>
          </cell>
          <cell r="L32">
            <v>100</v>
          </cell>
          <cell r="M32">
            <v>106</v>
          </cell>
          <cell r="N32">
            <v>82</v>
          </cell>
          <cell r="O32">
            <v>0</v>
          </cell>
          <cell r="P32">
            <v>7622</v>
          </cell>
          <cell r="Q32">
            <v>76</v>
          </cell>
          <cell r="R32">
            <v>0</v>
          </cell>
          <cell r="S32">
            <v>79</v>
          </cell>
          <cell r="T32">
            <v>50</v>
          </cell>
          <cell r="U32">
            <v>29</v>
          </cell>
          <cell r="V32">
            <v>0.63291139240506333</v>
          </cell>
          <cell r="W32">
            <v>1064</v>
          </cell>
          <cell r="X32">
            <v>198</v>
          </cell>
          <cell r="Y32">
            <v>866</v>
          </cell>
          <cell r="Z32">
            <v>0.18609022556390978</v>
          </cell>
          <cell r="AA32">
            <v>2720</v>
          </cell>
          <cell r="AB32">
            <v>317</v>
          </cell>
          <cell r="AC32">
            <v>2403</v>
          </cell>
          <cell r="AD32">
            <v>0.11654411764705883</v>
          </cell>
          <cell r="AE32">
            <v>1200</v>
          </cell>
          <cell r="AF32">
            <v>226</v>
          </cell>
          <cell r="AG32">
            <v>974</v>
          </cell>
          <cell r="AH32">
            <v>0.18833333333333332</v>
          </cell>
          <cell r="AI32">
            <v>462</v>
          </cell>
          <cell r="AJ32">
            <v>40</v>
          </cell>
          <cell r="AK32">
            <v>422</v>
          </cell>
          <cell r="AL32">
            <v>8.6580086580086577E-2</v>
          </cell>
          <cell r="AM32">
            <v>937</v>
          </cell>
          <cell r="AN32">
            <v>81</v>
          </cell>
          <cell r="AO32">
            <v>856</v>
          </cell>
          <cell r="AP32">
            <v>8.6446104589114198E-2</v>
          </cell>
          <cell r="AQ32">
            <v>13330</v>
          </cell>
          <cell r="AR32">
            <v>862</v>
          </cell>
          <cell r="AS32">
            <v>0.1333952336737852</v>
          </cell>
          <cell r="AT32">
            <v>1827</v>
          </cell>
          <cell r="AU32">
            <v>0.11405206317497971</v>
          </cell>
        </row>
        <row r="33">
          <cell r="A33">
            <v>40573</v>
          </cell>
          <cell r="B33">
            <v>7</v>
          </cell>
          <cell r="D33" t="str">
            <v>Solo un susto - Mueren dos personas en accidente de tránsito</v>
          </cell>
          <cell r="E33">
            <v>18159</v>
          </cell>
          <cell r="F33">
            <v>1575</v>
          </cell>
          <cell r="G33">
            <v>1570</v>
          </cell>
          <cell r="H33">
            <v>5</v>
          </cell>
          <cell r="I33">
            <v>53</v>
          </cell>
          <cell r="J33">
            <v>78</v>
          </cell>
          <cell r="K33">
            <v>112</v>
          </cell>
          <cell r="L33">
            <v>100</v>
          </cell>
          <cell r="M33">
            <v>18</v>
          </cell>
          <cell r="N33">
            <v>85</v>
          </cell>
          <cell r="O33">
            <v>0</v>
          </cell>
          <cell r="P33">
            <v>7635</v>
          </cell>
          <cell r="Q33">
            <v>76</v>
          </cell>
          <cell r="R33">
            <v>0</v>
          </cell>
          <cell r="S33">
            <v>49</v>
          </cell>
          <cell r="T33">
            <v>0</v>
          </cell>
          <cell r="U33">
            <v>49</v>
          </cell>
          <cell r="V33">
            <v>0</v>
          </cell>
          <cell r="W33">
            <v>1562</v>
          </cell>
          <cell r="X33">
            <v>274</v>
          </cell>
          <cell r="Y33">
            <v>1288</v>
          </cell>
          <cell r="Z33">
            <v>0.17541613316261204</v>
          </cell>
          <cell r="AA33">
            <v>4337</v>
          </cell>
          <cell r="AB33">
            <v>961</v>
          </cell>
          <cell r="AC33">
            <v>3376</v>
          </cell>
          <cell r="AD33">
            <v>0.22158173852893706</v>
          </cell>
          <cell r="AE33">
            <v>800</v>
          </cell>
          <cell r="AF33">
            <v>237</v>
          </cell>
          <cell r="AG33">
            <v>563</v>
          </cell>
          <cell r="AH33">
            <v>0.29625000000000001</v>
          </cell>
          <cell r="AI33">
            <v>544</v>
          </cell>
          <cell r="AJ33">
            <v>83</v>
          </cell>
          <cell r="AK33">
            <v>461</v>
          </cell>
          <cell r="AL33">
            <v>0.15257352941176472</v>
          </cell>
          <cell r="AM33">
            <v>1135</v>
          </cell>
          <cell r="AN33">
            <v>126</v>
          </cell>
          <cell r="AO33">
            <v>1009</v>
          </cell>
          <cell r="AP33">
            <v>0.11101321585903083</v>
          </cell>
          <cell r="AQ33">
            <v>14542</v>
          </cell>
          <cell r="AR33">
            <v>1681</v>
          </cell>
          <cell r="AS33">
            <v>0.19947786875519163</v>
          </cell>
          <cell r="AT33">
            <v>1936</v>
          </cell>
          <cell r="AU33">
            <v>0.10661380031940085</v>
          </cell>
        </row>
        <row r="34">
          <cell r="A34">
            <v>40574</v>
          </cell>
          <cell r="B34">
            <v>1</v>
          </cell>
          <cell r="D34" t="str">
            <v>La Bocana sometida a Limpieza -  Mueren  calcinadas cuatro personas en Barranquilla</v>
          </cell>
          <cell r="E34">
            <v>14364</v>
          </cell>
          <cell r="F34">
            <v>966</v>
          </cell>
          <cell r="G34">
            <v>964</v>
          </cell>
          <cell r="H34">
            <v>2</v>
          </cell>
          <cell r="I34">
            <v>53</v>
          </cell>
          <cell r="J34">
            <v>83</v>
          </cell>
          <cell r="K34">
            <v>112</v>
          </cell>
          <cell r="L34">
            <v>0</v>
          </cell>
          <cell r="M34">
            <v>18</v>
          </cell>
          <cell r="N34">
            <v>82</v>
          </cell>
          <cell r="O34">
            <v>0</v>
          </cell>
          <cell r="P34">
            <v>7611</v>
          </cell>
          <cell r="Q34">
            <v>76</v>
          </cell>
          <cell r="R34">
            <v>0</v>
          </cell>
          <cell r="S34">
            <v>150</v>
          </cell>
          <cell r="T34">
            <v>140</v>
          </cell>
          <cell r="U34">
            <v>10</v>
          </cell>
          <cell r="V34">
            <v>0</v>
          </cell>
          <cell r="W34">
            <v>1039</v>
          </cell>
          <cell r="X34">
            <v>251</v>
          </cell>
          <cell r="Y34">
            <v>788</v>
          </cell>
          <cell r="Z34">
            <v>0.24157844080846969</v>
          </cell>
          <cell r="AA34">
            <v>2036</v>
          </cell>
          <cell r="AB34">
            <v>420</v>
          </cell>
          <cell r="AC34">
            <v>1616</v>
          </cell>
          <cell r="AD34">
            <v>0.206286836935167</v>
          </cell>
          <cell r="AE34">
            <v>900</v>
          </cell>
          <cell r="AF34">
            <v>189</v>
          </cell>
          <cell r="AG34">
            <v>711</v>
          </cell>
          <cell r="AH34">
            <v>0.21</v>
          </cell>
          <cell r="AI34">
            <v>405</v>
          </cell>
          <cell r="AJ34">
            <v>61</v>
          </cell>
          <cell r="AK34">
            <v>344</v>
          </cell>
          <cell r="AL34">
            <v>0.1506172839506173</v>
          </cell>
          <cell r="AM34">
            <v>833</v>
          </cell>
          <cell r="AN34">
            <v>138</v>
          </cell>
          <cell r="AO34">
            <v>695</v>
          </cell>
          <cell r="AP34">
            <v>0.16566626650660263</v>
          </cell>
          <cell r="AQ34">
            <v>11933</v>
          </cell>
          <cell r="AR34">
            <v>1059</v>
          </cell>
          <cell r="AS34">
            <v>0.19746410591087077</v>
          </cell>
          <cell r="AT34">
            <v>1372</v>
          </cell>
          <cell r="AU34">
            <v>9.5516569200779722E-2</v>
          </cell>
        </row>
        <row r="35">
          <cell r="E35">
            <v>466782</v>
          </cell>
          <cell r="F35">
            <v>40498</v>
          </cell>
          <cell r="G35">
            <v>40365</v>
          </cell>
          <cell r="H35">
            <v>133</v>
          </cell>
          <cell r="I35">
            <v>1590</v>
          </cell>
          <cell r="J35">
            <v>88</v>
          </cell>
          <cell r="K35">
            <v>3360</v>
          </cell>
          <cell r="L35">
            <v>1837</v>
          </cell>
          <cell r="M35">
            <v>861</v>
          </cell>
          <cell r="N35">
            <v>2427</v>
          </cell>
          <cell r="O35">
            <v>0</v>
          </cell>
          <cell r="P35">
            <v>223239</v>
          </cell>
          <cell r="Q35">
            <v>2343</v>
          </cell>
          <cell r="R35">
            <v>0</v>
          </cell>
          <cell r="S35">
            <v>3240</v>
          </cell>
          <cell r="T35">
            <v>2530</v>
          </cell>
          <cell r="U35">
            <v>710</v>
          </cell>
          <cell r="V35">
            <v>0.78086419753086422</v>
          </cell>
          <cell r="W35">
            <v>34095</v>
          </cell>
          <cell r="X35">
            <v>7381</v>
          </cell>
          <cell r="Y35">
            <v>26714</v>
          </cell>
          <cell r="Z35">
            <v>0.21648335533069366</v>
          </cell>
          <cell r="AA35">
            <v>81056</v>
          </cell>
          <cell r="AB35">
            <v>12837</v>
          </cell>
          <cell r="AC35">
            <v>68219</v>
          </cell>
          <cell r="AD35">
            <v>0.15837198973549152</v>
          </cell>
          <cell r="AE35">
            <v>26658</v>
          </cell>
          <cell r="AF35">
            <v>4666</v>
          </cell>
          <cell r="AG35">
            <v>21992</v>
          </cell>
          <cell r="AH35">
            <v>0.17503188536274289</v>
          </cell>
          <cell r="AI35">
            <v>14580</v>
          </cell>
          <cell r="AJ35">
            <v>2000</v>
          </cell>
          <cell r="AK35">
            <v>12580</v>
          </cell>
          <cell r="AL35">
            <v>0.13717421124828533</v>
          </cell>
          <cell r="AM35">
            <v>28538</v>
          </cell>
          <cell r="AN35">
            <v>3754</v>
          </cell>
          <cell r="AO35">
            <v>24784</v>
          </cell>
          <cell r="AP35">
            <v>0.13154390637045343</v>
          </cell>
          <cell r="AQ35">
            <v>383008</v>
          </cell>
          <cell r="AR35">
            <v>30638</v>
          </cell>
          <cell r="AS35">
            <v>0.16282344938272916</v>
          </cell>
          <cell r="AT35">
            <v>53136</v>
          </cell>
          <cell r="AU35">
            <v>0.11383472370399887</v>
          </cell>
        </row>
      </sheetData>
      <sheetData sheetId="2">
        <row r="3">
          <cell r="A3" t="str">
            <v>Día</v>
          </cell>
          <cell r="B3" t="str">
            <v>Sem</v>
          </cell>
          <cell r="C3" t="str">
            <v>H. In.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40575</v>
          </cell>
          <cell r="B4">
            <v>2</v>
          </cell>
          <cell r="D4" t="str">
            <v>Caos por protesta de conductores - Por la espalda matan a " El Guala "</v>
          </cell>
          <cell r="E4">
            <v>14112</v>
          </cell>
          <cell r="F4">
            <v>724</v>
          </cell>
          <cell r="G4">
            <v>722</v>
          </cell>
          <cell r="H4">
            <v>2</v>
          </cell>
          <cell r="I4">
            <v>53</v>
          </cell>
          <cell r="J4">
            <v>83</v>
          </cell>
          <cell r="K4">
            <v>112</v>
          </cell>
          <cell r="L4">
            <v>0</v>
          </cell>
          <cell r="M4">
            <v>5</v>
          </cell>
          <cell r="N4">
            <v>82</v>
          </cell>
          <cell r="O4">
            <v>0</v>
          </cell>
          <cell r="P4">
            <v>7413</v>
          </cell>
          <cell r="Q4">
            <v>76</v>
          </cell>
          <cell r="R4">
            <v>0</v>
          </cell>
          <cell r="S4">
            <v>55</v>
          </cell>
          <cell r="T4">
            <v>40</v>
          </cell>
          <cell r="U4">
            <v>15</v>
          </cell>
          <cell r="V4">
            <v>0.72727272727272729</v>
          </cell>
          <cell r="W4">
            <v>1029</v>
          </cell>
          <cell r="X4">
            <v>340</v>
          </cell>
          <cell r="Y4">
            <v>689</v>
          </cell>
          <cell r="Z4">
            <v>0.3304178814382896</v>
          </cell>
          <cell r="AA4">
            <v>2291</v>
          </cell>
          <cell r="AB4">
            <v>442</v>
          </cell>
          <cell r="AC4">
            <v>1849</v>
          </cell>
          <cell r="AD4">
            <v>0.19292885202968135</v>
          </cell>
          <cell r="AE4">
            <v>910</v>
          </cell>
          <cell r="AF4">
            <v>130</v>
          </cell>
          <cell r="AG4">
            <v>780</v>
          </cell>
          <cell r="AH4">
            <v>0</v>
          </cell>
          <cell r="AI4">
            <v>411</v>
          </cell>
          <cell r="AJ4">
            <v>30</v>
          </cell>
          <cell r="AK4">
            <v>381</v>
          </cell>
          <cell r="AL4">
            <v>7.2992700729927001E-2</v>
          </cell>
          <cell r="AM4">
            <v>868</v>
          </cell>
          <cell r="AN4">
            <v>163</v>
          </cell>
          <cell r="AO4">
            <v>705</v>
          </cell>
          <cell r="AP4">
            <v>0.18778801843317972</v>
          </cell>
          <cell r="AQ4">
            <v>11990</v>
          </cell>
          <cell r="AR4">
            <v>1105</v>
          </cell>
          <cell r="AS4">
            <v>0.19859813084112149</v>
          </cell>
          <cell r="AT4">
            <v>1017</v>
          </cell>
          <cell r="AU4">
            <v>7.2066326530612249E-2</v>
          </cell>
        </row>
        <row r="5">
          <cell r="A5">
            <v>40576</v>
          </cell>
          <cell r="B5">
            <v>3</v>
          </cell>
          <cell r="D5" t="str">
            <v>Casi listo el Megacolegio de la perimetral - Condenan a Enilse López a 9 años de cárcel</v>
          </cell>
          <cell r="E5">
            <v>14670</v>
          </cell>
          <cell r="F5">
            <v>1079</v>
          </cell>
          <cell r="G5">
            <v>1074</v>
          </cell>
          <cell r="H5">
            <v>5</v>
          </cell>
          <cell r="I5">
            <v>53</v>
          </cell>
          <cell r="J5">
            <v>83</v>
          </cell>
          <cell r="K5">
            <v>112</v>
          </cell>
          <cell r="L5">
            <v>0</v>
          </cell>
          <cell r="M5">
            <v>7</v>
          </cell>
          <cell r="N5">
            <v>82</v>
          </cell>
          <cell r="O5">
            <v>0</v>
          </cell>
          <cell r="P5">
            <v>7414</v>
          </cell>
          <cell r="Q5">
            <v>76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e">
            <v>#DIV/0!</v>
          </cell>
          <cell r="W5">
            <v>1014</v>
          </cell>
          <cell r="X5">
            <v>289</v>
          </cell>
          <cell r="Y5">
            <v>725</v>
          </cell>
          <cell r="Z5">
            <v>0.28500986193293887</v>
          </cell>
          <cell r="AA5">
            <v>2478</v>
          </cell>
          <cell r="AB5">
            <v>329</v>
          </cell>
          <cell r="AC5">
            <v>2149</v>
          </cell>
          <cell r="AD5">
            <v>0.1327683615819209</v>
          </cell>
          <cell r="AE5">
            <v>1000</v>
          </cell>
          <cell r="AF5">
            <v>169</v>
          </cell>
          <cell r="AG5">
            <v>831</v>
          </cell>
          <cell r="AH5">
            <v>0.16900000000000001</v>
          </cell>
          <cell r="AI5">
            <v>411</v>
          </cell>
          <cell r="AJ5">
            <v>23</v>
          </cell>
          <cell r="AK5">
            <v>388</v>
          </cell>
          <cell r="AL5">
            <v>5.5961070559610707E-2</v>
          </cell>
          <cell r="AM5">
            <v>861</v>
          </cell>
          <cell r="AN5">
            <v>68</v>
          </cell>
          <cell r="AO5">
            <v>793</v>
          </cell>
          <cell r="AP5">
            <v>7.8977932636469225E-2</v>
          </cell>
          <cell r="AQ5">
            <v>12458</v>
          </cell>
          <cell r="AR5">
            <v>878</v>
          </cell>
          <cell r="AS5">
            <v>0.15232477446217904</v>
          </cell>
          <cell r="AT5">
            <v>1334</v>
          </cell>
          <cell r="AU5">
            <v>9.093387866394001E-2</v>
          </cell>
        </row>
        <row r="6">
          <cell r="A6">
            <v>40577</v>
          </cell>
          <cell r="B6">
            <v>4</v>
          </cell>
          <cell r="D6" t="str">
            <v>Comienza el Bicentenario - En enero, 17 homicidios</v>
          </cell>
          <cell r="E6">
            <v>14291</v>
          </cell>
          <cell r="F6">
            <v>804</v>
          </cell>
          <cell r="G6">
            <v>803</v>
          </cell>
          <cell r="H6">
            <v>1</v>
          </cell>
          <cell r="I6">
            <v>53</v>
          </cell>
          <cell r="J6">
            <v>83</v>
          </cell>
          <cell r="K6">
            <v>112</v>
          </cell>
          <cell r="L6">
            <v>0</v>
          </cell>
          <cell r="M6">
            <v>27</v>
          </cell>
          <cell r="N6">
            <v>82</v>
          </cell>
          <cell r="O6">
            <v>0</v>
          </cell>
          <cell r="P6">
            <v>7416</v>
          </cell>
          <cell r="Q6">
            <v>76</v>
          </cell>
          <cell r="R6">
            <v>0</v>
          </cell>
          <cell r="S6">
            <v>64</v>
          </cell>
          <cell r="T6">
            <v>50</v>
          </cell>
          <cell r="U6">
            <v>14</v>
          </cell>
          <cell r="V6">
            <v>0.78125</v>
          </cell>
          <cell r="W6">
            <v>1010</v>
          </cell>
          <cell r="X6">
            <v>331</v>
          </cell>
          <cell r="Y6">
            <v>679</v>
          </cell>
          <cell r="Z6">
            <v>0.32772277227722774</v>
          </cell>
          <cell r="AA6">
            <v>2287</v>
          </cell>
          <cell r="AB6">
            <v>474</v>
          </cell>
          <cell r="AC6">
            <v>1813</v>
          </cell>
          <cell r="AD6">
            <v>0.20725841714035856</v>
          </cell>
          <cell r="AE6">
            <v>1000</v>
          </cell>
          <cell r="AF6">
            <v>230</v>
          </cell>
          <cell r="AG6">
            <v>770</v>
          </cell>
          <cell r="AH6">
            <v>0.23</v>
          </cell>
          <cell r="AI6">
            <v>411</v>
          </cell>
          <cell r="AJ6">
            <v>23</v>
          </cell>
          <cell r="AK6">
            <v>388</v>
          </cell>
          <cell r="AL6">
            <v>5.5961070559610707E-2</v>
          </cell>
          <cell r="AM6">
            <v>866</v>
          </cell>
          <cell r="AN6">
            <v>180</v>
          </cell>
          <cell r="AO6">
            <v>686</v>
          </cell>
          <cell r="AP6">
            <v>0.20785219399538107</v>
          </cell>
          <cell r="AQ6">
            <v>11924</v>
          </cell>
          <cell r="AR6">
            <v>1238</v>
          </cell>
          <cell r="AS6">
            <v>0.21958141184817312</v>
          </cell>
          <cell r="AT6">
            <v>1129</v>
          </cell>
          <cell r="AU6">
            <v>7.9000769715205379E-2</v>
          </cell>
        </row>
        <row r="7">
          <cell r="A7">
            <v>40578</v>
          </cell>
          <cell r="B7">
            <v>5</v>
          </cell>
          <cell r="D7" t="str">
            <v>Revive la Independencia - Matan a ingeniero y balean a su hermano</v>
          </cell>
          <cell r="E7">
            <v>14202</v>
          </cell>
          <cell r="F7">
            <v>647</v>
          </cell>
          <cell r="G7">
            <v>645</v>
          </cell>
          <cell r="H7">
            <v>2</v>
          </cell>
          <cell r="I7">
            <v>53</v>
          </cell>
          <cell r="J7">
            <v>89</v>
          </cell>
          <cell r="K7">
            <v>112</v>
          </cell>
          <cell r="L7">
            <v>101</v>
          </cell>
          <cell r="M7">
            <v>4</v>
          </cell>
          <cell r="N7">
            <v>82</v>
          </cell>
          <cell r="O7">
            <v>0</v>
          </cell>
          <cell r="P7">
            <v>7422</v>
          </cell>
          <cell r="Q7">
            <v>76</v>
          </cell>
          <cell r="R7">
            <v>0</v>
          </cell>
          <cell r="S7">
            <v>83</v>
          </cell>
          <cell r="T7">
            <v>73</v>
          </cell>
          <cell r="U7">
            <v>10</v>
          </cell>
          <cell r="V7">
            <v>0.87951807228915657</v>
          </cell>
          <cell r="W7">
            <v>1020</v>
          </cell>
          <cell r="X7">
            <v>290</v>
          </cell>
          <cell r="Y7">
            <v>730</v>
          </cell>
          <cell r="Z7">
            <v>0.28431372549019607</v>
          </cell>
          <cell r="AA7">
            <v>2313</v>
          </cell>
          <cell r="AB7">
            <v>349</v>
          </cell>
          <cell r="AC7">
            <v>1964</v>
          </cell>
          <cell r="AD7">
            <v>0.15088629485516644</v>
          </cell>
          <cell r="AE7">
            <v>950</v>
          </cell>
          <cell r="AF7">
            <v>132</v>
          </cell>
          <cell r="AG7">
            <v>818</v>
          </cell>
          <cell r="AH7">
            <v>0</v>
          </cell>
          <cell r="AI7">
            <v>405</v>
          </cell>
          <cell r="AJ7">
            <v>22</v>
          </cell>
          <cell r="AK7">
            <v>383</v>
          </cell>
          <cell r="AL7">
            <v>5.4320987654320987E-2</v>
          </cell>
          <cell r="AM7">
            <v>845</v>
          </cell>
          <cell r="AN7">
            <v>157</v>
          </cell>
          <cell r="AO7">
            <v>688</v>
          </cell>
          <cell r="AP7">
            <v>0.18579881656804734</v>
          </cell>
          <cell r="AQ7">
            <v>12173</v>
          </cell>
          <cell r="AR7">
            <v>950</v>
          </cell>
          <cell r="AS7">
            <v>0.16915954415954415</v>
          </cell>
          <cell r="AT7">
            <v>1079</v>
          </cell>
          <cell r="AU7">
            <v>7.5975214758484719E-2</v>
          </cell>
        </row>
        <row r="8">
          <cell r="A8">
            <v>40579</v>
          </cell>
          <cell r="B8">
            <v>6</v>
          </cell>
          <cell r="D8" t="str">
            <v>Robos en dos colegios distritales - Sicario asesinó a tendero</v>
          </cell>
          <cell r="E8">
            <v>15435</v>
          </cell>
          <cell r="F8">
            <v>844</v>
          </cell>
          <cell r="G8">
            <v>842</v>
          </cell>
          <cell r="H8">
            <v>2</v>
          </cell>
          <cell r="I8">
            <v>53</v>
          </cell>
          <cell r="J8">
            <v>83</v>
          </cell>
          <cell r="K8">
            <v>112</v>
          </cell>
          <cell r="L8">
            <v>6</v>
          </cell>
          <cell r="M8">
            <v>144</v>
          </cell>
          <cell r="N8">
            <v>82</v>
          </cell>
          <cell r="O8">
            <v>0</v>
          </cell>
          <cell r="P8">
            <v>7642</v>
          </cell>
          <cell r="Q8">
            <v>76</v>
          </cell>
          <cell r="R8">
            <v>0</v>
          </cell>
          <cell r="S8">
            <v>11</v>
          </cell>
          <cell r="T8">
            <v>0</v>
          </cell>
          <cell r="U8">
            <v>11</v>
          </cell>
          <cell r="V8">
            <v>0</v>
          </cell>
          <cell r="W8">
            <v>1060</v>
          </cell>
          <cell r="X8">
            <v>238</v>
          </cell>
          <cell r="Y8">
            <v>822</v>
          </cell>
          <cell r="Z8">
            <v>0.22452830188679246</v>
          </cell>
          <cell r="AA8">
            <v>2728</v>
          </cell>
          <cell r="AB8">
            <v>306</v>
          </cell>
          <cell r="AC8">
            <v>2422</v>
          </cell>
          <cell r="AD8">
            <v>0.11217008797653959</v>
          </cell>
          <cell r="AE8">
            <v>1200</v>
          </cell>
          <cell r="AF8">
            <v>421</v>
          </cell>
          <cell r="AG8">
            <v>779</v>
          </cell>
          <cell r="AH8">
            <v>0.35083333333333333</v>
          </cell>
          <cell r="AI8">
            <v>456</v>
          </cell>
          <cell r="AJ8">
            <v>33</v>
          </cell>
          <cell r="AK8">
            <v>423</v>
          </cell>
          <cell r="AL8">
            <v>7.2368421052631582E-2</v>
          </cell>
          <cell r="AM8">
            <v>938</v>
          </cell>
          <cell r="AN8">
            <v>76</v>
          </cell>
          <cell r="AO8">
            <v>862</v>
          </cell>
          <cell r="AP8">
            <v>8.1023454157782518E-2</v>
          </cell>
          <cell r="AQ8">
            <v>13119</v>
          </cell>
          <cell r="AR8">
            <v>1074</v>
          </cell>
          <cell r="AS8">
            <v>0.16799624589394652</v>
          </cell>
          <cell r="AT8">
            <v>1242</v>
          </cell>
          <cell r="AU8">
            <v>8.0466472303206998E-2</v>
          </cell>
        </row>
        <row r="9">
          <cell r="A9">
            <v>40580</v>
          </cell>
          <cell r="B9">
            <v>7</v>
          </cell>
          <cell r="D9" t="str">
            <v>Despega desarrollo rural - Muere motociclista que fue arrollado por camión cisterna</v>
          </cell>
          <cell r="E9">
            <v>16853</v>
          </cell>
          <cell r="F9">
            <v>593</v>
          </cell>
          <cell r="G9">
            <v>593</v>
          </cell>
          <cell r="H9">
            <v>0</v>
          </cell>
          <cell r="I9">
            <v>53</v>
          </cell>
          <cell r="J9">
            <v>76</v>
          </cell>
          <cell r="K9">
            <v>112</v>
          </cell>
          <cell r="L9">
            <v>0</v>
          </cell>
          <cell r="M9">
            <v>5</v>
          </cell>
          <cell r="N9">
            <v>85</v>
          </cell>
          <cell r="O9">
            <v>0</v>
          </cell>
          <cell r="P9">
            <v>7558</v>
          </cell>
          <cell r="Q9">
            <v>76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e">
            <v>#DIV/0!</v>
          </cell>
          <cell r="W9">
            <v>1548</v>
          </cell>
          <cell r="X9">
            <v>315</v>
          </cell>
          <cell r="Y9">
            <v>1233</v>
          </cell>
          <cell r="Z9">
            <v>0.20348837209302326</v>
          </cell>
          <cell r="AA9">
            <v>4420</v>
          </cell>
          <cell r="AB9">
            <v>748</v>
          </cell>
          <cell r="AC9">
            <v>3672</v>
          </cell>
          <cell r="AD9">
            <v>0.16923076923076924</v>
          </cell>
          <cell r="AE9">
            <v>680</v>
          </cell>
          <cell r="AF9">
            <v>82</v>
          </cell>
          <cell r="AG9">
            <v>598</v>
          </cell>
          <cell r="AH9">
            <v>0.12058823529411765</v>
          </cell>
          <cell r="AI9">
            <v>512</v>
          </cell>
          <cell r="AJ9">
            <v>25</v>
          </cell>
          <cell r="AK9">
            <v>487</v>
          </cell>
          <cell r="AL9">
            <v>4.8828125E-2</v>
          </cell>
          <cell r="AM9">
            <v>1135</v>
          </cell>
          <cell r="AN9">
            <v>128</v>
          </cell>
          <cell r="AO9">
            <v>1007</v>
          </cell>
          <cell r="AP9">
            <v>0.11277533039647578</v>
          </cell>
          <cell r="AQ9">
            <v>14716</v>
          </cell>
          <cell r="AR9">
            <v>1298</v>
          </cell>
          <cell r="AS9">
            <v>0.1564798071127185</v>
          </cell>
          <cell r="AT9">
            <v>839</v>
          </cell>
          <cell r="AU9">
            <v>4.9783421349314662E-2</v>
          </cell>
        </row>
        <row r="10">
          <cell r="A10">
            <v>40581</v>
          </cell>
          <cell r="B10">
            <v>1</v>
          </cell>
          <cell r="D10" t="str">
            <v>¡ No se pudo ! - Inglés en líos con la justicia</v>
          </cell>
          <cell r="E10">
            <v>14235</v>
          </cell>
          <cell r="F10">
            <v>757</v>
          </cell>
          <cell r="G10">
            <v>755</v>
          </cell>
          <cell r="H10">
            <v>2</v>
          </cell>
          <cell r="I10">
            <v>53</v>
          </cell>
          <cell r="J10">
            <v>81</v>
          </cell>
          <cell r="K10">
            <v>112</v>
          </cell>
          <cell r="L10">
            <v>35</v>
          </cell>
          <cell r="M10">
            <v>4</v>
          </cell>
          <cell r="N10">
            <v>82</v>
          </cell>
          <cell r="O10">
            <v>0</v>
          </cell>
          <cell r="P10">
            <v>7532</v>
          </cell>
          <cell r="Q10">
            <v>76</v>
          </cell>
          <cell r="R10">
            <v>0</v>
          </cell>
          <cell r="S10">
            <v>106</v>
          </cell>
          <cell r="T10">
            <v>32</v>
          </cell>
          <cell r="U10">
            <v>74</v>
          </cell>
          <cell r="V10">
            <v>0.30188679245283018</v>
          </cell>
          <cell r="W10">
            <v>1038</v>
          </cell>
          <cell r="X10">
            <v>308</v>
          </cell>
          <cell r="Y10">
            <v>730</v>
          </cell>
          <cell r="Z10">
            <v>0.29672447013487474</v>
          </cell>
          <cell r="AA10">
            <v>2156</v>
          </cell>
          <cell r="AB10">
            <v>441</v>
          </cell>
          <cell r="AC10">
            <v>1715</v>
          </cell>
          <cell r="AD10">
            <v>0.20454545454545456</v>
          </cell>
          <cell r="AE10">
            <v>1000</v>
          </cell>
          <cell r="AF10">
            <v>183</v>
          </cell>
          <cell r="AG10">
            <v>817</v>
          </cell>
          <cell r="AH10">
            <v>0.183</v>
          </cell>
          <cell r="AI10">
            <v>376</v>
          </cell>
          <cell r="AJ10">
            <v>27</v>
          </cell>
          <cell r="AK10">
            <v>349</v>
          </cell>
          <cell r="AL10">
            <v>7.1808510638297879E-2</v>
          </cell>
          <cell r="AM10">
            <v>827</v>
          </cell>
          <cell r="AN10">
            <v>132</v>
          </cell>
          <cell r="AO10">
            <v>695</v>
          </cell>
          <cell r="AP10">
            <v>0.15961305925030231</v>
          </cell>
          <cell r="AQ10">
            <v>12070</v>
          </cell>
          <cell r="AR10">
            <v>1091</v>
          </cell>
          <cell r="AS10">
            <v>0.19825549700163547</v>
          </cell>
          <cell r="AT10">
            <v>1074</v>
          </cell>
          <cell r="AU10">
            <v>7.5447839831401478E-2</v>
          </cell>
        </row>
        <row r="11">
          <cell r="A11">
            <v>40582</v>
          </cell>
          <cell r="B11">
            <v>2</v>
          </cell>
          <cell r="D11" t="str">
            <v>Capturados 6 milicianos - Asesinaron al padre e hirieron a su hijo</v>
          </cell>
          <cell r="E11">
            <v>14493</v>
          </cell>
          <cell r="F11">
            <v>996</v>
          </cell>
          <cell r="G11">
            <v>992</v>
          </cell>
          <cell r="H11">
            <v>4</v>
          </cell>
          <cell r="I11">
            <v>53</v>
          </cell>
          <cell r="J11">
            <v>81</v>
          </cell>
          <cell r="K11">
            <v>112</v>
          </cell>
          <cell r="L11">
            <v>0</v>
          </cell>
          <cell r="M11">
            <v>47</v>
          </cell>
          <cell r="N11">
            <v>82</v>
          </cell>
          <cell r="O11">
            <v>0</v>
          </cell>
          <cell r="P11">
            <v>7378</v>
          </cell>
          <cell r="Q11">
            <v>77</v>
          </cell>
          <cell r="R11">
            <v>0</v>
          </cell>
          <cell r="S11">
            <v>53</v>
          </cell>
          <cell r="T11">
            <v>40</v>
          </cell>
          <cell r="U11">
            <v>13</v>
          </cell>
          <cell r="V11">
            <v>0.75471698113207553</v>
          </cell>
          <cell r="W11">
            <v>999</v>
          </cell>
          <cell r="X11">
            <v>315</v>
          </cell>
          <cell r="Y11">
            <v>684</v>
          </cell>
          <cell r="Z11">
            <v>0.31531531531531531</v>
          </cell>
          <cell r="AA11">
            <v>2356</v>
          </cell>
          <cell r="AB11">
            <v>523</v>
          </cell>
          <cell r="AC11">
            <v>1833</v>
          </cell>
          <cell r="AD11">
            <v>0.22198641765704585</v>
          </cell>
          <cell r="AE11">
            <v>950</v>
          </cell>
          <cell r="AF11">
            <v>196</v>
          </cell>
          <cell r="AG11">
            <v>754</v>
          </cell>
          <cell r="AH11">
            <v>0</v>
          </cell>
          <cell r="AI11">
            <v>407</v>
          </cell>
          <cell r="AJ11">
            <v>28</v>
          </cell>
          <cell r="AK11">
            <v>379</v>
          </cell>
          <cell r="AL11">
            <v>6.8796068796068796E-2</v>
          </cell>
          <cell r="AM11">
            <v>902</v>
          </cell>
          <cell r="AN11">
            <v>167</v>
          </cell>
          <cell r="AO11">
            <v>735</v>
          </cell>
          <cell r="AP11">
            <v>0.18514412416851442</v>
          </cell>
          <cell r="AQ11">
            <v>11935</v>
          </cell>
          <cell r="AR11">
            <v>1229</v>
          </cell>
          <cell r="AS11">
            <v>0.21686959590612317</v>
          </cell>
          <cell r="AT11">
            <v>1329</v>
          </cell>
          <cell r="AU11">
            <v>9.1699441109501137E-2</v>
          </cell>
        </row>
        <row r="12">
          <cell r="A12">
            <v>40583</v>
          </cell>
          <cell r="B12">
            <v>3</v>
          </cell>
          <cell r="D12" t="str">
            <v>¡ A cerrarle el camino al cólera ! - Fleteros le roban 2 millones</v>
          </cell>
          <cell r="E12">
            <v>14469</v>
          </cell>
          <cell r="F12">
            <v>993</v>
          </cell>
          <cell r="G12">
            <v>984</v>
          </cell>
          <cell r="H12">
            <v>9</v>
          </cell>
          <cell r="I12">
            <v>53</v>
          </cell>
          <cell r="J12">
            <v>83</v>
          </cell>
          <cell r="K12">
            <v>111</v>
          </cell>
          <cell r="L12">
            <v>0</v>
          </cell>
          <cell r="M12">
            <v>56</v>
          </cell>
          <cell r="N12">
            <v>82</v>
          </cell>
          <cell r="O12">
            <v>0</v>
          </cell>
          <cell r="P12">
            <v>7401</v>
          </cell>
          <cell r="Q12">
            <v>76</v>
          </cell>
          <cell r="R12">
            <v>0</v>
          </cell>
          <cell r="S12">
            <v>18</v>
          </cell>
          <cell r="T12">
            <v>0</v>
          </cell>
          <cell r="U12">
            <v>18</v>
          </cell>
          <cell r="V12">
            <v>0</v>
          </cell>
          <cell r="W12">
            <v>998</v>
          </cell>
          <cell r="X12">
            <v>315</v>
          </cell>
          <cell r="Y12">
            <v>683</v>
          </cell>
          <cell r="Z12">
            <v>0.31563126252505008</v>
          </cell>
          <cell r="AA12">
            <v>2437</v>
          </cell>
          <cell r="AB12">
            <v>462</v>
          </cell>
          <cell r="AC12">
            <v>1975</v>
          </cell>
          <cell r="AD12">
            <v>0.18957734919983588</v>
          </cell>
          <cell r="AE12">
            <v>900</v>
          </cell>
          <cell r="AF12">
            <v>156</v>
          </cell>
          <cell r="AG12">
            <v>744</v>
          </cell>
          <cell r="AH12">
            <v>0.17333333333333334</v>
          </cell>
          <cell r="AI12">
            <v>406</v>
          </cell>
          <cell r="AJ12">
            <v>33</v>
          </cell>
          <cell r="AK12">
            <v>373</v>
          </cell>
          <cell r="AL12">
            <v>8.1280788177339899E-2</v>
          </cell>
          <cell r="AM12">
            <v>855</v>
          </cell>
          <cell r="AN12">
            <v>134</v>
          </cell>
          <cell r="AO12">
            <v>721</v>
          </cell>
          <cell r="AP12">
            <v>0.15672514619883041</v>
          </cell>
          <cell r="AQ12">
            <v>12073</v>
          </cell>
          <cell r="AR12">
            <v>1100</v>
          </cell>
          <cell r="AS12">
            <v>0.19593872461702885</v>
          </cell>
          <cell r="AT12">
            <v>1296</v>
          </cell>
          <cell r="AU12">
            <v>8.9570806551938623E-2</v>
          </cell>
        </row>
        <row r="13">
          <cell r="A13">
            <v>40584</v>
          </cell>
          <cell r="B13">
            <v>4</v>
          </cell>
          <cell r="D13" t="str">
            <v>Faltó definir - No hizo la escuadra y arrolló a dos policías</v>
          </cell>
          <cell r="E13">
            <v>14110</v>
          </cell>
          <cell r="F13">
            <v>725</v>
          </cell>
          <cell r="G13">
            <v>723</v>
          </cell>
          <cell r="H13">
            <v>2</v>
          </cell>
          <cell r="I13">
            <v>53</v>
          </cell>
          <cell r="J13">
            <v>82</v>
          </cell>
          <cell r="K13">
            <v>110</v>
          </cell>
          <cell r="L13">
            <v>20</v>
          </cell>
          <cell r="M13">
            <v>57</v>
          </cell>
          <cell r="N13">
            <v>82</v>
          </cell>
          <cell r="O13">
            <v>0</v>
          </cell>
          <cell r="P13">
            <v>7412</v>
          </cell>
          <cell r="Q13">
            <v>76</v>
          </cell>
          <cell r="R13">
            <v>0</v>
          </cell>
          <cell r="S13">
            <v>48</v>
          </cell>
          <cell r="T13">
            <v>0</v>
          </cell>
          <cell r="U13">
            <v>48</v>
          </cell>
          <cell r="V13">
            <v>0</v>
          </cell>
          <cell r="W13">
            <v>984</v>
          </cell>
          <cell r="X13">
            <v>341</v>
          </cell>
          <cell r="Y13">
            <v>643</v>
          </cell>
          <cell r="Z13">
            <v>0.34654471544715448</v>
          </cell>
          <cell r="AA13">
            <v>2292</v>
          </cell>
          <cell r="AB13">
            <v>531</v>
          </cell>
          <cell r="AC13">
            <v>1761</v>
          </cell>
          <cell r="AD13">
            <v>0.23167539267015708</v>
          </cell>
          <cell r="AE13">
            <v>900</v>
          </cell>
          <cell r="AF13">
            <v>174</v>
          </cell>
          <cell r="AG13">
            <v>726</v>
          </cell>
          <cell r="AH13">
            <v>0.19333333333333333</v>
          </cell>
          <cell r="AI13">
            <v>406</v>
          </cell>
          <cell r="AJ13">
            <v>23</v>
          </cell>
          <cell r="AK13">
            <v>383</v>
          </cell>
          <cell r="AL13">
            <v>5.6650246305418719E-2</v>
          </cell>
          <cell r="AM13">
            <v>863</v>
          </cell>
          <cell r="AN13">
            <v>179</v>
          </cell>
          <cell r="AO13">
            <v>684</v>
          </cell>
          <cell r="AP13">
            <v>0.2074159907300116</v>
          </cell>
          <cell r="AQ13">
            <v>11815</v>
          </cell>
          <cell r="AR13">
            <v>1248</v>
          </cell>
          <cell r="AS13">
            <v>0.227198252321136</v>
          </cell>
          <cell r="AT13">
            <v>1047</v>
          </cell>
          <cell r="AU13">
            <v>7.4202693125442948E-2</v>
          </cell>
        </row>
        <row r="14">
          <cell r="A14">
            <v>40585</v>
          </cell>
          <cell r="B14">
            <v>5</v>
          </cell>
          <cell r="D14" t="str">
            <v>" Voy a buscar a mi hijo " - Balacera en el Castillo San Felipe de Barajas</v>
          </cell>
          <cell r="E14">
            <v>14314</v>
          </cell>
          <cell r="F14">
            <v>778</v>
          </cell>
          <cell r="G14">
            <v>777</v>
          </cell>
          <cell r="H14">
            <v>1</v>
          </cell>
          <cell r="I14">
            <v>53</v>
          </cell>
          <cell r="J14">
            <v>83</v>
          </cell>
          <cell r="K14">
            <v>110</v>
          </cell>
          <cell r="L14">
            <v>0</v>
          </cell>
          <cell r="M14">
            <v>56</v>
          </cell>
          <cell r="N14">
            <v>82</v>
          </cell>
          <cell r="O14">
            <v>0</v>
          </cell>
          <cell r="P14">
            <v>7618</v>
          </cell>
          <cell r="Q14">
            <v>75</v>
          </cell>
          <cell r="R14">
            <v>0</v>
          </cell>
          <cell r="S14">
            <v>67</v>
          </cell>
          <cell r="T14">
            <v>50</v>
          </cell>
          <cell r="U14">
            <v>17</v>
          </cell>
          <cell r="V14">
            <v>0.74626865671641796</v>
          </cell>
          <cell r="W14">
            <v>986</v>
          </cell>
          <cell r="X14">
            <v>291</v>
          </cell>
          <cell r="Y14">
            <v>695</v>
          </cell>
          <cell r="Z14">
            <v>0.29513184584178498</v>
          </cell>
          <cell r="AA14">
            <v>2281</v>
          </cell>
          <cell r="AB14">
            <v>376</v>
          </cell>
          <cell r="AC14">
            <v>1905</v>
          </cell>
          <cell r="AD14">
            <v>0.16483998246383166</v>
          </cell>
          <cell r="AE14">
            <v>900</v>
          </cell>
          <cell r="AF14">
            <v>151</v>
          </cell>
          <cell r="AG14">
            <v>749</v>
          </cell>
          <cell r="AH14">
            <v>0</v>
          </cell>
          <cell r="AI14">
            <v>380</v>
          </cell>
          <cell r="AJ14">
            <v>31</v>
          </cell>
          <cell r="AK14">
            <v>349</v>
          </cell>
          <cell r="AL14">
            <v>8.1578947368421056E-2</v>
          </cell>
          <cell r="AM14">
            <v>845</v>
          </cell>
          <cell r="AN14">
            <v>147</v>
          </cell>
          <cell r="AO14">
            <v>698</v>
          </cell>
          <cell r="AP14">
            <v>0.17396449704142011</v>
          </cell>
          <cell r="AQ14">
            <v>12188</v>
          </cell>
          <cell r="AR14">
            <v>996</v>
          </cell>
          <cell r="AS14">
            <v>0.1824509983513464</v>
          </cell>
          <cell r="AT14">
            <v>1130</v>
          </cell>
          <cell r="AU14">
            <v>7.8943691490848122E-2</v>
          </cell>
        </row>
        <row r="15">
          <cell r="A15">
            <v>40586</v>
          </cell>
          <cell r="B15">
            <v>6</v>
          </cell>
          <cell r="D15" t="str">
            <v>El Pueblo tumbó a MUBARAK - Incautan 300 kilos de coca</v>
          </cell>
          <cell r="E15">
            <v>15390</v>
          </cell>
          <cell r="F15">
            <v>875</v>
          </cell>
          <cell r="G15">
            <v>872</v>
          </cell>
          <cell r="H15">
            <v>3</v>
          </cell>
          <cell r="I15">
            <v>53</v>
          </cell>
          <cell r="J15">
            <v>83</v>
          </cell>
          <cell r="K15">
            <v>110</v>
          </cell>
          <cell r="L15">
            <v>0</v>
          </cell>
          <cell r="M15">
            <v>166</v>
          </cell>
          <cell r="N15">
            <v>83</v>
          </cell>
          <cell r="O15">
            <v>0</v>
          </cell>
          <cell r="P15">
            <v>7641</v>
          </cell>
          <cell r="Q15">
            <v>75</v>
          </cell>
          <cell r="R15">
            <v>0</v>
          </cell>
          <cell r="S15">
            <v>85</v>
          </cell>
          <cell r="T15">
            <v>70</v>
          </cell>
          <cell r="U15">
            <v>15</v>
          </cell>
          <cell r="V15">
            <v>0.82352941176470584</v>
          </cell>
          <cell r="W15">
            <v>1038</v>
          </cell>
          <cell r="X15">
            <v>263</v>
          </cell>
          <cell r="Y15">
            <v>775</v>
          </cell>
          <cell r="Z15">
            <v>0.25337186897880537</v>
          </cell>
          <cell r="AA15">
            <v>2707</v>
          </cell>
          <cell r="AB15">
            <v>350</v>
          </cell>
          <cell r="AC15">
            <v>2357</v>
          </cell>
          <cell r="AD15">
            <v>0.12929442186922793</v>
          </cell>
          <cell r="AE15">
            <v>1100</v>
          </cell>
          <cell r="AF15">
            <v>258</v>
          </cell>
          <cell r="AG15">
            <v>842</v>
          </cell>
          <cell r="AH15">
            <v>0.23454545454545456</v>
          </cell>
          <cell r="AI15">
            <v>441</v>
          </cell>
          <cell r="AJ15">
            <v>22</v>
          </cell>
          <cell r="AK15">
            <v>419</v>
          </cell>
          <cell r="AL15">
            <v>4.9886621315192746E-2</v>
          </cell>
          <cell r="AM15">
            <v>933</v>
          </cell>
          <cell r="AN15">
            <v>83</v>
          </cell>
          <cell r="AO15">
            <v>850</v>
          </cell>
          <cell r="AP15">
            <v>8.8960342979635579E-2</v>
          </cell>
          <cell r="AQ15">
            <v>13057</v>
          </cell>
          <cell r="AR15">
            <v>976</v>
          </cell>
          <cell r="AS15">
            <v>0.1548223350253807</v>
          </cell>
          <cell r="AT15">
            <v>1357</v>
          </cell>
          <cell r="AU15">
            <v>8.8174139051332034E-2</v>
          </cell>
        </row>
        <row r="16">
          <cell r="A16">
            <v>40587</v>
          </cell>
          <cell r="B16">
            <v>7</v>
          </cell>
          <cell r="D16" t="str">
            <v>Tirando el " Anzuelo " - Menores atacaron a varios jóvenes con escopeta de balín</v>
          </cell>
          <cell r="E16">
            <v>23584</v>
          </cell>
          <cell r="F16">
            <v>1453</v>
          </cell>
          <cell r="G16">
            <v>1448</v>
          </cell>
          <cell r="H16">
            <v>5</v>
          </cell>
          <cell r="I16">
            <v>53</v>
          </cell>
          <cell r="J16">
            <v>78</v>
          </cell>
          <cell r="K16">
            <v>110</v>
          </cell>
          <cell r="L16">
            <v>0</v>
          </cell>
          <cell r="M16">
            <v>30</v>
          </cell>
          <cell r="N16">
            <v>86</v>
          </cell>
          <cell r="O16">
            <v>1720</v>
          </cell>
          <cell r="P16">
            <v>7571</v>
          </cell>
          <cell r="Q16">
            <v>74</v>
          </cell>
          <cell r="R16">
            <v>0</v>
          </cell>
          <cell r="S16">
            <v>14</v>
          </cell>
          <cell r="T16">
            <v>14</v>
          </cell>
          <cell r="U16">
            <v>0</v>
          </cell>
          <cell r="V16">
            <v>1</v>
          </cell>
          <cell r="W16">
            <v>2410</v>
          </cell>
          <cell r="X16">
            <v>637</v>
          </cell>
          <cell r="Y16">
            <v>1773</v>
          </cell>
          <cell r="Z16">
            <v>0.26431535269709544</v>
          </cell>
          <cell r="AA16">
            <v>4975</v>
          </cell>
          <cell r="AB16">
            <v>163</v>
          </cell>
          <cell r="AC16">
            <v>4812</v>
          </cell>
          <cell r="AD16">
            <v>3.2763819095477389E-2</v>
          </cell>
          <cell r="AE16">
            <v>1500</v>
          </cell>
          <cell r="AF16">
            <v>123</v>
          </cell>
          <cell r="AG16">
            <v>1377</v>
          </cell>
          <cell r="AH16">
            <v>8.2000000000000003E-2</v>
          </cell>
          <cell r="AI16">
            <v>1420</v>
          </cell>
          <cell r="AJ16">
            <v>217</v>
          </cell>
          <cell r="AK16">
            <v>1203</v>
          </cell>
          <cell r="AL16">
            <v>0.15281690140845069</v>
          </cell>
          <cell r="AM16">
            <v>2090</v>
          </cell>
          <cell r="AN16">
            <v>428</v>
          </cell>
          <cell r="AO16">
            <v>1662</v>
          </cell>
          <cell r="AP16">
            <v>0.20478468899521532</v>
          </cell>
          <cell r="AQ16">
            <v>20278</v>
          </cell>
          <cell r="AR16">
            <v>1568</v>
          </cell>
          <cell r="AS16">
            <v>0.12635990007252801</v>
          </cell>
          <cell r="AT16">
            <v>1738</v>
          </cell>
          <cell r="AU16">
            <v>7.3694029850746273E-2</v>
          </cell>
        </row>
        <row r="17">
          <cell r="A17">
            <v>40588</v>
          </cell>
          <cell r="B17">
            <v>1</v>
          </cell>
          <cell r="D17" t="str">
            <v xml:space="preserve">No estaban allí los secuestrados - El sicario que lo mató se equivocó </v>
          </cell>
          <cell r="E17">
            <v>14066</v>
          </cell>
          <cell r="F17">
            <v>718</v>
          </cell>
          <cell r="G17">
            <v>717</v>
          </cell>
          <cell r="H17">
            <v>1</v>
          </cell>
          <cell r="I17">
            <v>53</v>
          </cell>
          <cell r="J17">
            <v>83</v>
          </cell>
          <cell r="K17">
            <v>110</v>
          </cell>
          <cell r="L17">
            <v>0</v>
          </cell>
          <cell r="M17">
            <v>45</v>
          </cell>
          <cell r="N17">
            <v>83</v>
          </cell>
          <cell r="O17">
            <v>30</v>
          </cell>
          <cell r="P17">
            <v>7532</v>
          </cell>
          <cell r="Q17">
            <v>74</v>
          </cell>
          <cell r="R17">
            <v>0</v>
          </cell>
          <cell r="S17">
            <v>126</v>
          </cell>
          <cell r="T17">
            <v>48</v>
          </cell>
          <cell r="U17">
            <v>78</v>
          </cell>
          <cell r="V17">
            <v>0.38095238095238093</v>
          </cell>
          <cell r="W17">
            <v>1014</v>
          </cell>
          <cell r="X17">
            <v>296</v>
          </cell>
          <cell r="Y17">
            <v>718</v>
          </cell>
          <cell r="Z17">
            <v>0.29191321499013806</v>
          </cell>
          <cell r="AA17">
            <v>2073</v>
          </cell>
          <cell r="AB17">
            <v>556</v>
          </cell>
          <cell r="AC17">
            <v>1517</v>
          </cell>
          <cell r="AD17">
            <v>0.2682103232030873</v>
          </cell>
          <cell r="AE17">
            <v>900</v>
          </cell>
          <cell r="AF17">
            <v>197</v>
          </cell>
          <cell r="AG17">
            <v>703</v>
          </cell>
          <cell r="AH17">
            <v>0.21888888888888888</v>
          </cell>
          <cell r="AI17">
            <v>393</v>
          </cell>
          <cell r="AJ17">
            <v>29</v>
          </cell>
          <cell r="AK17">
            <v>364</v>
          </cell>
          <cell r="AL17">
            <v>7.3791348600508899E-2</v>
          </cell>
          <cell r="AM17">
            <v>832</v>
          </cell>
          <cell r="AN17">
            <v>153</v>
          </cell>
          <cell r="AO17">
            <v>679</v>
          </cell>
          <cell r="AP17">
            <v>0.18389423076923078</v>
          </cell>
          <cell r="AQ17">
            <v>11778</v>
          </cell>
          <cell r="AR17">
            <v>1231</v>
          </cell>
          <cell r="AS17">
            <v>0.23061071562382915</v>
          </cell>
          <cell r="AT17">
            <v>1057</v>
          </cell>
          <cell r="AU17">
            <v>7.5145741504336699E-2</v>
          </cell>
        </row>
        <row r="18">
          <cell r="A18">
            <v>40589</v>
          </cell>
          <cell r="B18">
            <v>2</v>
          </cell>
          <cell r="D18" t="str">
            <v>El Gobierno busca salida a liberaciones - Matan a joven y dejan herida a su exmujer</v>
          </cell>
          <cell r="E18">
            <v>14300</v>
          </cell>
          <cell r="F18">
            <v>995</v>
          </cell>
          <cell r="G18">
            <v>991</v>
          </cell>
          <cell r="H18">
            <v>4</v>
          </cell>
          <cell r="I18">
            <v>53</v>
          </cell>
          <cell r="J18">
            <v>83</v>
          </cell>
          <cell r="K18">
            <v>110</v>
          </cell>
          <cell r="L18">
            <v>0</v>
          </cell>
          <cell r="M18">
            <v>9</v>
          </cell>
          <cell r="N18">
            <v>83</v>
          </cell>
          <cell r="O18">
            <v>0</v>
          </cell>
          <cell r="P18">
            <v>7371</v>
          </cell>
          <cell r="Q18">
            <v>74</v>
          </cell>
          <cell r="R18">
            <v>0</v>
          </cell>
          <cell r="S18">
            <v>239</v>
          </cell>
          <cell r="T18">
            <v>200</v>
          </cell>
          <cell r="U18">
            <v>39</v>
          </cell>
          <cell r="V18">
            <v>0.83682008368200833</v>
          </cell>
          <cell r="W18">
            <v>996</v>
          </cell>
          <cell r="X18">
            <v>363</v>
          </cell>
          <cell r="Y18">
            <v>633</v>
          </cell>
          <cell r="Z18">
            <v>0.36445783132530118</v>
          </cell>
          <cell r="AA18">
            <v>2115</v>
          </cell>
          <cell r="AB18">
            <v>343</v>
          </cell>
          <cell r="AC18">
            <v>1772</v>
          </cell>
          <cell r="AD18">
            <v>0.16217494089834517</v>
          </cell>
          <cell r="AE18">
            <v>900</v>
          </cell>
          <cell r="AF18">
            <v>192</v>
          </cell>
          <cell r="AG18">
            <v>708</v>
          </cell>
          <cell r="AH18">
            <v>0</v>
          </cell>
          <cell r="AI18">
            <v>410</v>
          </cell>
          <cell r="AJ18">
            <v>30</v>
          </cell>
          <cell r="AK18">
            <v>380</v>
          </cell>
          <cell r="AL18">
            <v>7.3170731707317069E-2</v>
          </cell>
          <cell r="AM18">
            <v>862</v>
          </cell>
          <cell r="AN18">
            <v>220</v>
          </cell>
          <cell r="AO18">
            <v>642</v>
          </cell>
          <cell r="AP18">
            <v>0.25522041763341069</v>
          </cell>
          <cell r="AQ18">
            <v>11702</v>
          </cell>
          <cell r="AR18">
            <v>1148</v>
          </cell>
          <cell r="AS18">
            <v>0.20789568996740312</v>
          </cell>
          <cell r="AT18">
            <v>1450</v>
          </cell>
          <cell r="AU18">
            <v>0.10139860139860139</v>
          </cell>
        </row>
        <row r="19">
          <cell r="A19">
            <v>40590</v>
          </cell>
          <cell r="B19">
            <v>3</v>
          </cell>
          <cell r="D19" t="str">
            <v>El estadío si ha avanzado- doble crimen en camioneta</v>
          </cell>
          <cell r="E19">
            <v>14282</v>
          </cell>
          <cell r="F19">
            <v>774</v>
          </cell>
          <cell r="G19">
            <v>771</v>
          </cell>
          <cell r="H19">
            <v>3</v>
          </cell>
          <cell r="I19">
            <v>53</v>
          </cell>
          <cell r="J19">
            <v>83</v>
          </cell>
          <cell r="K19">
            <v>110</v>
          </cell>
          <cell r="L19">
            <v>30</v>
          </cell>
          <cell r="M19">
            <v>9</v>
          </cell>
          <cell r="N19">
            <v>83</v>
          </cell>
          <cell r="O19">
            <v>0</v>
          </cell>
          <cell r="P19">
            <v>7391</v>
          </cell>
          <cell r="Q19">
            <v>74</v>
          </cell>
          <cell r="R19">
            <v>0</v>
          </cell>
          <cell r="S19">
            <v>64</v>
          </cell>
          <cell r="T19">
            <v>50</v>
          </cell>
          <cell r="U19">
            <v>14</v>
          </cell>
          <cell r="V19">
            <v>0.78125</v>
          </cell>
          <cell r="W19">
            <v>994</v>
          </cell>
          <cell r="X19">
            <v>250</v>
          </cell>
          <cell r="Y19">
            <v>744</v>
          </cell>
          <cell r="Z19">
            <v>0.25150905432595572</v>
          </cell>
          <cell r="AA19">
            <v>2452</v>
          </cell>
          <cell r="AB19">
            <v>349</v>
          </cell>
          <cell r="AC19">
            <v>2103</v>
          </cell>
          <cell r="AD19">
            <v>0.14233278955954323</v>
          </cell>
          <cell r="AE19">
            <v>900</v>
          </cell>
          <cell r="AF19">
            <v>110</v>
          </cell>
          <cell r="AG19">
            <v>790</v>
          </cell>
          <cell r="AH19">
            <v>0.12222222222222222</v>
          </cell>
          <cell r="AI19">
            <v>410</v>
          </cell>
          <cell r="AJ19">
            <v>30</v>
          </cell>
          <cell r="AK19">
            <v>380</v>
          </cell>
          <cell r="AL19">
            <v>7.3170731707317069E-2</v>
          </cell>
          <cell r="AM19">
            <v>855</v>
          </cell>
          <cell r="AN19">
            <v>123</v>
          </cell>
          <cell r="AO19">
            <v>732</v>
          </cell>
          <cell r="AP19">
            <v>0.14385964912280702</v>
          </cell>
          <cell r="AQ19">
            <v>12311</v>
          </cell>
          <cell r="AR19">
            <v>862</v>
          </cell>
          <cell r="AS19">
            <v>0.1518942731277533</v>
          </cell>
          <cell r="AT19">
            <v>1109</v>
          </cell>
          <cell r="AU19">
            <v>7.7650189049152774E-2</v>
          </cell>
        </row>
        <row r="20">
          <cell r="A20">
            <v>40591</v>
          </cell>
          <cell r="B20">
            <v>4</v>
          </cell>
          <cell r="D20" t="str">
            <v xml:space="preserve">¡ Qué alegría, Mayor ! - Cae presunto autor intelectual de crímenes de universitarios </v>
          </cell>
          <cell r="E20">
            <v>14564</v>
          </cell>
          <cell r="F20">
            <v>826</v>
          </cell>
          <cell r="G20">
            <v>823</v>
          </cell>
          <cell r="H20">
            <v>3</v>
          </cell>
          <cell r="I20">
            <v>53</v>
          </cell>
          <cell r="J20">
            <v>83</v>
          </cell>
          <cell r="K20">
            <v>110</v>
          </cell>
          <cell r="L20">
            <v>0</v>
          </cell>
          <cell r="M20">
            <v>61</v>
          </cell>
          <cell r="N20">
            <v>84</v>
          </cell>
          <cell r="O20">
            <v>0</v>
          </cell>
          <cell r="P20">
            <v>7404</v>
          </cell>
          <cell r="Q20">
            <v>74</v>
          </cell>
          <cell r="R20">
            <v>0</v>
          </cell>
          <cell r="S20">
            <v>405</v>
          </cell>
          <cell r="T20">
            <v>355</v>
          </cell>
          <cell r="U20">
            <v>50</v>
          </cell>
          <cell r="V20">
            <v>0.87654320987654322</v>
          </cell>
          <cell r="W20">
            <v>977</v>
          </cell>
          <cell r="X20">
            <v>323</v>
          </cell>
          <cell r="Y20">
            <v>654</v>
          </cell>
          <cell r="Z20">
            <v>0.330603889457523</v>
          </cell>
          <cell r="AA20">
            <v>2317</v>
          </cell>
          <cell r="AB20">
            <v>509</v>
          </cell>
          <cell r="AC20">
            <v>1808</v>
          </cell>
          <cell r="AD20">
            <v>0.2196806214933103</v>
          </cell>
          <cell r="AE20">
            <v>900</v>
          </cell>
          <cell r="AF20">
            <v>154</v>
          </cell>
          <cell r="AG20">
            <v>746</v>
          </cell>
          <cell r="AH20">
            <v>0.1711111111111111</v>
          </cell>
          <cell r="AI20">
            <v>410</v>
          </cell>
          <cell r="AJ20">
            <v>37</v>
          </cell>
          <cell r="AK20">
            <v>373</v>
          </cell>
          <cell r="AL20">
            <v>9.0243902439024387E-2</v>
          </cell>
          <cell r="AM20">
            <v>860</v>
          </cell>
          <cell r="AN20">
            <v>211</v>
          </cell>
          <cell r="AO20">
            <v>649</v>
          </cell>
          <cell r="AP20">
            <v>0.24534883720930231</v>
          </cell>
          <cell r="AQ20">
            <v>11842</v>
          </cell>
          <cell r="AR20">
            <v>1234</v>
          </cell>
          <cell r="AS20">
            <v>0.21025728403475891</v>
          </cell>
          <cell r="AT20">
            <v>1488</v>
          </cell>
          <cell r="AU20">
            <v>0.10216973358967317</v>
          </cell>
        </row>
        <row r="21">
          <cell r="A21">
            <v>40592</v>
          </cell>
          <cell r="B21">
            <v>5</v>
          </cell>
          <cell r="D21" t="str">
            <v>Preacuerdo con camioneros en medio de tensiones - Lo asesinan por venganza</v>
          </cell>
          <cell r="E21">
            <v>14658</v>
          </cell>
          <cell r="F21">
            <v>874</v>
          </cell>
          <cell r="G21">
            <v>869</v>
          </cell>
          <cell r="H21">
            <v>5</v>
          </cell>
          <cell r="I21">
            <v>53</v>
          </cell>
          <cell r="J21">
            <v>83</v>
          </cell>
          <cell r="K21">
            <v>110</v>
          </cell>
          <cell r="L21">
            <v>0</v>
          </cell>
          <cell r="M21">
            <v>92</v>
          </cell>
          <cell r="N21">
            <v>84</v>
          </cell>
          <cell r="O21">
            <v>0</v>
          </cell>
          <cell r="P21">
            <v>7648</v>
          </cell>
          <cell r="Q21">
            <v>74</v>
          </cell>
          <cell r="R21">
            <v>0</v>
          </cell>
          <cell r="S21">
            <v>180</v>
          </cell>
          <cell r="T21">
            <v>150</v>
          </cell>
          <cell r="U21">
            <v>30</v>
          </cell>
          <cell r="V21">
            <v>0.83333333333333337</v>
          </cell>
          <cell r="W21">
            <v>1001</v>
          </cell>
          <cell r="X21">
            <v>287</v>
          </cell>
          <cell r="Y21">
            <v>714</v>
          </cell>
          <cell r="Z21">
            <v>0.28671328671328672</v>
          </cell>
          <cell r="AA21">
            <v>2340</v>
          </cell>
          <cell r="AB21">
            <v>451</v>
          </cell>
          <cell r="AC21">
            <v>1889</v>
          </cell>
          <cell r="AD21">
            <v>0.19273504273504274</v>
          </cell>
          <cell r="AE21">
            <v>900</v>
          </cell>
          <cell r="AF21">
            <v>150</v>
          </cell>
          <cell r="AG21">
            <v>750</v>
          </cell>
          <cell r="AH21">
            <v>0</v>
          </cell>
          <cell r="AI21">
            <v>404</v>
          </cell>
          <cell r="AJ21">
            <v>39</v>
          </cell>
          <cell r="AK21">
            <v>365</v>
          </cell>
          <cell r="AL21">
            <v>9.6534653465346537E-2</v>
          </cell>
          <cell r="AM21">
            <v>815</v>
          </cell>
          <cell r="AN21">
            <v>134</v>
          </cell>
          <cell r="AO21">
            <v>681</v>
          </cell>
          <cell r="AP21">
            <v>0.16441717791411042</v>
          </cell>
          <cell r="AQ21">
            <v>12235</v>
          </cell>
          <cell r="AR21">
            <v>1061</v>
          </cell>
          <cell r="AS21">
            <v>0.18812056737588653</v>
          </cell>
          <cell r="AT21">
            <v>1362</v>
          </cell>
          <cell r="AU21">
            <v>9.2918542775276294E-2</v>
          </cell>
        </row>
        <row r="22">
          <cell r="A22">
            <v>40593</v>
          </cell>
          <cell r="B22">
            <v>6</v>
          </cell>
          <cell r="D22" t="str">
            <v>Dos mineros de visita- Explosión deja 28 heridos</v>
          </cell>
          <cell r="E22">
            <v>15332</v>
          </cell>
          <cell r="F22">
            <v>784</v>
          </cell>
          <cell r="G22">
            <v>782</v>
          </cell>
          <cell r="H22">
            <v>2</v>
          </cell>
          <cell r="I22">
            <v>53</v>
          </cell>
          <cell r="J22">
            <v>83</v>
          </cell>
          <cell r="K22">
            <v>110</v>
          </cell>
          <cell r="L22">
            <v>0</v>
          </cell>
          <cell r="M22">
            <v>186</v>
          </cell>
          <cell r="N22">
            <v>84</v>
          </cell>
          <cell r="O22">
            <v>0</v>
          </cell>
          <cell r="P22">
            <v>7677</v>
          </cell>
          <cell r="Q22">
            <v>75</v>
          </cell>
          <cell r="R22">
            <v>0</v>
          </cell>
          <cell r="S22">
            <v>4</v>
          </cell>
          <cell r="T22">
            <v>0</v>
          </cell>
          <cell r="U22">
            <v>4</v>
          </cell>
          <cell r="V22">
            <v>0</v>
          </cell>
          <cell r="W22">
            <v>1027</v>
          </cell>
          <cell r="X22">
            <v>222</v>
          </cell>
          <cell r="Y22">
            <v>805</v>
          </cell>
          <cell r="Z22">
            <v>0.21616358325219084</v>
          </cell>
          <cell r="AA22">
            <v>2751</v>
          </cell>
          <cell r="AB22">
            <v>361</v>
          </cell>
          <cell r="AC22">
            <v>2390</v>
          </cell>
          <cell r="AD22">
            <v>0.13122500908760451</v>
          </cell>
          <cell r="AE22">
            <v>1100</v>
          </cell>
          <cell r="AF22">
            <v>181</v>
          </cell>
          <cell r="AG22">
            <v>919</v>
          </cell>
          <cell r="AH22">
            <v>0.16454545454545455</v>
          </cell>
          <cell r="AI22">
            <v>440</v>
          </cell>
          <cell r="AJ22">
            <v>23</v>
          </cell>
          <cell r="AK22">
            <v>417</v>
          </cell>
          <cell r="AL22">
            <v>5.2272727272727269E-2</v>
          </cell>
          <cell r="AM22">
            <v>958</v>
          </cell>
          <cell r="AN22">
            <v>80</v>
          </cell>
          <cell r="AO22">
            <v>878</v>
          </cell>
          <cell r="AP22">
            <v>8.3507306889352817E-2</v>
          </cell>
          <cell r="AQ22">
            <v>13249</v>
          </cell>
          <cell r="AR22">
            <v>867</v>
          </cell>
          <cell r="AS22">
            <v>0.13805732484076433</v>
          </cell>
          <cell r="AT22">
            <v>1216</v>
          </cell>
          <cell r="AU22">
            <v>7.9311244456039653E-2</v>
          </cell>
        </row>
        <row r="23">
          <cell r="A23">
            <v>40594</v>
          </cell>
          <cell r="B23">
            <v>7</v>
          </cell>
          <cell r="D23" t="str">
            <v>Ejército, cerca de cano -La policia incautó gafas con cámara para grabar a víctima</v>
          </cell>
          <cell r="E23">
            <v>23026</v>
          </cell>
          <cell r="F23">
            <v>1075</v>
          </cell>
          <cell r="G23">
            <v>1027</v>
          </cell>
          <cell r="H23">
            <v>48</v>
          </cell>
          <cell r="I23">
            <v>53</v>
          </cell>
          <cell r="J23">
            <v>78</v>
          </cell>
          <cell r="K23">
            <v>110</v>
          </cell>
          <cell r="L23">
            <v>0</v>
          </cell>
          <cell r="M23">
            <v>67</v>
          </cell>
          <cell r="N23">
            <v>87</v>
          </cell>
          <cell r="O23">
            <v>2368</v>
          </cell>
          <cell r="P23">
            <v>7690</v>
          </cell>
          <cell r="Q23">
            <v>75</v>
          </cell>
          <cell r="R23">
            <v>0</v>
          </cell>
          <cell r="S23">
            <v>12</v>
          </cell>
          <cell r="T23">
            <v>12</v>
          </cell>
          <cell r="U23">
            <v>0</v>
          </cell>
          <cell r="V23">
            <v>1</v>
          </cell>
          <cell r="W23">
            <v>2062</v>
          </cell>
          <cell r="X23">
            <v>412</v>
          </cell>
          <cell r="Y23">
            <v>1650</v>
          </cell>
          <cell r="Z23">
            <v>0.19980601357904948</v>
          </cell>
          <cell r="AA23">
            <v>4835</v>
          </cell>
          <cell r="AB23">
            <v>123</v>
          </cell>
          <cell r="AC23">
            <v>4712</v>
          </cell>
          <cell r="AD23">
            <v>2.5439503619441573E-2</v>
          </cell>
          <cell r="AE23">
            <v>1500</v>
          </cell>
          <cell r="AF23">
            <v>157</v>
          </cell>
          <cell r="AG23">
            <v>1343</v>
          </cell>
          <cell r="AH23">
            <v>0.10466666666666667</v>
          </cell>
          <cell r="AI23">
            <v>1209</v>
          </cell>
          <cell r="AJ23">
            <v>179</v>
          </cell>
          <cell r="AK23">
            <v>1030</v>
          </cell>
          <cell r="AL23">
            <v>0.14805624483043839</v>
          </cell>
          <cell r="AM23">
            <v>1805</v>
          </cell>
          <cell r="AN23">
            <v>156</v>
          </cell>
          <cell r="AO23">
            <v>1649</v>
          </cell>
          <cell r="AP23">
            <v>8.6426592797783933E-2</v>
          </cell>
          <cell r="AQ23">
            <v>20604</v>
          </cell>
          <cell r="AR23">
            <v>1027</v>
          </cell>
          <cell r="AS23">
            <v>8.990632933555108E-2</v>
          </cell>
          <cell r="AT23">
            <v>1395</v>
          </cell>
          <cell r="AU23">
            <v>6.0583688004864064E-2</v>
          </cell>
        </row>
        <row r="24">
          <cell r="A24">
            <v>40595</v>
          </cell>
          <cell r="B24">
            <v>1</v>
          </cell>
          <cell r="D24" t="str">
            <v>Crece presión popular en libia- Asesinado en venezuela</v>
          </cell>
          <cell r="E24">
            <v>14242</v>
          </cell>
          <cell r="F24">
            <v>747</v>
          </cell>
          <cell r="G24">
            <v>744</v>
          </cell>
          <cell r="H24">
            <v>3</v>
          </cell>
          <cell r="I24">
            <v>53</v>
          </cell>
          <cell r="J24">
            <v>83</v>
          </cell>
          <cell r="K24">
            <v>110</v>
          </cell>
          <cell r="L24">
            <v>0</v>
          </cell>
          <cell r="M24">
            <v>96</v>
          </cell>
          <cell r="N24">
            <v>84</v>
          </cell>
          <cell r="O24">
            <v>0</v>
          </cell>
          <cell r="P24">
            <v>7628</v>
          </cell>
          <cell r="Q24">
            <v>75</v>
          </cell>
          <cell r="R24">
            <v>0</v>
          </cell>
          <cell r="S24">
            <v>73</v>
          </cell>
          <cell r="T24">
            <v>50</v>
          </cell>
          <cell r="U24">
            <v>23</v>
          </cell>
          <cell r="V24">
            <v>0.68493150684931503</v>
          </cell>
          <cell r="W24">
            <v>1006</v>
          </cell>
          <cell r="X24">
            <v>326</v>
          </cell>
          <cell r="Y24">
            <v>680</v>
          </cell>
          <cell r="Z24">
            <v>0.32405566600397612</v>
          </cell>
          <cell r="AA24">
            <v>2168</v>
          </cell>
          <cell r="AB24">
            <v>527</v>
          </cell>
          <cell r="AC24">
            <v>1641</v>
          </cell>
          <cell r="AD24">
            <v>0.24308118081180813</v>
          </cell>
          <cell r="AE24">
            <v>900</v>
          </cell>
          <cell r="AF24">
            <v>173</v>
          </cell>
          <cell r="AG24">
            <v>727</v>
          </cell>
          <cell r="AH24">
            <v>0.19222222222222221</v>
          </cell>
          <cell r="AI24">
            <v>402</v>
          </cell>
          <cell r="AJ24">
            <v>49</v>
          </cell>
          <cell r="AK24">
            <v>353</v>
          </cell>
          <cell r="AL24">
            <v>0.12189054726368159</v>
          </cell>
          <cell r="AM24">
            <v>817</v>
          </cell>
          <cell r="AN24">
            <v>152</v>
          </cell>
          <cell r="AO24">
            <v>665</v>
          </cell>
          <cell r="AP24">
            <v>0.18604651162790697</v>
          </cell>
          <cell r="AQ24">
            <v>11876</v>
          </cell>
          <cell r="AR24">
            <v>1227</v>
          </cell>
          <cell r="AS24">
            <v>0.22866194558330227</v>
          </cell>
          <cell r="AT24">
            <v>1139</v>
          </cell>
          <cell r="AU24">
            <v>7.9974722651313015E-2</v>
          </cell>
        </row>
        <row r="25">
          <cell r="A25">
            <v>40596</v>
          </cell>
          <cell r="B25">
            <v>2</v>
          </cell>
          <cell r="D25" t="str">
            <v>22 Cargos por AIS - Policía dio de baja a joven</v>
          </cell>
          <cell r="E25">
            <v>14103</v>
          </cell>
          <cell r="F25">
            <v>708</v>
          </cell>
          <cell r="G25">
            <v>707</v>
          </cell>
          <cell r="H25">
            <v>1</v>
          </cell>
          <cell r="I25">
            <v>53</v>
          </cell>
          <cell r="J25">
            <v>83</v>
          </cell>
          <cell r="K25">
            <v>110</v>
          </cell>
          <cell r="L25">
            <v>0</v>
          </cell>
          <cell r="M25">
            <v>71</v>
          </cell>
          <cell r="N25">
            <v>84</v>
          </cell>
          <cell r="O25">
            <v>40</v>
          </cell>
          <cell r="P25">
            <v>7466</v>
          </cell>
          <cell r="Q25">
            <v>75</v>
          </cell>
          <cell r="R25">
            <v>0</v>
          </cell>
          <cell r="S25">
            <v>63</v>
          </cell>
          <cell r="T25">
            <v>50</v>
          </cell>
          <cell r="U25">
            <v>13</v>
          </cell>
          <cell r="V25">
            <v>0.79365079365079361</v>
          </cell>
          <cell r="W25">
            <v>992</v>
          </cell>
          <cell r="X25">
            <v>333</v>
          </cell>
          <cell r="Y25">
            <v>659</v>
          </cell>
          <cell r="Z25">
            <v>0.33568548387096775</v>
          </cell>
          <cell r="AA25">
            <v>2159</v>
          </cell>
          <cell r="AB25">
            <v>464</v>
          </cell>
          <cell r="AC25">
            <v>1695</v>
          </cell>
          <cell r="AD25">
            <v>0.21491431218156554</v>
          </cell>
          <cell r="AE25">
            <v>900</v>
          </cell>
          <cell r="AF25">
            <v>185</v>
          </cell>
          <cell r="AG25">
            <v>715</v>
          </cell>
          <cell r="AH25">
            <v>0</v>
          </cell>
          <cell r="AI25">
            <v>402</v>
          </cell>
          <cell r="AJ25">
            <v>33</v>
          </cell>
          <cell r="AK25">
            <v>369</v>
          </cell>
          <cell r="AL25">
            <v>8.2089552238805971E-2</v>
          </cell>
          <cell r="AM25">
            <v>897</v>
          </cell>
          <cell r="AN25">
            <v>170</v>
          </cell>
          <cell r="AO25">
            <v>727</v>
          </cell>
          <cell r="AP25">
            <v>0.18952062430323299</v>
          </cell>
          <cell r="AQ25">
            <v>11843</v>
          </cell>
          <cell r="AR25">
            <v>1185</v>
          </cell>
          <cell r="AS25">
            <v>0.21891742102346204</v>
          </cell>
          <cell r="AT25">
            <v>1075</v>
          </cell>
          <cell r="AU25">
            <v>7.6224916684393393E-2</v>
          </cell>
        </row>
        <row r="26">
          <cell r="A26">
            <v>40597</v>
          </cell>
          <cell r="B26">
            <v>3</v>
          </cell>
          <cell r="D26" t="str">
            <v>Avanza el túnel de Crespo - Capturaron a carcelero de los tres estadounidenses</v>
          </cell>
          <cell r="E26">
            <v>14427</v>
          </cell>
          <cell r="F26">
            <v>924</v>
          </cell>
          <cell r="G26">
            <v>923</v>
          </cell>
          <cell r="H26">
            <v>1</v>
          </cell>
          <cell r="I26">
            <v>53</v>
          </cell>
          <cell r="J26">
            <v>83</v>
          </cell>
          <cell r="K26">
            <v>110</v>
          </cell>
          <cell r="L26">
            <v>0</v>
          </cell>
          <cell r="M26">
            <v>111</v>
          </cell>
          <cell r="N26">
            <v>84</v>
          </cell>
          <cell r="O26">
            <v>35</v>
          </cell>
          <cell r="P26">
            <v>7479</v>
          </cell>
          <cell r="Q26">
            <v>75</v>
          </cell>
          <cell r="R26">
            <v>0</v>
          </cell>
          <cell r="S26">
            <v>124</v>
          </cell>
          <cell r="T26">
            <v>100</v>
          </cell>
          <cell r="U26">
            <v>24</v>
          </cell>
          <cell r="V26">
            <v>0.80645161290322576</v>
          </cell>
          <cell r="W26">
            <v>999</v>
          </cell>
          <cell r="X26">
            <v>277</v>
          </cell>
          <cell r="Y26">
            <v>722</v>
          </cell>
          <cell r="Z26">
            <v>0.2772772772772773</v>
          </cell>
          <cell r="AA26">
            <v>2313</v>
          </cell>
          <cell r="AB26">
            <v>446</v>
          </cell>
          <cell r="AC26">
            <v>1867</v>
          </cell>
          <cell r="AD26">
            <v>0.19282317336792046</v>
          </cell>
          <cell r="AE26">
            <v>800</v>
          </cell>
          <cell r="AF26">
            <v>127</v>
          </cell>
          <cell r="AG26">
            <v>673</v>
          </cell>
          <cell r="AH26">
            <v>0.15875</v>
          </cell>
          <cell r="AI26">
            <v>402</v>
          </cell>
          <cell r="AJ26">
            <v>25</v>
          </cell>
          <cell r="AK26">
            <v>377</v>
          </cell>
          <cell r="AL26">
            <v>6.2189054726368161E-2</v>
          </cell>
          <cell r="AM26">
            <v>835</v>
          </cell>
          <cell r="AN26">
            <v>141</v>
          </cell>
          <cell r="AO26">
            <v>694</v>
          </cell>
          <cell r="AP26">
            <v>0.16886227544910179</v>
          </cell>
          <cell r="AQ26">
            <v>12030</v>
          </cell>
          <cell r="AR26">
            <v>1016</v>
          </cell>
          <cell r="AS26">
            <v>0.1856385894390645</v>
          </cell>
          <cell r="AT26">
            <v>1381</v>
          </cell>
          <cell r="AU26">
            <v>9.5723296596659041E-2</v>
          </cell>
        </row>
        <row r="27">
          <cell r="A27">
            <v>40598</v>
          </cell>
          <cell r="B27">
            <v>4</v>
          </cell>
          <cell r="D27" t="str">
            <v>En recuerdo de los Mártires - Lo mataron por lo que no tenía</v>
          </cell>
          <cell r="E27">
            <v>14389</v>
          </cell>
          <cell r="F27">
            <v>801</v>
          </cell>
          <cell r="G27">
            <v>798</v>
          </cell>
          <cell r="H27">
            <v>3</v>
          </cell>
          <cell r="I27">
            <v>53</v>
          </cell>
          <cell r="J27">
            <v>83</v>
          </cell>
          <cell r="K27">
            <v>110</v>
          </cell>
          <cell r="L27">
            <v>0</v>
          </cell>
          <cell r="M27">
            <v>140</v>
          </cell>
          <cell r="N27">
            <v>84</v>
          </cell>
          <cell r="O27">
            <v>245</v>
          </cell>
          <cell r="P27">
            <v>7485</v>
          </cell>
          <cell r="Q27">
            <v>75</v>
          </cell>
          <cell r="R27">
            <v>0</v>
          </cell>
          <cell r="S27">
            <v>75</v>
          </cell>
          <cell r="T27">
            <v>50</v>
          </cell>
          <cell r="U27">
            <v>25</v>
          </cell>
          <cell r="V27">
            <v>0.66666666666666663</v>
          </cell>
          <cell r="W27">
            <v>980</v>
          </cell>
          <cell r="X27">
            <v>291</v>
          </cell>
          <cell r="Y27">
            <v>689</v>
          </cell>
          <cell r="Z27">
            <v>0.29693877551020409</v>
          </cell>
          <cell r="AA27">
            <v>2216</v>
          </cell>
          <cell r="AB27">
            <v>336</v>
          </cell>
          <cell r="AC27">
            <v>1880</v>
          </cell>
          <cell r="AD27">
            <v>0.15162454873646208</v>
          </cell>
          <cell r="AE27">
            <v>800</v>
          </cell>
          <cell r="AF27">
            <v>123</v>
          </cell>
          <cell r="AG27">
            <v>677</v>
          </cell>
          <cell r="AH27">
            <v>0.15375</v>
          </cell>
          <cell r="AI27">
            <v>402</v>
          </cell>
          <cell r="AJ27">
            <v>35</v>
          </cell>
          <cell r="AK27">
            <v>367</v>
          </cell>
          <cell r="AL27">
            <v>8.7064676616915429E-2</v>
          </cell>
          <cell r="AM27">
            <v>840</v>
          </cell>
          <cell r="AN27">
            <v>173</v>
          </cell>
          <cell r="AO27">
            <v>667</v>
          </cell>
          <cell r="AP27">
            <v>0.20595238095238094</v>
          </cell>
          <cell r="AQ27">
            <v>12194</v>
          </cell>
          <cell r="AR27">
            <v>958</v>
          </cell>
          <cell r="AS27">
            <v>0.1803124411820064</v>
          </cell>
          <cell r="AT27">
            <v>1237</v>
          </cell>
          <cell r="AU27">
            <v>8.5968448120091731E-2</v>
          </cell>
        </row>
        <row r="28">
          <cell r="A28">
            <v>40599</v>
          </cell>
          <cell r="B28">
            <v>5</v>
          </cell>
          <cell r="D28" t="str">
            <v>Tramo 5 A aún sigue enredado - Murió joven herido en accidente</v>
          </cell>
          <cell r="E28">
            <v>14203</v>
          </cell>
          <cell r="F28">
            <v>608</v>
          </cell>
          <cell r="G28">
            <v>607</v>
          </cell>
          <cell r="H28">
            <v>1</v>
          </cell>
          <cell r="I28">
            <v>53</v>
          </cell>
          <cell r="J28">
            <v>83</v>
          </cell>
          <cell r="K28">
            <v>110</v>
          </cell>
          <cell r="L28">
            <v>0</v>
          </cell>
          <cell r="M28">
            <v>30</v>
          </cell>
          <cell r="N28">
            <v>84</v>
          </cell>
          <cell r="O28">
            <v>0</v>
          </cell>
          <cell r="P28">
            <v>7729</v>
          </cell>
          <cell r="Q28">
            <v>75</v>
          </cell>
          <cell r="R28">
            <v>0</v>
          </cell>
          <cell r="S28">
            <v>131</v>
          </cell>
          <cell r="T28">
            <v>100</v>
          </cell>
          <cell r="U28">
            <v>31</v>
          </cell>
          <cell r="V28">
            <v>0.76335877862595425</v>
          </cell>
          <cell r="W28">
            <v>1008</v>
          </cell>
          <cell r="X28">
            <v>252</v>
          </cell>
          <cell r="Y28">
            <v>756</v>
          </cell>
          <cell r="Z28">
            <v>0.25</v>
          </cell>
          <cell r="AA28">
            <v>2273</v>
          </cell>
          <cell r="AB28">
            <v>308</v>
          </cell>
          <cell r="AC28">
            <v>1965</v>
          </cell>
          <cell r="AD28">
            <v>0.13550373955125386</v>
          </cell>
          <cell r="AE28">
            <v>800</v>
          </cell>
          <cell r="AF28">
            <v>118</v>
          </cell>
          <cell r="AG28">
            <v>682</v>
          </cell>
          <cell r="AH28">
            <v>0</v>
          </cell>
          <cell r="AI28">
            <v>404</v>
          </cell>
          <cell r="AJ28">
            <v>40</v>
          </cell>
          <cell r="AK28">
            <v>364</v>
          </cell>
          <cell r="AL28">
            <v>9.9009900990099015E-2</v>
          </cell>
          <cell r="AM28">
            <v>815</v>
          </cell>
          <cell r="AN28">
            <v>135</v>
          </cell>
          <cell r="AO28">
            <v>680</v>
          </cell>
          <cell r="AP28">
            <v>0.16564417177914109</v>
          </cell>
          <cell r="AQ28">
            <v>12366</v>
          </cell>
          <cell r="AR28">
            <v>853</v>
          </cell>
          <cell r="AS28">
            <v>0.1570613146750138</v>
          </cell>
          <cell r="AT28">
            <v>984</v>
          </cell>
          <cell r="AU28">
            <v>6.9281137787791311E-2</v>
          </cell>
        </row>
        <row r="29">
          <cell r="A29">
            <v>40600</v>
          </cell>
          <cell r="B29">
            <v>6</v>
          </cell>
          <cell r="D29" t="str">
            <v>Sobrevivientes de Hiroshima traen la paz - A martillazos robaba a sus víctimas</v>
          </cell>
          <cell r="E29">
            <v>16002</v>
          </cell>
          <cell r="F29">
            <v>1351</v>
          </cell>
          <cell r="G29">
            <v>1348</v>
          </cell>
          <cell r="H29">
            <v>3</v>
          </cell>
          <cell r="I29">
            <v>53</v>
          </cell>
          <cell r="J29">
            <v>83</v>
          </cell>
          <cell r="K29">
            <v>110</v>
          </cell>
          <cell r="L29">
            <v>52</v>
          </cell>
          <cell r="M29">
            <v>243</v>
          </cell>
          <cell r="N29">
            <v>84</v>
          </cell>
          <cell r="O29">
            <v>0</v>
          </cell>
          <cell r="P29">
            <v>7755</v>
          </cell>
          <cell r="Q29">
            <v>75</v>
          </cell>
          <cell r="R29">
            <v>0</v>
          </cell>
          <cell r="S29">
            <v>77</v>
          </cell>
          <cell r="T29">
            <v>50</v>
          </cell>
          <cell r="U29">
            <v>27</v>
          </cell>
          <cell r="V29">
            <v>0.64935064935064934</v>
          </cell>
          <cell r="W29">
            <v>1041</v>
          </cell>
          <cell r="X29">
            <v>217</v>
          </cell>
          <cell r="Y29">
            <v>824</v>
          </cell>
          <cell r="Z29">
            <v>0.20845341018251681</v>
          </cell>
          <cell r="AA29">
            <v>2740</v>
          </cell>
          <cell r="AB29">
            <v>329</v>
          </cell>
          <cell r="AC29">
            <v>2411</v>
          </cell>
          <cell r="AD29">
            <v>0.12007299270072992</v>
          </cell>
          <cell r="AE29">
            <v>1000</v>
          </cell>
          <cell r="AF29">
            <v>131</v>
          </cell>
          <cell r="AG29">
            <v>869</v>
          </cell>
          <cell r="AH29">
            <v>0.13100000000000001</v>
          </cell>
          <cell r="AI29">
            <v>427</v>
          </cell>
          <cell r="AJ29">
            <v>25</v>
          </cell>
          <cell r="AK29">
            <v>402</v>
          </cell>
          <cell r="AL29">
            <v>5.8548009367681501E-2</v>
          </cell>
          <cell r="AM29">
            <v>911</v>
          </cell>
          <cell r="AN29">
            <v>118</v>
          </cell>
          <cell r="AO29">
            <v>793</v>
          </cell>
          <cell r="AP29">
            <v>0.12952799121844127</v>
          </cell>
          <cell r="AQ29">
            <v>13240</v>
          </cell>
          <cell r="AR29">
            <v>820</v>
          </cell>
          <cell r="AS29">
            <v>0.13234344738540993</v>
          </cell>
          <cell r="AT29">
            <v>1942</v>
          </cell>
          <cell r="AU29">
            <v>0.12135983002124734</v>
          </cell>
        </row>
        <row r="30">
          <cell r="A30">
            <v>40601</v>
          </cell>
          <cell r="B30">
            <v>7</v>
          </cell>
          <cell r="D30" t="str">
            <v>Piden más diligencia para evitar inundaciones - Balean a montador de caballos</v>
          </cell>
          <cell r="E30">
            <v>22529</v>
          </cell>
          <cell r="F30">
            <v>937</v>
          </cell>
          <cell r="G30">
            <v>936</v>
          </cell>
          <cell r="H30">
            <v>1</v>
          </cell>
          <cell r="I30">
            <v>53</v>
          </cell>
          <cell r="J30">
            <v>78</v>
          </cell>
          <cell r="K30">
            <v>110</v>
          </cell>
          <cell r="L30">
            <v>50</v>
          </cell>
          <cell r="M30">
            <v>66</v>
          </cell>
          <cell r="N30">
            <v>87</v>
          </cell>
          <cell r="O30">
            <v>2265</v>
          </cell>
          <cell r="P30">
            <v>7767</v>
          </cell>
          <cell r="Q30">
            <v>75</v>
          </cell>
          <cell r="R30">
            <v>0</v>
          </cell>
          <cell r="S30">
            <v>2</v>
          </cell>
          <cell r="T30">
            <v>2</v>
          </cell>
          <cell r="U30">
            <v>0</v>
          </cell>
          <cell r="V30">
            <v>1</v>
          </cell>
          <cell r="W30">
            <v>2103</v>
          </cell>
          <cell r="X30">
            <v>408</v>
          </cell>
          <cell r="Y30">
            <v>1695</v>
          </cell>
          <cell r="Z30">
            <v>0.19400855920114124</v>
          </cell>
          <cell r="AA30">
            <v>4807</v>
          </cell>
          <cell r="AB30">
            <v>93</v>
          </cell>
          <cell r="AC30">
            <v>4714</v>
          </cell>
          <cell r="AD30">
            <v>1.9346785937174954E-2</v>
          </cell>
          <cell r="AE30">
            <v>1300</v>
          </cell>
          <cell r="AF30">
            <v>144</v>
          </cell>
          <cell r="AG30">
            <v>1156</v>
          </cell>
          <cell r="AH30">
            <v>0.11076923076923077</v>
          </cell>
          <cell r="AI30">
            <v>1011</v>
          </cell>
          <cell r="AJ30">
            <v>100</v>
          </cell>
          <cell r="AK30">
            <v>911</v>
          </cell>
          <cell r="AL30">
            <v>9.8911968348170135E-2</v>
          </cell>
          <cell r="AM30">
            <v>1818</v>
          </cell>
          <cell r="AN30">
            <v>248</v>
          </cell>
          <cell r="AO30">
            <v>1570</v>
          </cell>
          <cell r="AP30">
            <v>0.13641364136413642</v>
          </cell>
          <cell r="AQ30">
            <v>20240</v>
          </cell>
          <cell r="AR30">
            <v>993</v>
          </cell>
          <cell r="AS30">
            <v>8.9937505660719133E-2</v>
          </cell>
          <cell r="AT30">
            <v>1296</v>
          </cell>
          <cell r="AU30">
            <v>5.7525855563939812E-2</v>
          </cell>
        </row>
        <row r="31">
          <cell r="A31">
            <v>40602</v>
          </cell>
          <cell r="B31">
            <v>1</v>
          </cell>
          <cell r="D31" t="str">
            <v>Las hermanas Chaplin se reconcilian en Cartagena - Lo hallan muerto en una vía</v>
          </cell>
          <cell r="E31">
            <v>14435</v>
          </cell>
          <cell r="F31">
            <v>1059</v>
          </cell>
          <cell r="G31">
            <v>1058</v>
          </cell>
          <cell r="H31">
            <v>1</v>
          </cell>
          <cell r="I31">
            <v>53</v>
          </cell>
          <cell r="J31">
            <v>83</v>
          </cell>
          <cell r="K31">
            <v>110</v>
          </cell>
          <cell r="L31">
            <v>50</v>
          </cell>
          <cell r="M31">
            <v>32</v>
          </cell>
          <cell r="N31">
            <v>84</v>
          </cell>
          <cell r="O31">
            <v>0</v>
          </cell>
          <cell r="P31">
            <v>7700</v>
          </cell>
          <cell r="Q31">
            <v>75</v>
          </cell>
          <cell r="R31">
            <v>0</v>
          </cell>
          <cell r="S31">
            <v>5</v>
          </cell>
          <cell r="T31">
            <v>0</v>
          </cell>
          <cell r="U31">
            <v>5</v>
          </cell>
          <cell r="V31">
            <v>0</v>
          </cell>
          <cell r="W31">
            <v>1016</v>
          </cell>
          <cell r="X31">
            <v>237</v>
          </cell>
          <cell r="Y31">
            <v>779</v>
          </cell>
          <cell r="Z31">
            <v>0.23326771653543307</v>
          </cell>
          <cell r="AA31">
            <v>2070</v>
          </cell>
          <cell r="AB31">
            <v>350</v>
          </cell>
          <cell r="AC31">
            <v>1720</v>
          </cell>
          <cell r="AD31">
            <v>0.16908212560386474</v>
          </cell>
          <cell r="AE31">
            <v>900</v>
          </cell>
          <cell r="AF31">
            <v>174</v>
          </cell>
          <cell r="AG31">
            <v>726</v>
          </cell>
          <cell r="AH31">
            <v>0.19333333333333333</v>
          </cell>
          <cell r="AI31">
            <v>401</v>
          </cell>
          <cell r="AJ31">
            <v>35</v>
          </cell>
          <cell r="AK31">
            <v>366</v>
          </cell>
          <cell r="AL31">
            <v>8.7281795511221949E-2</v>
          </cell>
          <cell r="AM31">
            <v>797</v>
          </cell>
          <cell r="AN31">
            <v>94</v>
          </cell>
          <cell r="AO31">
            <v>703</v>
          </cell>
          <cell r="AP31">
            <v>0.11794228356336262</v>
          </cell>
          <cell r="AQ31">
            <v>12158</v>
          </cell>
          <cell r="AR31">
            <v>890</v>
          </cell>
          <cell r="AS31">
            <v>0.17151666987858932</v>
          </cell>
          <cell r="AT31">
            <v>1387</v>
          </cell>
          <cell r="AU31">
            <v>9.6085902320748179E-2</v>
          </cell>
        </row>
      </sheetData>
      <sheetData sheetId="3">
        <row r="3">
          <cell r="A3" t="str">
            <v>Día</v>
          </cell>
          <cell r="B3" t="str">
            <v>Sem</v>
          </cell>
          <cell r="C3" t="str">
            <v>TITULAR PORTADA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40603</v>
          </cell>
          <cell r="B4">
            <v>2</v>
          </cell>
          <cell r="C4" t="str">
            <v>El Mayor regresó a casa- Muere arrollado policía de tránsito</v>
          </cell>
          <cell r="E4">
            <v>14334</v>
          </cell>
          <cell r="F4">
            <v>958</v>
          </cell>
          <cell r="G4">
            <v>958</v>
          </cell>
          <cell r="H4">
            <v>0</v>
          </cell>
          <cell r="I4">
            <v>53</v>
          </cell>
          <cell r="J4">
            <v>83</v>
          </cell>
          <cell r="K4">
            <v>110</v>
          </cell>
          <cell r="L4">
            <v>50</v>
          </cell>
          <cell r="M4">
            <v>43</v>
          </cell>
          <cell r="N4">
            <v>84</v>
          </cell>
          <cell r="O4">
            <v>0</v>
          </cell>
          <cell r="P4">
            <v>7572</v>
          </cell>
          <cell r="Q4">
            <v>77</v>
          </cell>
          <cell r="R4">
            <v>0</v>
          </cell>
          <cell r="S4">
            <v>30</v>
          </cell>
          <cell r="T4">
            <v>0</v>
          </cell>
          <cell r="U4">
            <v>30</v>
          </cell>
          <cell r="V4">
            <v>0</v>
          </cell>
          <cell r="W4">
            <v>1053</v>
          </cell>
          <cell r="X4">
            <v>314</v>
          </cell>
          <cell r="Y4">
            <v>739</v>
          </cell>
          <cell r="Z4">
            <v>0.29819563152896489</v>
          </cell>
          <cell r="AA4">
            <v>2200</v>
          </cell>
          <cell r="AB4">
            <v>305</v>
          </cell>
          <cell r="AC4">
            <v>1895</v>
          </cell>
          <cell r="AD4">
            <v>0.13863636363636364</v>
          </cell>
          <cell r="AE4">
            <v>803</v>
          </cell>
          <cell r="AF4">
            <v>97</v>
          </cell>
          <cell r="AG4">
            <v>706</v>
          </cell>
          <cell r="AH4">
            <v>0</v>
          </cell>
          <cell r="AI4">
            <v>411</v>
          </cell>
          <cell r="AJ4">
            <v>87</v>
          </cell>
          <cell r="AK4">
            <v>324</v>
          </cell>
          <cell r="AL4">
            <v>0.21167883211678831</v>
          </cell>
          <cell r="AM4">
            <v>807</v>
          </cell>
          <cell r="AN4">
            <v>161</v>
          </cell>
          <cell r="AO4">
            <v>646</v>
          </cell>
          <cell r="AP4">
            <v>0.19950433705080545</v>
          </cell>
          <cell r="AQ4">
            <v>12073</v>
          </cell>
          <cell r="AR4">
            <v>964</v>
          </cell>
          <cell r="AS4">
            <v>0.18174962292609351</v>
          </cell>
          <cell r="AT4">
            <v>1297</v>
          </cell>
          <cell r="AU4">
            <v>9.0484163527277797E-2</v>
          </cell>
        </row>
        <row r="5">
          <cell r="A5">
            <v>40604</v>
          </cell>
          <cell r="B5">
            <v>3</v>
          </cell>
          <cell r="C5" t="str">
            <v>Colin Firth se enamoró de su esposa en cartagena- Tres asesinatos en 18 horas</v>
          </cell>
          <cell r="E5">
            <v>14590</v>
          </cell>
          <cell r="F5">
            <v>1054</v>
          </cell>
          <cell r="G5">
            <v>1054</v>
          </cell>
          <cell r="H5">
            <v>0</v>
          </cell>
          <cell r="I5">
            <v>53</v>
          </cell>
          <cell r="J5">
            <v>83</v>
          </cell>
          <cell r="K5">
            <v>110</v>
          </cell>
          <cell r="L5">
            <v>50</v>
          </cell>
          <cell r="M5">
            <v>35</v>
          </cell>
          <cell r="N5">
            <v>84</v>
          </cell>
          <cell r="O5">
            <v>0</v>
          </cell>
          <cell r="P5">
            <v>7570</v>
          </cell>
          <cell r="Q5">
            <v>77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1003</v>
          </cell>
          <cell r="X5">
            <v>223</v>
          </cell>
          <cell r="Y5">
            <v>780</v>
          </cell>
          <cell r="Z5">
            <v>0.22233300099700898</v>
          </cell>
          <cell r="AA5">
            <v>2440</v>
          </cell>
          <cell r="AB5">
            <v>311</v>
          </cell>
          <cell r="AC5">
            <v>2129</v>
          </cell>
          <cell r="AD5">
            <v>0.12745901639344262</v>
          </cell>
          <cell r="AE5">
            <v>800</v>
          </cell>
          <cell r="AF5">
            <v>104</v>
          </cell>
          <cell r="AG5">
            <v>696</v>
          </cell>
          <cell r="AH5">
            <v>0.13</v>
          </cell>
          <cell r="AI5">
            <v>411</v>
          </cell>
          <cell r="AJ5">
            <v>72</v>
          </cell>
          <cell r="AK5">
            <v>339</v>
          </cell>
          <cell r="AL5">
            <v>0.17518248175182483</v>
          </cell>
          <cell r="AM5">
            <v>820</v>
          </cell>
          <cell r="AN5">
            <v>87</v>
          </cell>
          <cell r="AO5">
            <v>733</v>
          </cell>
          <cell r="AP5">
            <v>0.10609756097560975</v>
          </cell>
          <cell r="AQ5">
            <v>12408</v>
          </cell>
          <cell r="AR5">
            <v>797</v>
          </cell>
          <cell r="AS5">
            <v>0.14559736938253562</v>
          </cell>
          <cell r="AT5">
            <v>1385</v>
          </cell>
          <cell r="AU5">
            <v>9.4928032899246062E-2</v>
          </cell>
        </row>
        <row r="6">
          <cell r="A6">
            <v>40605</v>
          </cell>
          <cell r="B6">
            <v>4</v>
          </cell>
          <cell r="C6" t="str">
            <v xml:space="preserve">" Todos pueden contratar con el distrito " - Bajan homicidios en febrero </v>
          </cell>
          <cell r="E6">
            <v>14218</v>
          </cell>
          <cell r="F6">
            <v>822</v>
          </cell>
          <cell r="G6">
            <v>822</v>
          </cell>
          <cell r="H6">
            <v>0</v>
          </cell>
          <cell r="I6">
            <v>53</v>
          </cell>
          <cell r="J6">
            <v>83</v>
          </cell>
          <cell r="K6">
            <v>110</v>
          </cell>
          <cell r="L6">
            <v>50</v>
          </cell>
          <cell r="M6">
            <v>54</v>
          </cell>
          <cell r="N6">
            <v>84</v>
          </cell>
          <cell r="O6">
            <v>0</v>
          </cell>
          <cell r="P6">
            <v>7572</v>
          </cell>
          <cell r="Q6">
            <v>78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985</v>
          </cell>
          <cell r="X6">
            <v>314</v>
          </cell>
          <cell r="Y6">
            <v>671</v>
          </cell>
          <cell r="Z6">
            <v>0.31878172588832487</v>
          </cell>
          <cell r="AA6">
            <v>2316</v>
          </cell>
          <cell r="AB6">
            <v>497</v>
          </cell>
          <cell r="AC6">
            <v>1819</v>
          </cell>
          <cell r="AD6">
            <v>0.21459412780656303</v>
          </cell>
          <cell r="AE6">
            <v>800</v>
          </cell>
          <cell r="AF6">
            <v>103</v>
          </cell>
          <cell r="AG6">
            <v>697</v>
          </cell>
          <cell r="AH6">
            <v>0.12875</v>
          </cell>
          <cell r="AI6">
            <v>401</v>
          </cell>
          <cell r="AJ6">
            <v>67</v>
          </cell>
          <cell r="AK6">
            <v>334</v>
          </cell>
          <cell r="AL6">
            <v>0.16708229426433915</v>
          </cell>
          <cell r="AM6">
            <v>810</v>
          </cell>
          <cell r="AN6">
            <v>119</v>
          </cell>
          <cell r="AO6">
            <v>691</v>
          </cell>
          <cell r="AP6">
            <v>0.14691358024691359</v>
          </cell>
          <cell r="AQ6">
            <v>11946</v>
          </cell>
          <cell r="AR6">
            <v>1100</v>
          </cell>
          <cell r="AS6">
            <v>0.20707831325301204</v>
          </cell>
          <cell r="AT6">
            <v>1172</v>
          </cell>
          <cell r="AU6">
            <v>8.2430721620481082E-2</v>
          </cell>
        </row>
        <row r="7">
          <cell r="A7">
            <v>40606</v>
          </cell>
          <cell r="B7">
            <v>5</v>
          </cell>
          <cell r="C7" t="str">
            <v>La cocina Cartagenera en París - Sicario asesinó a Vendedor</v>
          </cell>
          <cell r="E7">
            <v>15050</v>
          </cell>
          <cell r="F7">
            <v>1247</v>
          </cell>
          <cell r="G7">
            <v>1245</v>
          </cell>
          <cell r="H7">
            <v>2</v>
          </cell>
          <cell r="I7">
            <v>53</v>
          </cell>
          <cell r="J7">
            <v>83</v>
          </cell>
          <cell r="K7">
            <v>110</v>
          </cell>
          <cell r="L7">
            <v>0</v>
          </cell>
          <cell r="M7">
            <v>55</v>
          </cell>
          <cell r="N7">
            <v>84</v>
          </cell>
          <cell r="O7">
            <v>0</v>
          </cell>
          <cell r="P7">
            <v>7794</v>
          </cell>
          <cell r="Q7">
            <v>80</v>
          </cell>
          <cell r="R7">
            <v>0</v>
          </cell>
          <cell r="S7">
            <v>60</v>
          </cell>
          <cell r="T7">
            <v>50</v>
          </cell>
          <cell r="U7">
            <v>10</v>
          </cell>
          <cell r="V7">
            <v>0.83333333333333337</v>
          </cell>
          <cell r="W7">
            <v>991</v>
          </cell>
          <cell r="X7">
            <v>275</v>
          </cell>
          <cell r="Y7">
            <v>716</v>
          </cell>
          <cell r="Z7">
            <v>0.27749747729566093</v>
          </cell>
          <cell r="AA7">
            <v>2319</v>
          </cell>
          <cell r="AB7">
            <v>338</v>
          </cell>
          <cell r="AC7">
            <v>1981</v>
          </cell>
          <cell r="AD7">
            <v>0.14575247951703321</v>
          </cell>
          <cell r="AE7">
            <v>805</v>
          </cell>
          <cell r="AF7">
            <v>487</v>
          </cell>
          <cell r="AG7">
            <v>318</v>
          </cell>
          <cell r="AH7">
            <v>0</v>
          </cell>
          <cell r="AI7">
            <v>559</v>
          </cell>
          <cell r="AJ7">
            <v>180</v>
          </cell>
          <cell r="AK7">
            <v>379</v>
          </cell>
          <cell r="AL7">
            <v>0.32200357781753131</v>
          </cell>
          <cell r="AM7">
            <v>810</v>
          </cell>
          <cell r="AN7">
            <v>116</v>
          </cell>
          <cell r="AO7">
            <v>694</v>
          </cell>
          <cell r="AP7">
            <v>0.14320987654320988</v>
          </cell>
          <cell r="AQ7">
            <v>12056</v>
          </cell>
          <cell r="AR7">
            <v>1396</v>
          </cell>
          <cell r="AS7">
            <v>0.25180375180375181</v>
          </cell>
          <cell r="AT7">
            <v>1598</v>
          </cell>
          <cell r="AU7">
            <v>0.10617940199335549</v>
          </cell>
        </row>
        <row r="8">
          <cell r="A8">
            <v>40607</v>
          </cell>
          <cell r="B8">
            <v>6</v>
          </cell>
          <cell r="C8" t="str">
            <v>Becas  para los mejores alumnos - Murió joven baleado en olaya</v>
          </cell>
          <cell r="E8">
            <v>15414</v>
          </cell>
          <cell r="F8">
            <v>928</v>
          </cell>
          <cell r="G8">
            <v>920</v>
          </cell>
          <cell r="H8">
            <v>8</v>
          </cell>
          <cell r="I8">
            <v>53</v>
          </cell>
          <cell r="J8">
            <v>83</v>
          </cell>
          <cell r="K8">
            <v>110</v>
          </cell>
          <cell r="L8">
            <v>0</v>
          </cell>
          <cell r="M8">
            <v>95</v>
          </cell>
          <cell r="N8">
            <v>84</v>
          </cell>
          <cell r="O8">
            <v>0</v>
          </cell>
          <cell r="P8">
            <v>7813</v>
          </cell>
          <cell r="Q8">
            <v>80</v>
          </cell>
          <cell r="R8">
            <v>0</v>
          </cell>
          <cell r="S8">
            <v>68</v>
          </cell>
          <cell r="T8">
            <v>50</v>
          </cell>
          <cell r="U8">
            <v>18</v>
          </cell>
          <cell r="V8">
            <v>0.73529411764705888</v>
          </cell>
          <cell r="W8">
            <v>1044</v>
          </cell>
          <cell r="X8">
            <v>242</v>
          </cell>
          <cell r="Y8">
            <v>802</v>
          </cell>
          <cell r="Z8">
            <v>0.23180076628352492</v>
          </cell>
          <cell r="AA8">
            <v>2732</v>
          </cell>
          <cell r="AB8">
            <v>410</v>
          </cell>
          <cell r="AC8">
            <v>2322</v>
          </cell>
          <cell r="AD8">
            <v>0.1500732064421669</v>
          </cell>
          <cell r="AE8">
            <v>1000</v>
          </cell>
          <cell r="AF8">
            <v>134</v>
          </cell>
          <cell r="AG8">
            <v>866</v>
          </cell>
          <cell r="AH8">
            <v>0.13400000000000001</v>
          </cell>
          <cell r="AI8">
            <v>421</v>
          </cell>
          <cell r="AJ8">
            <v>43</v>
          </cell>
          <cell r="AK8">
            <v>378</v>
          </cell>
          <cell r="AL8">
            <v>0.10213776722090261</v>
          </cell>
          <cell r="AM8">
            <v>903</v>
          </cell>
          <cell r="AN8">
            <v>85</v>
          </cell>
          <cell r="AO8">
            <v>818</v>
          </cell>
          <cell r="AP8">
            <v>9.413067552602436E-2</v>
          </cell>
          <cell r="AQ8">
            <v>13181</v>
          </cell>
          <cell r="AR8">
            <v>914</v>
          </cell>
          <cell r="AS8">
            <v>0.14818417639429313</v>
          </cell>
          <cell r="AT8">
            <v>1319</v>
          </cell>
          <cell r="AU8">
            <v>8.5571558323601915E-2</v>
          </cell>
        </row>
        <row r="9">
          <cell r="A9">
            <v>40608</v>
          </cell>
          <cell r="B9">
            <v>7</v>
          </cell>
          <cell r="C9" t="str">
            <v>Destruyen casa finca - Millonarias pérdidas deja incendio de casa finca</v>
          </cell>
          <cell r="E9">
            <v>22314</v>
          </cell>
          <cell r="F9">
            <v>1145</v>
          </cell>
          <cell r="G9">
            <v>1144</v>
          </cell>
          <cell r="H9">
            <v>1</v>
          </cell>
          <cell r="I9">
            <v>53</v>
          </cell>
          <cell r="J9">
            <v>78</v>
          </cell>
          <cell r="K9">
            <v>110</v>
          </cell>
          <cell r="L9">
            <v>0</v>
          </cell>
          <cell r="M9">
            <v>73</v>
          </cell>
          <cell r="N9">
            <v>87</v>
          </cell>
          <cell r="O9">
            <v>2098</v>
          </cell>
          <cell r="P9">
            <v>7753</v>
          </cell>
          <cell r="Q9">
            <v>80</v>
          </cell>
          <cell r="R9">
            <v>0</v>
          </cell>
          <cell r="S9">
            <v>2</v>
          </cell>
          <cell r="T9">
            <v>0</v>
          </cell>
          <cell r="U9">
            <v>2</v>
          </cell>
          <cell r="V9">
            <v>0</v>
          </cell>
          <cell r="W9">
            <v>2072</v>
          </cell>
          <cell r="X9">
            <v>438</v>
          </cell>
          <cell r="Y9">
            <v>1634</v>
          </cell>
          <cell r="Z9">
            <v>0.21138996138996138</v>
          </cell>
          <cell r="AA9">
            <v>4757</v>
          </cell>
          <cell r="AB9">
            <v>192</v>
          </cell>
          <cell r="AC9">
            <v>4565</v>
          </cell>
          <cell r="AD9">
            <v>4.0361572419592179E-2</v>
          </cell>
          <cell r="AE9">
            <v>1240</v>
          </cell>
          <cell r="AF9">
            <v>113</v>
          </cell>
          <cell r="AG9">
            <v>1127</v>
          </cell>
          <cell r="AH9">
            <v>9.1129032258064513E-2</v>
          </cell>
          <cell r="AI9">
            <v>1053</v>
          </cell>
          <cell r="AJ9">
            <v>167</v>
          </cell>
          <cell r="AK9">
            <v>886</v>
          </cell>
          <cell r="AL9">
            <v>0.15859449192782527</v>
          </cell>
          <cell r="AM9">
            <v>1713</v>
          </cell>
          <cell r="AN9">
            <v>146</v>
          </cell>
          <cell r="AO9">
            <v>1567</v>
          </cell>
          <cell r="AP9">
            <v>8.5230589608873322E-2</v>
          </cell>
          <cell r="AQ9">
            <v>19799</v>
          </cell>
          <cell r="AR9">
            <v>1056</v>
          </cell>
          <cell r="AS9">
            <v>9.7443942050382953E-2</v>
          </cell>
          <cell r="AT9">
            <v>1459</v>
          </cell>
          <cell r="AU9">
            <v>6.5384960114726179E-2</v>
          </cell>
        </row>
        <row r="10">
          <cell r="A10">
            <v>40609</v>
          </cell>
          <cell r="B10">
            <v>1</v>
          </cell>
          <cell r="C10" t="str">
            <v>Palomino, inspirado - Muere vigilante en choque de dos lanchas en la bahía.</v>
          </cell>
          <cell r="E10">
            <v>13951</v>
          </cell>
          <cell r="F10">
            <v>608</v>
          </cell>
          <cell r="G10">
            <v>608</v>
          </cell>
          <cell r="H10">
            <v>0</v>
          </cell>
          <cell r="I10">
            <v>53</v>
          </cell>
          <cell r="J10">
            <v>83</v>
          </cell>
          <cell r="K10">
            <v>110</v>
          </cell>
          <cell r="L10">
            <v>20</v>
          </cell>
          <cell r="M10">
            <v>38</v>
          </cell>
          <cell r="N10">
            <v>84</v>
          </cell>
          <cell r="O10">
            <v>0</v>
          </cell>
          <cell r="P10">
            <v>7681</v>
          </cell>
          <cell r="Q10">
            <v>80</v>
          </cell>
          <cell r="R10">
            <v>0</v>
          </cell>
          <cell r="S10">
            <v>55</v>
          </cell>
          <cell r="T10">
            <v>50</v>
          </cell>
          <cell r="U10">
            <v>5</v>
          </cell>
          <cell r="V10">
            <v>0.90909090909090906</v>
          </cell>
          <cell r="W10">
            <v>1001</v>
          </cell>
          <cell r="X10">
            <v>297</v>
          </cell>
          <cell r="Y10">
            <v>704</v>
          </cell>
          <cell r="Z10">
            <v>0.2967032967032967</v>
          </cell>
          <cell r="AA10">
            <v>2076</v>
          </cell>
          <cell r="AB10">
            <v>335</v>
          </cell>
          <cell r="AC10">
            <v>1741</v>
          </cell>
          <cell r="AD10">
            <v>0.16136801541425819</v>
          </cell>
          <cell r="AE10">
            <v>900</v>
          </cell>
          <cell r="AF10">
            <v>155</v>
          </cell>
          <cell r="AG10">
            <v>745</v>
          </cell>
          <cell r="AH10">
            <v>0.17222222222222222</v>
          </cell>
          <cell r="AI10">
            <v>385</v>
          </cell>
          <cell r="AJ10">
            <v>70</v>
          </cell>
          <cell r="AK10">
            <v>315</v>
          </cell>
          <cell r="AL10">
            <v>0.18181818181818182</v>
          </cell>
          <cell r="AM10">
            <v>777</v>
          </cell>
          <cell r="AN10">
            <v>142</v>
          </cell>
          <cell r="AO10">
            <v>635</v>
          </cell>
          <cell r="AP10">
            <v>0.18275418275418276</v>
          </cell>
          <cell r="AQ10">
            <v>11990</v>
          </cell>
          <cell r="AR10">
            <v>999</v>
          </cell>
          <cell r="AS10">
            <v>0.19233731228340392</v>
          </cell>
          <cell r="AT10">
            <v>962</v>
          </cell>
          <cell r="AU10">
            <v>6.8955630420758363E-2</v>
          </cell>
        </row>
        <row r="11">
          <cell r="A11">
            <v>40610</v>
          </cell>
          <cell r="B11">
            <v>2</v>
          </cell>
          <cell r="C11" t="str">
            <v>¡ Vivan las Mujeres !- Cae  español con droga en su maleta.</v>
          </cell>
          <cell r="E11">
            <v>14438</v>
          </cell>
          <cell r="F11">
            <v>1114</v>
          </cell>
          <cell r="G11">
            <v>1113</v>
          </cell>
          <cell r="H11">
            <v>1</v>
          </cell>
          <cell r="I11">
            <v>53</v>
          </cell>
          <cell r="J11">
            <v>83</v>
          </cell>
          <cell r="K11">
            <v>110</v>
          </cell>
          <cell r="L11">
            <v>0</v>
          </cell>
          <cell r="M11">
            <v>68</v>
          </cell>
          <cell r="N11">
            <v>84</v>
          </cell>
          <cell r="O11">
            <v>180</v>
          </cell>
          <cell r="P11">
            <v>7543</v>
          </cell>
          <cell r="Q11">
            <v>80</v>
          </cell>
          <cell r="R11">
            <v>0</v>
          </cell>
          <cell r="S11">
            <v>50</v>
          </cell>
          <cell r="T11">
            <v>40</v>
          </cell>
          <cell r="U11">
            <v>10</v>
          </cell>
          <cell r="V11">
            <v>0.8</v>
          </cell>
          <cell r="W11">
            <v>981</v>
          </cell>
          <cell r="X11">
            <v>298</v>
          </cell>
          <cell r="Y11">
            <v>683</v>
          </cell>
          <cell r="Z11">
            <v>0.30377166156982671</v>
          </cell>
          <cell r="AA11">
            <v>2182</v>
          </cell>
          <cell r="AB11">
            <v>412</v>
          </cell>
          <cell r="AC11">
            <v>1770</v>
          </cell>
          <cell r="AD11">
            <v>0.18881759853345553</v>
          </cell>
          <cell r="AE11">
            <v>750</v>
          </cell>
          <cell r="AF11">
            <v>85</v>
          </cell>
          <cell r="AG11">
            <v>665</v>
          </cell>
          <cell r="AH11">
            <v>0</v>
          </cell>
          <cell r="AI11">
            <v>368</v>
          </cell>
          <cell r="AJ11">
            <v>80</v>
          </cell>
          <cell r="AK11">
            <v>288</v>
          </cell>
          <cell r="AL11">
            <v>0.21739130434782608</v>
          </cell>
          <cell r="AM11">
            <v>792</v>
          </cell>
          <cell r="AN11">
            <v>135</v>
          </cell>
          <cell r="AO11">
            <v>657</v>
          </cell>
          <cell r="AP11">
            <v>0.17045454545454544</v>
          </cell>
          <cell r="AQ11">
            <v>11960</v>
          </cell>
          <cell r="AR11">
            <v>1010</v>
          </cell>
          <cell r="AS11">
            <v>0.19715010735896935</v>
          </cell>
          <cell r="AT11">
            <v>1468</v>
          </cell>
          <cell r="AU11">
            <v>0.10167613242831416</v>
          </cell>
        </row>
        <row r="12">
          <cell r="A12">
            <v>40611</v>
          </cell>
          <cell r="B12">
            <v>3</v>
          </cell>
          <cell r="C12" t="str">
            <v>¡ Que genio!- Decomisan 811 kilos de cocaína</v>
          </cell>
          <cell r="E12">
            <v>14316</v>
          </cell>
          <cell r="F12">
            <v>923</v>
          </cell>
          <cell r="G12">
            <v>922</v>
          </cell>
          <cell r="H12">
            <v>1</v>
          </cell>
          <cell r="I12">
            <v>53</v>
          </cell>
          <cell r="J12">
            <v>83</v>
          </cell>
          <cell r="K12">
            <v>110</v>
          </cell>
          <cell r="L12">
            <v>15</v>
          </cell>
          <cell r="M12">
            <v>8</v>
          </cell>
          <cell r="N12">
            <v>84</v>
          </cell>
          <cell r="O12">
            <v>0</v>
          </cell>
          <cell r="P12">
            <v>7555</v>
          </cell>
          <cell r="Q12">
            <v>80</v>
          </cell>
          <cell r="R12">
            <v>0</v>
          </cell>
          <cell r="S12">
            <v>106</v>
          </cell>
          <cell r="T12">
            <v>90</v>
          </cell>
          <cell r="U12">
            <v>16</v>
          </cell>
          <cell r="V12">
            <v>0.84905660377358494</v>
          </cell>
          <cell r="W12">
            <v>1002</v>
          </cell>
          <cell r="X12">
            <v>281</v>
          </cell>
          <cell r="Y12">
            <v>721</v>
          </cell>
          <cell r="Z12">
            <v>0.28043912175648705</v>
          </cell>
          <cell r="AA12">
            <v>2289</v>
          </cell>
          <cell r="AB12">
            <v>419</v>
          </cell>
          <cell r="AC12">
            <v>1870</v>
          </cell>
          <cell r="AD12">
            <v>0.18304936653560508</v>
          </cell>
          <cell r="AE12">
            <v>800</v>
          </cell>
          <cell r="AF12">
            <v>134</v>
          </cell>
          <cell r="AG12">
            <v>666</v>
          </cell>
          <cell r="AH12">
            <v>0.16750000000000001</v>
          </cell>
          <cell r="AI12">
            <v>388</v>
          </cell>
          <cell r="AJ12">
            <v>65</v>
          </cell>
          <cell r="AK12">
            <v>323</v>
          </cell>
          <cell r="AL12">
            <v>0.16752577319587628</v>
          </cell>
          <cell r="AM12">
            <v>820</v>
          </cell>
          <cell r="AN12">
            <v>138</v>
          </cell>
          <cell r="AO12">
            <v>682</v>
          </cell>
          <cell r="AP12">
            <v>0.16829268292682928</v>
          </cell>
          <cell r="AQ12">
            <v>11997</v>
          </cell>
          <cell r="AR12">
            <v>1037</v>
          </cell>
          <cell r="AS12">
            <v>0.19185938945420908</v>
          </cell>
          <cell r="AT12">
            <v>1282</v>
          </cell>
          <cell r="AU12">
            <v>8.9550153674210667E-2</v>
          </cell>
        </row>
        <row r="13">
          <cell r="A13">
            <v>40612</v>
          </cell>
          <cell r="B13">
            <v>4</v>
          </cell>
          <cell r="C13" t="str">
            <v>Bazurto será mercado sectorial-  Cae reclutador de menores.</v>
          </cell>
          <cell r="E13">
            <v>14909</v>
          </cell>
          <cell r="F13">
            <v>1525</v>
          </cell>
          <cell r="G13">
            <v>1525</v>
          </cell>
          <cell r="H13">
            <v>0</v>
          </cell>
          <cell r="I13">
            <v>53</v>
          </cell>
          <cell r="J13">
            <v>83</v>
          </cell>
          <cell r="K13">
            <v>110</v>
          </cell>
          <cell r="L13">
            <v>15</v>
          </cell>
          <cell r="M13">
            <v>58</v>
          </cell>
          <cell r="N13">
            <v>84</v>
          </cell>
          <cell r="O13">
            <v>0</v>
          </cell>
          <cell r="P13">
            <v>7569</v>
          </cell>
          <cell r="Q13">
            <v>80</v>
          </cell>
          <cell r="R13">
            <v>0</v>
          </cell>
          <cell r="S13">
            <v>201</v>
          </cell>
          <cell r="T13">
            <v>190</v>
          </cell>
          <cell r="U13">
            <v>11</v>
          </cell>
          <cell r="V13">
            <v>0.94527363184079605</v>
          </cell>
          <cell r="W13">
            <v>983</v>
          </cell>
          <cell r="X13">
            <v>339</v>
          </cell>
          <cell r="Y13">
            <v>644</v>
          </cell>
          <cell r="Z13">
            <v>0.34486266531027465</v>
          </cell>
          <cell r="AA13">
            <v>2155</v>
          </cell>
          <cell r="AB13">
            <v>436</v>
          </cell>
          <cell r="AC13">
            <v>1719</v>
          </cell>
          <cell r="AD13">
            <v>0.20232018561484919</v>
          </cell>
          <cell r="AE13">
            <v>800</v>
          </cell>
          <cell r="AF13">
            <v>121</v>
          </cell>
          <cell r="AG13">
            <v>679</v>
          </cell>
          <cell r="AH13">
            <v>0.15125</v>
          </cell>
          <cell r="AI13">
            <v>388</v>
          </cell>
          <cell r="AJ13">
            <v>69</v>
          </cell>
          <cell r="AK13">
            <v>319</v>
          </cell>
          <cell r="AL13">
            <v>0.17783505154639176</v>
          </cell>
          <cell r="AM13">
            <v>805</v>
          </cell>
          <cell r="AN13">
            <v>169</v>
          </cell>
          <cell r="AO13">
            <v>636</v>
          </cell>
          <cell r="AP13">
            <v>0.20993788819875778</v>
          </cell>
          <cell r="AQ13">
            <v>11741</v>
          </cell>
          <cell r="AR13">
            <v>1134</v>
          </cell>
          <cell r="AS13">
            <v>0.21267816954238561</v>
          </cell>
          <cell r="AT13">
            <v>2034</v>
          </cell>
          <cell r="AU13">
            <v>0.13642766114427526</v>
          </cell>
        </row>
        <row r="14">
          <cell r="A14">
            <v>40613</v>
          </cell>
          <cell r="B14">
            <v>5</v>
          </cell>
          <cell r="C14" t="str">
            <v>Se desplomó hace un mes- Taxi atropelló a un peatón</v>
          </cell>
          <cell r="E14">
            <v>14942</v>
          </cell>
          <cell r="F14">
            <v>1439</v>
          </cell>
          <cell r="G14">
            <v>1438</v>
          </cell>
          <cell r="H14">
            <v>1</v>
          </cell>
          <cell r="I14">
            <v>53</v>
          </cell>
          <cell r="J14">
            <v>83</v>
          </cell>
          <cell r="K14">
            <v>110</v>
          </cell>
          <cell r="L14">
            <v>0</v>
          </cell>
          <cell r="M14">
            <v>44</v>
          </cell>
          <cell r="N14">
            <v>84</v>
          </cell>
          <cell r="O14">
            <v>0</v>
          </cell>
          <cell r="P14">
            <v>7799</v>
          </cell>
          <cell r="Q14">
            <v>79</v>
          </cell>
          <cell r="R14">
            <v>0</v>
          </cell>
          <cell r="S14">
            <v>113</v>
          </cell>
          <cell r="T14">
            <v>100</v>
          </cell>
          <cell r="U14">
            <v>13</v>
          </cell>
          <cell r="V14">
            <v>0</v>
          </cell>
          <cell r="W14">
            <v>997</v>
          </cell>
          <cell r="X14">
            <v>309</v>
          </cell>
          <cell r="Y14">
            <v>688</v>
          </cell>
          <cell r="Z14">
            <v>0.30992978936810434</v>
          </cell>
          <cell r="AA14">
            <v>2156</v>
          </cell>
          <cell r="AB14">
            <v>325</v>
          </cell>
          <cell r="AC14">
            <v>1831</v>
          </cell>
          <cell r="AD14">
            <v>0.1507421150278293</v>
          </cell>
          <cell r="AE14">
            <v>800</v>
          </cell>
          <cell r="AF14">
            <v>103</v>
          </cell>
          <cell r="AG14">
            <v>697</v>
          </cell>
          <cell r="AH14">
            <v>0</v>
          </cell>
          <cell r="AI14">
            <v>385</v>
          </cell>
          <cell r="AJ14">
            <v>75</v>
          </cell>
          <cell r="AK14">
            <v>310</v>
          </cell>
          <cell r="AL14">
            <v>0.19480519480519481</v>
          </cell>
          <cell r="AM14">
            <v>800</v>
          </cell>
          <cell r="AN14">
            <v>149</v>
          </cell>
          <cell r="AO14">
            <v>651</v>
          </cell>
          <cell r="AP14">
            <v>0.18625</v>
          </cell>
          <cell r="AQ14">
            <v>12152</v>
          </cell>
          <cell r="AR14">
            <v>961</v>
          </cell>
          <cell r="AS14">
            <v>0.18301275947438583</v>
          </cell>
          <cell r="AT14">
            <v>1829</v>
          </cell>
          <cell r="AU14">
            <v>0.12240663900414937</v>
          </cell>
        </row>
        <row r="15">
          <cell r="A15">
            <v>40614</v>
          </cell>
          <cell r="B15">
            <v>6</v>
          </cell>
          <cell r="C15" t="str">
            <v xml:space="preserve"> ¡Cataclismo ! -  Sembraban el terror en Bazurto</v>
          </cell>
          <cell r="E15">
            <v>15490</v>
          </cell>
          <cell r="F15">
            <v>994</v>
          </cell>
          <cell r="G15">
            <v>993</v>
          </cell>
          <cell r="H15">
            <v>1</v>
          </cell>
          <cell r="I15">
            <v>53</v>
          </cell>
          <cell r="J15">
            <v>83</v>
          </cell>
          <cell r="K15">
            <v>110</v>
          </cell>
          <cell r="L15">
            <v>0</v>
          </cell>
          <cell r="M15">
            <v>105</v>
          </cell>
          <cell r="N15">
            <v>84</v>
          </cell>
          <cell r="O15">
            <v>0</v>
          </cell>
          <cell r="P15">
            <v>7817</v>
          </cell>
          <cell r="Q15">
            <v>80</v>
          </cell>
          <cell r="R15">
            <v>0</v>
          </cell>
          <cell r="S15">
            <v>170</v>
          </cell>
          <cell r="T15">
            <v>50</v>
          </cell>
          <cell r="U15">
            <v>120</v>
          </cell>
          <cell r="V15">
            <v>0.29411764705882354</v>
          </cell>
          <cell r="W15">
            <v>1035</v>
          </cell>
          <cell r="X15">
            <v>237</v>
          </cell>
          <cell r="Y15">
            <v>798</v>
          </cell>
          <cell r="Z15">
            <v>0.22898550724637681</v>
          </cell>
          <cell r="AA15">
            <v>2640</v>
          </cell>
          <cell r="AB15">
            <v>372</v>
          </cell>
          <cell r="AC15">
            <v>2268</v>
          </cell>
          <cell r="AD15">
            <v>0.1409090909090909</v>
          </cell>
          <cell r="AE15">
            <v>1000</v>
          </cell>
          <cell r="AF15">
            <v>106</v>
          </cell>
          <cell r="AG15">
            <v>894</v>
          </cell>
          <cell r="AH15">
            <v>0.106</v>
          </cell>
          <cell r="AI15">
            <v>416</v>
          </cell>
          <cell r="AJ15">
            <v>37</v>
          </cell>
          <cell r="AK15">
            <v>379</v>
          </cell>
          <cell r="AL15">
            <v>8.8942307692307696E-2</v>
          </cell>
          <cell r="AM15">
            <v>903</v>
          </cell>
          <cell r="AN15">
            <v>102</v>
          </cell>
          <cell r="AO15">
            <v>801</v>
          </cell>
          <cell r="AP15">
            <v>0.11295681063122924</v>
          </cell>
          <cell r="AQ15">
            <v>13241</v>
          </cell>
          <cell r="AR15">
            <v>854</v>
          </cell>
          <cell r="AS15">
            <v>0.13854639844256977</v>
          </cell>
          <cell r="AT15">
            <v>1395</v>
          </cell>
          <cell r="AU15">
            <v>9.0058102001291149E-2</v>
          </cell>
        </row>
        <row r="16">
          <cell r="A16">
            <v>40615</v>
          </cell>
          <cell r="B16">
            <v>7</v>
          </cell>
          <cell r="C16" t="str">
            <v xml:space="preserve">Estudiante negra habla de agresión en su contra-  Asesinan a hombre en una tienda de nelson mandela </v>
          </cell>
          <cell r="E16">
            <v>22324</v>
          </cell>
          <cell r="F16">
            <v>1568</v>
          </cell>
          <cell r="G16">
            <v>1563</v>
          </cell>
          <cell r="H16">
            <v>5</v>
          </cell>
          <cell r="I16">
            <v>53</v>
          </cell>
          <cell r="J16">
            <v>78</v>
          </cell>
          <cell r="K16">
            <v>110</v>
          </cell>
          <cell r="L16">
            <v>0</v>
          </cell>
          <cell r="M16">
            <v>40</v>
          </cell>
          <cell r="N16">
            <v>87</v>
          </cell>
          <cell r="O16">
            <v>2092</v>
          </cell>
          <cell r="P16">
            <v>7712</v>
          </cell>
          <cell r="Q16">
            <v>78</v>
          </cell>
          <cell r="R16">
            <v>0</v>
          </cell>
          <cell r="S16">
            <v>10</v>
          </cell>
          <cell r="T16">
            <v>0</v>
          </cell>
          <cell r="U16">
            <v>10</v>
          </cell>
          <cell r="V16">
            <v>0</v>
          </cell>
          <cell r="W16">
            <v>2004</v>
          </cell>
          <cell r="X16">
            <v>364</v>
          </cell>
          <cell r="Y16">
            <v>1640</v>
          </cell>
          <cell r="Z16">
            <v>0.18163672654690619</v>
          </cell>
          <cell r="AA16">
            <v>4567</v>
          </cell>
          <cell r="AB16">
            <v>45</v>
          </cell>
          <cell r="AC16">
            <v>4522</v>
          </cell>
          <cell r="AD16">
            <v>9.8532953798992767E-3</v>
          </cell>
          <cell r="AE16">
            <v>1250</v>
          </cell>
          <cell r="AF16">
            <v>135</v>
          </cell>
          <cell r="AG16">
            <v>1115</v>
          </cell>
          <cell r="AH16">
            <v>0.108</v>
          </cell>
          <cell r="AI16">
            <v>912</v>
          </cell>
          <cell r="AJ16">
            <v>142</v>
          </cell>
          <cell r="AK16">
            <v>770</v>
          </cell>
          <cell r="AL16">
            <v>0.15570175438596492</v>
          </cell>
          <cell r="AM16">
            <v>1763</v>
          </cell>
          <cell r="AN16">
            <v>209</v>
          </cell>
          <cell r="AO16">
            <v>1554</v>
          </cell>
          <cell r="AP16">
            <v>0.11854792966534317</v>
          </cell>
          <cell r="AQ16">
            <v>19580</v>
          </cell>
          <cell r="AR16">
            <v>895</v>
          </cell>
          <cell r="AS16">
            <v>8.5189415572054061E-2</v>
          </cell>
          <cell r="AT16">
            <v>1849</v>
          </cell>
          <cell r="AU16">
            <v>8.2825658484142625E-2</v>
          </cell>
        </row>
        <row r="17">
          <cell r="A17">
            <v>40616</v>
          </cell>
          <cell r="B17">
            <v>1</v>
          </cell>
          <cell r="C17" t="str">
            <v>Siete heridos  al chocar una buseta y un taxi-  " Los disparos no eran para él "</v>
          </cell>
          <cell r="E17">
            <v>13818</v>
          </cell>
          <cell r="F17">
            <v>523</v>
          </cell>
          <cell r="G17">
            <v>522</v>
          </cell>
          <cell r="H17">
            <v>1</v>
          </cell>
          <cell r="I17">
            <v>53</v>
          </cell>
          <cell r="J17">
            <v>83</v>
          </cell>
          <cell r="K17">
            <v>110</v>
          </cell>
          <cell r="L17">
            <v>0</v>
          </cell>
          <cell r="M17">
            <v>41</v>
          </cell>
          <cell r="N17">
            <v>84</v>
          </cell>
          <cell r="O17">
            <v>0</v>
          </cell>
          <cell r="P17">
            <v>7624</v>
          </cell>
          <cell r="Q17">
            <v>78</v>
          </cell>
          <cell r="R17">
            <v>0</v>
          </cell>
          <cell r="S17">
            <v>177</v>
          </cell>
          <cell r="T17">
            <v>150</v>
          </cell>
          <cell r="U17">
            <v>27</v>
          </cell>
          <cell r="V17">
            <v>0.84745762711864403</v>
          </cell>
          <cell r="W17">
            <v>1007</v>
          </cell>
          <cell r="X17">
            <v>298</v>
          </cell>
          <cell r="Y17">
            <v>709</v>
          </cell>
          <cell r="Z17">
            <v>0.2959285004965243</v>
          </cell>
          <cell r="AA17">
            <v>2086</v>
          </cell>
          <cell r="AB17">
            <v>484</v>
          </cell>
          <cell r="AC17">
            <v>1602</v>
          </cell>
          <cell r="AD17">
            <v>0.23202301054650049</v>
          </cell>
          <cell r="AE17">
            <v>800</v>
          </cell>
          <cell r="AF17">
            <v>131</v>
          </cell>
          <cell r="AG17">
            <v>669</v>
          </cell>
          <cell r="AH17">
            <v>0.16375000000000001</v>
          </cell>
          <cell r="AI17">
            <v>370</v>
          </cell>
          <cell r="AJ17">
            <v>69</v>
          </cell>
          <cell r="AK17">
            <v>301</v>
          </cell>
          <cell r="AL17">
            <v>0.1864864864864865</v>
          </cell>
          <cell r="AM17">
            <v>782</v>
          </cell>
          <cell r="AN17">
            <v>140</v>
          </cell>
          <cell r="AO17">
            <v>642</v>
          </cell>
          <cell r="AP17">
            <v>0.17902813299232737</v>
          </cell>
          <cell r="AQ17">
            <v>11736</v>
          </cell>
          <cell r="AR17">
            <v>1122</v>
          </cell>
          <cell r="AS17">
            <v>0.21486020681731138</v>
          </cell>
          <cell r="AT17">
            <v>960</v>
          </cell>
          <cell r="AU17">
            <v>6.9474598349978295E-2</v>
          </cell>
        </row>
        <row r="18">
          <cell r="A18">
            <v>40617</v>
          </cell>
          <cell r="B18">
            <v>2</v>
          </cell>
          <cell r="C18" t="str">
            <v xml:space="preserve">Control a conductores-  Salió a defender a su hermano y la mataron </v>
          </cell>
          <cell r="E18">
            <v>14862</v>
          </cell>
          <cell r="F18">
            <v>1230</v>
          </cell>
          <cell r="G18">
            <v>1228</v>
          </cell>
          <cell r="H18">
            <v>2</v>
          </cell>
          <cell r="I18">
            <v>53</v>
          </cell>
          <cell r="J18">
            <v>83</v>
          </cell>
          <cell r="K18">
            <v>110</v>
          </cell>
          <cell r="L18">
            <v>0</v>
          </cell>
          <cell r="M18">
            <v>5</v>
          </cell>
          <cell r="N18">
            <v>84</v>
          </cell>
          <cell r="O18">
            <v>389</v>
          </cell>
          <cell r="P18">
            <v>7528</v>
          </cell>
          <cell r="Q18">
            <v>78</v>
          </cell>
          <cell r="R18">
            <v>0</v>
          </cell>
          <cell r="S18">
            <v>137</v>
          </cell>
          <cell r="T18">
            <v>100</v>
          </cell>
          <cell r="U18">
            <v>37</v>
          </cell>
          <cell r="V18">
            <v>0</v>
          </cell>
          <cell r="W18">
            <v>995</v>
          </cell>
          <cell r="X18">
            <v>342</v>
          </cell>
          <cell r="Y18">
            <v>653</v>
          </cell>
          <cell r="Z18">
            <v>0.3437185929648241</v>
          </cell>
          <cell r="AA18">
            <v>2143</v>
          </cell>
          <cell r="AB18">
            <v>486</v>
          </cell>
          <cell r="AC18">
            <v>1657</v>
          </cell>
          <cell r="AD18">
            <v>0.22678488100793281</v>
          </cell>
          <cell r="AE18">
            <v>850</v>
          </cell>
          <cell r="AF18">
            <v>207</v>
          </cell>
          <cell r="AG18">
            <v>643</v>
          </cell>
          <cell r="AH18">
            <v>0</v>
          </cell>
          <cell r="AI18">
            <v>375</v>
          </cell>
          <cell r="AJ18">
            <v>67</v>
          </cell>
          <cell r="AK18">
            <v>308</v>
          </cell>
          <cell r="AL18">
            <v>0.17866666666666667</v>
          </cell>
          <cell r="AM18">
            <v>802</v>
          </cell>
          <cell r="AN18">
            <v>149</v>
          </cell>
          <cell r="AO18">
            <v>653</v>
          </cell>
          <cell r="AP18">
            <v>0.185785536159601</v>
          </cell>
          <cell r="AQ18">
            <v>12030</v>
          </cell>
          <cell r="AR18">
            <v>1251</v>
          </cell>
          <cell r="AS18">
            <v>0.23594869860430026</v>
          </cell>
          <cell r="AT18">
            <v>1581</v>
          </cell>
          <cell r="AU18">
            <v>0.1063786838918046</v>
          </cell>
        </row>
        <row r="19">
          <cell r="A19">
            <v>40618</v>
          </cell>
          <cell r="B19">
            <v>3</v>
          </cell>
          <cell r="C19" t="str">
            <v>Chengue, crimen de lesa humanidad-  " No matamos a turistas ni a extranjeros ":Juancho Dique</v>
          </cell>
          <cell r="E19">
            <v>14116</v>
          </cell>
          <cell r="F19">
            <v>828</v>
          </cell>
          <cell r="G19">
            <v>825</v>
          </cell>
          <cell r="H19">
            <v>3</v>
          </cell>
          <cell r="I19">
            <v>53</v>
          </cell>
          <cell r="J19">
            <v>83</v>
          </cell>
          <cell r="K19">
            <v>110</v>
          </cell>
          <cell r="L19">
            <v>0</v>
          </cell>
          <cell r="M19">
            <v>19</v>
          </cell>
          <cell r="N19">
            <v>84</v>
          </cell>
          <cell r="O19">
            <v>72</v>
          </cell>
          <cell r="P19">
            <v>7530</v>
          </cell>
          <cell r="Q19">
            <v>78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997</v>
          </cell>
          <cell r="X19">
            <v>281</v>
          </cell>
          <cell r="Y19">
            <v>716</v>
          </cell>
          <cell r="Z19">
            <v>0.28184553660982947</v>
          </cell>
          <cell r="AA19">
            <v>2272</v>
          </cell>
          <cell r="AB19">
            <v>337</v>
          </cell>
          <cell r="AC19">
            <v>1935</v>
          </cell>
          <cell r="AD19">
            <v>0.1483274647887324</v>
          </cell>
          <cell r="AE19">
            <v>800</v>
          </cell>
          <cell r="AF19">
            <v>96</v>
          </cell>
          <cell r="AG19">
            <v>704</v>
          </cell>
          <cell r="AH19">
            <v>0.12</v>
          </cell>
          <cell r="AI19">
            <v>375</v>
          </cell>
          <cell r="AJ19">
            <v>29</v>
          </cell>
          <cell r="AK19">
            <v>346</v>
          </cell>
          <cell r="AL19">
            <v>7.7333333333333337E-2</v>
          </cell>
          <cell r="AM19">
            <v>815</v>
          </cell>
          <cell r="AN19">
            <v>71</v>
          </cell>
          <cell r="AO19">
            <v>744</v>
          </cell>
          <cell r="AP19">
            <v>8.7116564417177911E-2</v>
          </cell>
          <cell r="AQ19">
            <v>12209</v>
          </cell>
          <cell r="AR19">
            <v>814</v>
          </cell>
          <cell r="AS19">
            <v>0.15478227799961969</v>
          </cell>
          <cell r="AT19">
            <v>1093</v>
          </cell>
          <cell r="AU19">
            <v>7.7429866817795415E-2</v>
          </cell>
        </row>
        <row r="20">
          <cell r="A20">
            <v>40619</v>
          </cell>
          <cell r="B20">
            <v>4</v>
          </cell>
          <cell r="C20" t="str">
            <v>Dos firmas pugnan por transcaribe - "Don Mario" entrgó apartamento en cartagena para reparar a víctimas</v>
          </cell>
          <cell r="E20">
            <v>14489</v>
          </cell>
          <cell r="F20">
            <v>893</v>
          </cell>
          <cell r="G20">
            <v>892</v>
          </cell>
          <cell r="H20">
            <v>1</v>
          </cell>
          <cell r="I20">
            <v>53</v>
          </cell>
          <cell r="J20">
            <v>83</v>
          </cell>
          <cell r="K20">
            <v>110</v>
          </cell>
          <cell r="L20">
            <v>0</v>
          </cell>
          <cell r="M20">
            <v>3</v>
          </cell>
          <cell r="N20">
            <v>84</v>
          </cell>
          <cell r="O20">
            <v>331</v>
          </cell>
          <cell r="P20">
            <v>7535</v>
          </cell>
          <cell r="Q20">
            <v>78</v>
          </cell>
          <cell r="R20">
            <v>0</v>
          </cell>
          <cell r="S20">
            <v>201</v>
          </cell>
          <cell r="T20">
            <v>190</v>
          </cell>
          <cell r="U20">
            <v>11</v>
          </cell>
          <cell r="V20">
            <v>0</v>
          </cell>
          <cell r="W20">
            <v>986</v>
          </cell>
          <cell r="X20">
            <v>339</v>
          </cell>
          <cell r="Y20">
            <v>647</v>
          </cell>
          <cell r="Z20">
            <v>0.34381338742393508</v>
          </cell>
          <cell r="AA20">
            <v>2157</v>
          </cell>
          <cell r="AB20">
            <v>458</v>
          </cell>
          <cell r="AC20">
            <v>1699</v>
          </cell>
          <cell r="AD20">
            <v>0.2123319425127492</v>
          </cell>
          <cell r="AE20">
            <v>800</v>
          </cell>
          <cell r="AF20">
            <v>153</v>
          </cell>
          <cell r="AG20">
            <v>647</v>
          </cell>
          <cell r="AH20">
            <v>0.19125</v>
          </cell>
          <cell r="AI20">
            <v>375</v>
          </cell>
          <cell r="AJ20">
            <v>74</v>
          </cell>
          <cell r="AK20">
            <v>301</v>
          </cell>
          <cell r="AL20">
            <v>0.19733333333333333</v>
          </cell>
          <cell r="AM20">
            <v>800</v>
          </cell>
          <cell r="AN20">
            <v>190</v>
          </cell>
          <cell r="AO20">
            <v>610</v>
          </cell>
          <cell r="AP20">
            <v>0.23749999999999999</v>
          </cell>
          <cell r="AQ20">
            <v>11943</v>
          </cell>
          <cell r="AR20">
            <v>1214</v>
          </cell>
          <cell r="AS20">
            <v>0.2282383906749389</v>
          </cell>
          <cell r="AT20">
            <v>1332</v>
          </cell>
          <cell r="AU20">
            <v>9.1931810338877776E-2</v>
          </cell>
        </row>
        <row r="21">
          <cell r="A21">
            <v>40620</v>
          </cell>
          <cell r="B21">
            <v>5</v>
          </cell>
          <cell r="C21" t="str">
            <v>En accidentes: 15 heridos - Once heridos por una imprudencia</v>
          </cell>
          <cell r="E21">
            <v>16051</v>
          </cell>
          <cell r="F21">
            <v>2655</v>
          </cell>
          <cell r="G21">
            <v>2627</v>
          </cell>
          <cell r="H21">
            <v>28</v>
          </cell>
          <cell r="I21">
            <v>53</v>
          </cell>
          <cell r="J21">
            <v>83</v>
          </cell>
          <cell r="K21">
            <v>110</v>
          </cell>
          <cell r="L21">
            <v>0</v>
          </cell>
          <cell r="M21">
            <v>43</v>
          </cell>
          <cell r="N21">
            <v>84</v>
          </cell>
          <cell r="O21">
            <v>0</v>
          </cell>
          <cell r="P21">
            <v>7775</v>
          </cell>
          <cell r="Q21">
            <v>78</v>
          </cell>
          <cell r="R21">
            <v>0</v>
          </cell>
          <cell r="S21">
            <v>107</v>
          </cell>
          <cell r="T21">
            <v>50</v>
          </cell>
          <cell r="U21">
            <v>57</v>
          </cell>
          <cell r="V21">
            <v>0</v>
          </cell>
          <cell r="W21">
            <v>982</v>
          </cell>
          <cell r="X21">
            <v>303</v>
          </cell>
          <cell r="Y21">
            <v>679</v>
          </cell>
          <cell r="Z21">
            <v>0.30855397148676172</v>
          </cell>
          <cell r="AA21">
            <v>2106</v>
          </cell>
          <cell r="AB21">
            <v>352</v>
          </cell>
          <cell r="AC21">
            <v>1754</v>
          </cell>
          <cell r="AD21">
            <v>0.16714150047483381</v>
          </cell>
          <cell r="AE21">
            <v>803</v>
          </cell>
          <cell r="AF21">
            <v>128</v>
          </cell>
          <cell r="AG21">
            <v>675</v>
          </cell>
          <cell r="AH21">
            <v>0</v>
          </cell>
          <cell r="AI21">
            <v>377</v>
          </cell>
          <cell r="AJ21">
            <v>71</v>
          </cell>
          <cell r="AK21">
            <v>306</v>
          </cell>
          <cell r="AL21">
            <v>0.1883289124668435</v>
          </cell>
          <cell r="AM21">
            <v>795</v>
          </cell>
          <cell r="AN21">
            <v>130</v>
          </cell>
          <cell r="AO21">
            <v>665</v>
          </cell>
          <cell r="AP21">
            <v>0.16352201257861634</v>
          </cell>
          <cell r="AQ21">
            <v>12073</v>
          </cell>
          <cell r="AR21">
            <v>984</v>
          </cell>
          <cell r="AS21">
            <v>0.19032882011605415</v>
          </cell>
          <cell r="AT21">
            <v>2994</v>
          </cell>
          <cell r="AU21">
            <v>0.18653043424085727</v>
          </cell>
        </row>
        <row r="22">
          <cell r="A22">
            <v>40621</v>
          </cell>
          <cell r="B22">
            <v>6</v>
          </cell>
          <cell r="C22" t="str">
            <v>Más espacio público fue recuperado - Niño se ahogó en una piscina</v>
          </cell>
          <cell r="E22">
            <v>16002</v>
          </cell>
          <cell r="F22">
            <v>1628</v>
          </cell>
          <cell r="G22">
            <v>1628</v>
          </cell>
          <cell r="H22">
            <v>0</v>
          </cell>
          <cell r="I22">
            <v>53</v>
          </cell>
          <cell r="J22">
            <v>83</v>
          </cell>
          <cell r="K22">
            <v>110</v>
          </cell>
          <cell r="L22">
            <v>0</v>
          </cell>
          <cell r="M22">
            <v>119</v>
          </cell>
          <cell r="N22">
            <v>84</v>
          </cell>
          <cell r="O22">
            <v>0</v>
          </cell>
          <cell r="P22">
            <v>7792</v>
          </cell>
          <cell r="Q22">
            <v>78</v>
          </cell>
          <cell r="R22">
            <v>0</v>
          </cell>
          <cell r="S22">
            <v>123</v>
          </cell>
          <cell r="T22">
            <v>100</v>
          </cell>
          <cell r="U22">
            <v>23</v>
          </cell>
          <cell r="V22">
            <v>0.81300813008130079</v>
          </cell>
          <cell r="W22">
            <v>1041</v>
          </cell>
          <cell r="X22">
            <v>248</v>
          </cell>
          <cell r="Y22">
            <v>793</v>
          </cell>
          <cell r="Z22">
            <v>0.23823246878001922</v>
          </cell>
          <cell r="AA22">
            <v>2577</v>
          </cell>
          <cell r="AB22">
            <v>401</v>
          </cell>
          <cell r="AC22">
            <v>2176</v>
          </cell>
          <cell r="AD22">
            <v>0.15560729530461778</v>
          </cell>
          <cell r="AE22">
            <v>1000</v>
          </cell>
          <cell r="AF22">
            <v>176</v>
          </cell>
          <cell r="AG22">
            <v>824</v>
          </cell>
          <cell r="AH22">
            <v>0.17599999999999999</v>
          </cell>
          <cell r="AI22">
            <v>409</v>
          </cell>
          <cell r="AJ22">
            <v>42</v>
          </cell>
          <cell r="AK22">
            <v>367</v>
          </cell>
          <cell r="AL22">
            <v>0.10268948655256724</v>
          </cell>
          <cell r="AM22">
            <v>905</v>
          </cell>
          <cell r="AN22">
            <v>86</v>
          </cell>
          <cell r="AO22">
            <v>819</v>
          </cell>
          <cell r="AP22">
            <v>9.5027624309392267E-2</v>
          </cell>
          <cell r="AQ22">
            <v>12956</v>
          </cell>
          <cell r="AR22">
            <v>953</v>
          </cell>
          <cell r="AS22">
            <v>0.15739058629232039</v>
          </cell>
          <cell r="AT22">
            <v>2093</v>
          </cell>
          <cell r="AU22">
            <v>0.13079615048118984</v>
          </cell>
        </row>
        <row r="23">
          <cell r="A23">
            <v>40622</v>
          </cell>
          <cell r="B23">
            <v>7</v>
          </cell>
          <cell r="C23" t="str">
            <v>Ataque aéreo a Libia - Matan a menor en Arjona</v>
          </cell>
          <cell r="E23">
            <v>21272</v>
          </cell>
          <cell r="F23">
            <v>1069</v>
          </cell>
          <cell r="G23">
            <v>1069</v>
          </cell>
          <cell r="H23">
            <v>0</v>
          </cell>
          <cell r="I23">
            <v>53</v>
          </cell>
          <cell r="J23">
            <v>78</v>
          </cell>
          <cell r="K23">
            <v>110</v>
          </cell>
          <cell r="L23">
            <v>35</v>
          </cell>
          <cell r="M23">
            <v>38</v>
          </cell>
          <cell r="N23">
            <v>87</v>
          </cell>
          <cell r="O23">
            <v>1654</v>
          </cell>
          <cell r="P23">
            <v>7799</v>
          </cell>
          <cell r="Q23">
            <v>77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1976</v>
          </cell>
          <cell r="X23">
            <v>413</v>
          </cell>
          <cell r="Y23">
            <v>1563</v>
          </cell>
          <cell r="Z23">
            <v>0.20900809716599189</v>
          </cell>
          <cell r="AA23">
            <v>4446</v>
          </cell>
          <cell r="AB23">
            <v>295</v>
          </cell>
          <cell r="AC23">
            <v>4151</v>
          </cell>
          <cell r="AD23">
            <v>6.6351776878092669E-2</v>
          </cell>
          <cell r="AE23">
            <v>1190</v>
          </cell>
          <cell r="AF23">
            <v>215</v>
          </cell>
          <cell r="AG23">
            <v>975</v>
          </cell>
          <cell r="AH23">
            <v>0.18067226890756302</v>
          </cell>
          <cell r="AI23">
            <v>917</v>
          </cell>
          <cell r="AJ23">
            <v>90</v>
          </cell>
          <cell r="AK23">
            <v>827</v>
          </cell>
          <cell r="AL23">
            <v>9.8146128680479824E-2</v>
          </cell>
          <cell r="AM23">
            <v>1743</v>
          </cell>
          <cell r="AN23">
            <v>140</v>
          </cell>
          <cell r="AO23">
            <v>1603</v>
          </cell>
          <cell r="AP23">
            <v>8.0321285140562249E-2</v>
          </cell>
          <cell r="AQ23">
            <v>18736</v>
          </cell>
          <cell r="AR23">
            <v>1153</v>
          </cell>
          <cell r="AS23">
            <v>0.11224688473520249</v>
          </cell>
          <cell r="AT23">
            <v>1383</v>
          </cell>
          <cell r="AU23">
            <v>6.5015043249341861E-2</v>
          </cell>
        </row>
        <row r="24">
          <cell r="A24">
            <v>40623</v>
          </cell>
          <cell r="B24">
            <v>1</v>
          </cell>
          <cell r="C24" t="str">
            <v>La ofensiva continúa - Lo matan delante de su esposa</v>
          </cell>
          <cell r="E24">
            <v>13660</v>
          </cell>
          <cell r="F24">
            <v>874</v>
          </cell>
          <cell r="G24">
            <v>874</v>
          </cell>
          <cell r="H24">
            <v>0</v>
          </cell>
          <cell r="I24">
            <v>53</v>
          </cell>
          <cell r="J24">
            <v>83</v>
          </cell>
          <cell r="K24">
            <v>110</v>
          </cell>
          <cell r="L24">
            <v>0</v>
          </cell>
          <cell r="M24">
            <v>8</v>
          </cell>
          <cell r="N24">
            <v>84</v>
          </cell>
          <cell r="O24">
            <v>0</v>
          </cell>
          <cell r="P24">
            <v>7698</v>
          </cell>
          <cell r="Q24">
            <v>77</v>
          </cell>
          <cell r="R24">
            <v>0</v>
          </cell>
          <cell r="S24">
            <v>542</v>
          </cell>
          <cell r="T24">
            <v>542</v>
          </cell>
          <cell r="U24">
            <v>0</v>
          </cell>
          <cell r="V24">
            <v>0</v>
          </cell>
          <cell r="W24">
            <v>999</v>
          </cell>
          <cell r="X24">
            <v>180</v>
          </cell>
          <cell r="Y24">
            <v>819</v>
          </cell>
          <cell r="Z24">
            <v>0.18018018018018017</v>
          </cell>
          <cell r="AA24">
            <v>1481</v>
          </cell>
          <cell r="AB24">
            <v>413</v>
          </cell>
          <cell r="AC24">
            <v>1068</v>
          </cell>
          <cell r="AD24">
            <v>0.27886563133018233</v>
          </cell>
          <cell r="AE24">
            <v>485</v>
          </cell>
          <cell r="AF24">
            <v>63</v>
          </cell>
          <cell r="AG24">
            <v>422</v>
          </cell>
          <cell r="AH24">
            <v>0.12989690721649486</v>
          </cell>
          <cell r="AI24">
            <v>376</v>
          </cell>
          <cell r="AJ24">
            <v>71</v>
          </cell>
          <cell r="AK24">
            <v>305</v>
          </cell>
          <cell r="AL24">
            <v>0.18882978723404256</v>
          </cell>
          <cell r="AM24">
            <v>790</v>
          </cell>
          <cell r="AN24">
            <v>120</v>
          </cell>
          <cell r="AO24">
            <v>670</v>
          </cell>
          <cell r="AP24">
            <v>0.15189873417721519</v>
          </cell>
          <cell r="AQ24">
            <v>11143</v>
          </cell>
          <cell r="AR24">
            <v>847</v>
          </cell>
          <cell r="AS24">
            <v>0.18125401241172695</v>
          </cell>
          <cell r="AT24">
            <v>1670</v>
          </cell>
          <cell r="AU24">
            <v>0.12225475841874085</v>
          </cell>
        </row>
        <row r="25">
          <cell r="A25">
            <v>40624</v>
          </cell>
          <cell r="B25">
            <v>2</v>
          </cell>
          <cell r="C25" t="str">
            <v>Día Mundial del Agua - Pelea entre hermanos terminó en tragedia</v>
          </cell>
          <cell r="E25">
            <v>15031</v>
          </cell>
          <cell r="F25">
            <v>1337</v>
          </cell>
          <cell r="G25">
            <v>1331</v>
          </cell>
          <cell r="H25">
            <v>6</v>
          </cell>
          <cell r="I25">
            <v>53</v>
          </cell>
          <cell r="J25">
            <v>83</v>
          </cell>
          <cell r="K25">
            <v>110</v>
          </cell>
          <cell r="L25">
            <v>0</v>
          </cell>
          <cell r="M25">
            <v>8</v>
          </cell>
          <cell r="N25">
            <v>84</v>
          </cell>
          <cell r="O25">
            <v>490</v>
          </cell>
          <cell r="P25">
            <v>7549</v>
          </cell>
          <cell r="Q25">
            <v>77</v>
          </cell>
          <cell r="R25">
            <v>0</v>
          </cell>
          <cell r="S25">
            <v>113</v>
          </cell>
          <cell r="T25">
            <v>100</v>
          </cell>
          <cell r="U25">
            <v>13</v>
          </cell>
          <cell r="V25">
            <v>0.88495575221238942</v>
          </cell>
          <cell r="W25">
            <v>988</v>
          </cell>
          <cell r="X25">
            <v>284</v>
          </cell>
          <cell r="Y25">
            <v>704</v>
          </cell>
          <cell r="Z25">
            <v>0.2874493927125506</v>
          </cell>
          <cell r="AA25">
            <v>2106</v>
          </cell>
          <cell r="AB25">
            <v>467</v>
          </cell>
          <cell r="AC25">
            <v>1639</v>
          </cell>
          <cell r="AD25">
            <v>0.22174738841405509</v>
          </cell>
          <cell r="AE25">
            <v>850</v>
          </cell>
          <cell r="AF25">
            <v>180</v>
          </cell>
          <cell r="AG25">
            <v>670</v>
          </cell>
          <cell r="AH25">
            <v>0</v>
          </cell>
          <cell r="AI25">
            <v>381</v>
          </cell>
          <cell r="AJ25">
            <v>62</v>
          </cell>
          <cell r="AK25">
            <v>319</v>
          </cell>
          <cell r="AL25">
            <v>0.16272965879265092</v>
          </cell>
          <cell r="AM25">
            <v>802</v>
          </cell>
          <cell r="AN25">
            <v>80</v>
          </cell>
          <cell r="AO25">
            <v>722</v>
          </cell>
          <cell r="AP25">
            <v>9.9750623441396513E-2</v>
          </cell>
          <cell r="AQ25">
            <v>12267</v>
          </cell>
          <cell r="AR25">
            <v>1073</v>
          </cell>
          <cell r="AS25">
            <v>0.20477099236641222</v>
          </cell>
          <cell r="AT25">
            <v>1691</v>
          </cell>
          <cell r="AU25">
            <v>0.11250083161466302</v>
          </cell>
        </row>
        <row r="26">
          <cell r="A26">
            <v>40625</v>
          </cell>
          <cell r="B26">
            <v>3</v>
          </cell>
          <cell r="C26" t="str">
            <v>Evaluación del Concejo, sin los concejales-Muere aprisionado entre buses</v>
          </cell>
          <cell r="E26">
            <v>14357</v>
          </cell>
          <cell r="F26">
            <v>1093</v>
          </cell>
          <cell r="G26">
            <v>1092</v>
          </cell>
          <cell r="H26">
            <v>1</v>
          </cell>
          <cell r="I26">
            <v>53</v>
          </cell>
          <cell r="J26">
            <v>84</v>
          </cell>
          <cell r="K26">
            <v>110</v>
          </cell>
          <cell r="L26">
            <v>20</v>
          </cell>
          <cell r="M26">
            <v>48</v>
          </cell>
          <cell r="N26">
            <v>84</v>
          </cell>
          <cell r="O26">
            <v>0</v>
          </cell>
          <cell r="P26">
            <v>7555</v>
          </cell>
          <cell r="Q26">
            <v>77</v>
          </cell>
          <cell r="R26">
            <v>0</v>
          </cell>
          <cell r="S26">
            <v>36</v>
          </cell>
          <cell r="T26">
            <v>0</v>
          </cell>
          <cell r="U26">
            <v>36</v>
          </cell>
          <cell r="V26">
            <v>0</v>
          </cell>
          <cell r="W26">
            <v>997</v>
          </cell>
          <cell r="X26">
            <v>304</v>
          </cell>
          <cell r="Y26">
            <v>693</v>
          </cell>
          <cell r="Z26">
            <v>0.3049147442326981</v>
          </cell>
          <cell r="AA26">
            <v>2212</v>
          </cell>
          <cell r="AB26">
            <v>498</v>
          </cell>
          <cell r="AC26">
            <v>1714</v>
          </cell>
          <cell r="AD26">
            <v>0.22513562386980107</v>
          </cell>
          <cell r="AE26">
            <v>800</v>
          </cell>
          <cell r="AF26">
            <v>127</v>
          </cell>
          <cell r="AG26">
            <v>673</v>
          </cell>
          <cell r="AH26">
            <v>0.15875</v>
          </cell>
          <cell r="AI26">
            <v>373</v>
          </cell>
          <cell r="AJ26">
            <v>57</v>
          </cell>
          <cell r="AK26">
            <v>316</v>
          </cell>
          <cell r="AL26">
            <v>0.15281501340482573</v>
          </cell>
          <cell r="AM26">
            <v>815</v>
          </cell>
          <cell r="AN26">
            <v>114</v>
          </cell>
          <cell r="AO26">
            <v>701</v>
          </cell>
          <cell r="AP26">
            <v>0.13987730061349693</v>
          </cell>
          <cell r="AQ26">
            <v>11849</v>
          </cell>
          <cell r="AR26">
            <v>1100</v>
          </cell>
          <cell r="AS26">
            <v>0.21020447162239633</v>
          </cell>
          <cell r="AT26">
            <v>1408</v>
          </cell>
          <cell r="AU26">
            <v>9.8070627568433516E-2</v>
          </cell>
        </row>
        <row r="27">
          <cell r="A27">
            <v>40626</v>
          </cell>
          <cell r="B27">
            <v>4</v>
          </cell>
          <cell r="C27" t="str">
            <v>Nos dejó el recuerdo de sus ojos violeta - A puñaladas terminó juego entre amigos</v>
          </cell>
          <cell r="E27">
            <v>14740</v>
          </cell>
          <cell r="F27">
            <v>1547</v>
          </cell>
          <cell r="G27">
            <v>1543</v>
          </cell>
          <cell r="H27">
            <v>4</v>
          </cell>
          <cell r="I27">
            <v>53</v>
          </cell>
          <cell r="J27">
            <v>84</v>
          </cell>
          <cell r="K27">
            <v>110</v>
          </cell>
          <cell r="L27">
            <v>0</v>
          </cell>
          <cell r="M27">
            <v>116</v>
          </cell>
          <cell r="N27">
            <v>84</v>
          </cell>
          <cell r="O27">
            <v>0</v>
          </cell>
          <cell r="P27">
            <v>7559</v>
          </cell>
          <cell r="Q27">
            <v>77</v>
          </cell>
          <cell r="R27">
            <v>0</v>
          </cell>
          <cell r="S27">
            <v>66</v>
          </cell>
          <cell r="T27">
            <v>50</v>
          </cell>
          <cell r="U27">
            <v>16</v>
          </cell>
          <cell r="V27">
            <v>0.75757575757575757</v>
          </cell>
          <cell r="W27">
            <v>978</v>
          </cell>
          <cell r="X27">
            <v>305</v>
          </cell>
          <cell r="Y27">
            <v>673</v>
          </cell>
          <cell r="Z27">
            <v>0.31186094069529652</v>
          </cell>
          <cell r="AA27">
            <v>2132</v>
          </cell>
          <cell r="AB27">
            <v>483</v>
          </cell>
          <cell r="AC27">
            <v>1649</v>
          </cell>
          <cell r="AD27">
            <v>0.22654784240150094</v>
          </cell>
          <cell r="AE27">
            <v>760</v>
          </cell>
          <cell r="AF27">
            <v>112</v>
          </cell>
          <cell r="AG27">
            <v>648</v>
          </cell>
          <cell r="AH27">
            <v>0.14736842105263157</v>
          </cell>
          <cell r="AI27">
            <v>382</v>
          </cell>
          <cell r="AJ27">
            <v>69</v>
          </cell>
          <cell r="AK27">
            <v>313</v>
          </cell>
          <cell r="AL27">
            <v>0.1806282722513089</v>
          </cell>
          <cell r="AM27">
            <v>792</v>
          </cell>
          <cell r="AN27">
            <v>151</v>
          </cell>
          <cell r="AO27">
            <v>641</v>
          </cell>
          <cell r="AP27">
            <v>0.19065656565656566</v>
          </cell>
          <cell r="AQ27">
            <v>11660</v>
          </cell>
          <cell r="AR27">
            <v>1120</v>
          </cell>
          <cell r="AS27">
            <v>0.21917808219178081</v>
          </cell>
          <cell r="AT27">
            <v>1960</v>
          </cell>
          <cell r="AU27">
            <v>0.13297150610583447</v>
          </cell>
        </row>
        <row r="28">
          <cell r="A28">
            <v>40627</v>
          </cell>
          <cell r="B28">
            <v>5</v>
          </cell>
          <cell r="C28" t="str">
            <v>El Laguito ahogado de problemas - Caen presuntos enlaces de Los Paisas pedidos en extradición</v>
          </cell>
          <cell r="E28">
            <v>14491</v>
          </cell>
          <cell r="F28">
            <v>1144</v>
          </cell>
          <cell r="G28">
            <v>1140</v>
          </cell>
          <cell r="H28">
            <v>4</v>
          </cell>
          <cell r="I28">
            <v>53</v>
          </cell>
          <cell r="J28">
            <v>82</v>
          </cell>
          <cell r="K28">
            <v>110</v>
          </cell>
          <cell r="L28">
            <v>0</v>
          </cell>
          <cell r="M28">
            <v>47</v>
          </cell>
          <cell r="N28">
            <v>84</v>
          </cell>
          <cell r="O28">
            <v>0</v>
          </cell>
          <cell r="P28">
            <v>7809</v>
          </cell>
          <cell r="Q28">
            <v>77</v>
          </cell>
          <cell r="R28">
            <v>0</v>
          </cell>
          <cell r="S28">
            <v>118</v>
          </cell>
          <cell r="T28">
            <v>100</v>
          </cell>
          <cell r="U28">
            <v>18</v>
          </cell>
          <cell r="V28">
            <v>0</v>
          </cell>
          <cell r="W28">
            <v>982</v>
          </cell>
          <cell r="X28">
            <v>286</v>
          </cell>
          <cell r="Y28">
            <v>696</v>
          </cell>
          <cell r="Z28">
            <v>0.29124236252545826</v>
          </cell>
          <cell r="AA28">
            <v>2066</v>
          </cell>
          <cell r="AB28">
            <v>244</v>
          </cell>
          <cell r="AC28">
            <v>1822</v>
          </cell>
          <cell r="AD28">
            <v>0.11810261374636979</v>
          </cell>
          <cell r="AE28">
            <v>750</v>
          </cell>
          <cell r="AF28">
            <v>85</v>
          </cell>
          <cell r="AG28">
            <v>665</v>
          </cell>
          <cell r="AH28">
            <v>0</v>
          </cell>
          <cell r="AI28">
            <v>384</v>
          </cell>
          <cell r="AJ28">
            <v>65</v>
          </cell>
          <cell r="AK28">
            <v>319</v>
          </cell>
          <cell r="AL28">
            <v>0.16927083333333334</v>
          </cell>
          <cell r="AM28">
            <v>785</v>
          </cell>
          <cell r="AN28">
            <v>104</v>
          </cell>
          <cell r="AO28">
            <v>681</v>
          </cell>
          <cell r="AP28">
            <v>0.13248407643312102</v>
          </cell>
          <cell r="AQ28">
            <v>12171</v>
          </cell>
          <cell r="AR28">
            <v>784</v>
          </cell>
          <cell r="AS28">
            <v>0.15417895771878073</v>
          </cell>
          <cell r="AT28">
            <v>1536</v>
          </cell>
          <cell r="AU28">
            <v>0.10599682561589953</v>
          </cell>
        </row>
        <row r="29">
          <cell r="A29">
            <v>40628</v>
          </cell>
          <cell r="B29">
            <v>6</v>
          </cell>
          <cell r="C29" t="str">
            <v>Apaga las luces durante La Hora del Planeta - Asesinan a Prestamista</v>
          </cell>
          <cell r="E29">
            <v>15659</v>
          </cell>
          <cell r="F29">
            <v>1423</v>
          </cell>
          <cell r="G29">
            <v>1422</v>
          </cell>
          <cell r="H29">
            <v>1</v>
          </cell>
          <cell r="I29">
            <v>53</v>
          </cell>
          <cell r="J29">
            <v>82</v>
          </cell>
          <cell r="K29">
            <v>110</v>
          </cell>
          <cell r="L29">
            <v>25</v>
          </cell>
          <cell r="M29">
            <v>112</v>
          </cell>
          <cell r="N29">
            <v>84</v>
          </cell>
          <cell r="O29">
            <v>0</v>
          </cell>
          <cell r="P29">
            <v>7827</v>
          </cell>
          <cell r="Q29">
            <v>78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1036</v>
          </cell>
          <cell r="X29">
            <v>214</v>
          </cell>
          <cell r="Y29">
            <v>822</v>
          </cell>
          <cell r="Z29">
            <v>0.20656370656370657</v>
          </cell>
          <cell r="AA29">
            <v>2484</v>
          </cell>
          <cell r="AB29">
            <v>277</v>
          </cell>
          <cell r="AC29">
            <v>2207</v>
          </cell>
          <cell r="AD29">
            <v>0.11151368760064412</v>
          </cell>
          <cell r="AE29">
            <v>1035</v>
          </cell>
          <cell r="AF29">
            <v>175</v>
          </cell>
          <cell r="AG29">
            <v>860</v>
          </cell>
          <cell r="AH29">
            <v>0.16908212560386474</v>
          </cell>
          <cell r="AI29">
            <v>410</v>
          </cell>
          <cell r="AJ29">
            <v>41</v>
          </cell>
          <cell r="AK29">
            <v>369</v>
          </cell>
          <cell r="AL29">
            <v>0.1</v>
          </cell>
          <cell r="AM29">
            <v>900</v>
          </cell>
          <cell r="AN29">
            <v>71</v>
          </cell>
          <cell r="AO29">
            <v>829</v>
          </cell>
          <cell r="AP29">
            <v>7.8888888888888883E-2</v>
          </cell>
          <cell r="AQ29">
            <v>13076</v>
          </cell>
          <cell r="AR29">
            <v>778</v>
          </cell>
          <cell r="AS29">
            <v>0.13265132139812447</v>
          </cell>
          <cell r="AT29">
            <v>1805</v>
          </cell>
          <cell r="AU29">
            <v>0.11526917427677374</v>
          </cell>
        </row>
        <row r="30">
          <cell r="A30">
            <v>40629</v>
          </cell>
          <cell r="B30">
            <v>7</v>
          </cell>
          <cell r="C30" t="str">
            <v>¡ CAMPEON ! - Se salvó de morir ahogado</v>
          </cell>
          <cell r="E30">
            <v>22235</v>
          </cell>
          <cell r="F30">
            <v>1972</v>
          </cell>
          <cell r="G30">
            <v>1969</v>
          </cell>
          <cell r="H30">
            <v>3</v>
          </cell>
          <cell r="I30">
            <v>53</v>
          </cell>
          <cell r="J30">
            <v>78</v>
          </cell>
          <cell r="K30">
            <v>110</v>
          </cell>
          <cell r="L30">
            <v>2</v>
          </cell>
          <cell r="M30">
            <v>33</v>
          </cell>
          <cell r="N30">
            <v>85</v>
          </cell>
          <cell r="O30">
            <v>1799</v>
          </cell>
          <cell r="P30">
            <v>7827</v>
          </cell>
          <cell r="Q30">
            <v>77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1995</v>
          </cell>
          <cell r="X30">
            <v>339</v>
          </cell>
          <cell r="Y30">
            <v>1656</v>
          </cell>
          <cell r="Z30">
            <v>0.1699248120300752</v>
          </cell>
          <cell r="AA30">
            <v>4392</v>
          </cell>
          <cell r="AB30">
            <v>590</v>
          </cell>
          <cell r="AC30">
            <v>3802</v>
          </cell>
          <cell r="AD30">
            <v>0.1343351548269581</v>
          </cell>
          <cell r="AE30">
            <v>1155</v>
          </cell>
          <cell r="AF30">
            <v>83</v>
          </cell>
          <cell r="AG30">
            <v>1072</v>
          </cell>
          <cell r="AH30">
            <v>7.1861471861471862E-2</v>
          </cell>
          <cell r="AI30">
            <v>919</v>
          </cell>
          <cell r="AJ30">
            <v>117</v>
          </cell>
          <cell r="AK30">
            <v>802</v>
          </cell>
          <cell r="AL30">
            <v>0.12731229597388466</v>
          </cell>
          <cell r="AM30">
            <v>1738</v>
          </cell>
          <cell r="AN30">
            <v>169</v>
          </cell>
          <cell r="AO30">
            <v>1569</v>
          </cell>
          <cell r="AP30">
            <v>9.7238204833141537E-2</v>
          </cell>
          <cell r="AQ30">
            <v>18689</v>
          </cell>
          <cell r="AR30">
            <v>1298</v>
          </cell>
          <cell r="AS30">
            <v>0.12726737915481909</v>
          </cell>
          <cell r="AT30">
            <v>2248</v>
          </cell>
          <cell r="AU30">
            <v>0.10110186642680459</v>
          </cell>
        </row>
        <row r="31">
          <cell r="A31">
            <v>40630</v>
          </cell>
          <cell r="B31">
            <v>1</v>
          </cell>
          <cell r="C31" t="str">
            <v>Otra goleada - Cuatro asesinatos en 7 horas</v>
          </cell>
          <cell r="E31">
            <v>14568</v>
          </cell>
          <cell r="F31">
            <v>1182</v>
          </cell>
          <cell r="G31">
            <v>1182</v>
          </cell>
          <cell r="H31">
            <v>0</v>
          </cell>
          <cell r="I31">
            <v>53</v>
          </cell>
          <cell r="J31">
            <v>82</v>
          </cell>
          <cell r="K31">
            <v>110</v>
          </cell>
          <cell r="L31">
            <v>0</v>
          </cell>
          <cell r="M31">
            <v>18</v>
          </cell>
          <cell r="N31">
            <v>84</v>
          </cell>
          <cell r="O31">
            <v>0</v>
          </cell>
          <cell r="P31">
            <v>7712</v>
          </cell>
          <cell r="Q31">
            <v>78</v>
          </cell>
          <cell r="R31">
            <v>0</v>
          </cell>
          <cell r="S31">
            <v>185</v>
          </cell>
          <cell r="T31">
            <v>150</v>
          </cell>
          <cell r="U31">
            <v>35</v>
          </cell>
          <cell r="V31">
            <v>0.81081081081081086</v>
          </cell>
          <cell r="W31">
            <v>1006</v>
          </cell>
          <cell r="X31">
            <v>281</v>
          </cell>
          <cell r="Y31">
            <v>725</v>
          </cell>
          <cell r="Z31">
            <v>0.27932405566600399</v>
          </cell>
          <cell r="AA31">
            <v>2001</v>
          </cell>
          <cell r="AB31">
            <v>470</v>
          </cell>
          <cell r="AC31">
            <v>1531</v>
          </cell>
          <cell r="AD31">
            <v>0.23488255872063968</v>
          </cell>
          <cell r="AE31">
            <v>900</v>
          </cell>
          <cell r="AF31">
            <v>200</v>
          </cell>
          <cell r="AG31">
            <v>700</v>
          </cell>
          <cell r="AH31">
            <v>0</v>
          </cell>
          <cell r="AI31">
            <v>377</v>
          </cell>
          <cell r="AJ31">
            <v>60</v>
          </cell>
          <cell r="AK31">
            <v>317</v>
          </cell>
          <cell r="AL31">
            <v>0.15915119363395225</v>
          </cell>
          <cell r="AM31">
            <v>780</v>
          </cell>
          <cell r="AN31">
            <v>133</v>
          </cell>
          <cell r="AO31">
            <v>647</v>
          </cell>
          <cell r="AP31">
            <v>0.17051282051282052</v>
          </cell>
          <cell r="AQ31">
            <v>11829</v>
          </cell>
          <cell r="AR31">
            <v>1144</v>
          </cell>
          <cell r="AS31">
            <v>0.21794627548104401</v>
          </cell>
          <cell r="AT31">
            <v>1595</v>
          </cell>
          <cell r="AU31">
            <v>0.10948654585392642</v>
          </cell>
        </row>
        <row r="32">
          <cell r="A32">
            <v>40631</v>
          </cell>
          <cell r="B32">
            <v>2</v>
          </cell>
          <cell r="C32" t="str">
            <v>Embotellamiento permanente - Por una vieja pelea lo matan</v>
          </cell>
          <cell r="E32">
            <v>14781</v>
          </cell>
          <cell r="F32">
            <v>1289</v>
          </cell>
          <cell r="G32">
            <v>1288</v>
          </cell>
          <cell r="H32">
            <v>1</v>
          </cell>
          <cell r="I32">
            <v>53</v>
          </cell>
          <cell r="J32">
            <v>82</v>
          </cell>
          <cell r="K32">
            <v>110</v>
          </cell>
          <cell r="L32">
            <v>0</v>
          </cell>
          <cell r="M32">
            <v>18</v>
          </cell>
          <cell r="N32">
            <v>84</v>
          </cell>
          <cell r="O32">
            <v>315</v>
          </cell>
          <cell r="P32">
            <v>7568</v>
          </cell>
          <cell r="Q32">
            <v>78</v>
          </cell>
          <cell r="R32">
            <v>0</v>
          </cell>
          <cell r="S32">
            <v>67</v>
          </cell>
          <cell r="T32">
            <v>50</v>
          </cell>
          <cell r="U32">
            <v>17</v>
          </cell>
          <cell r="V32">
            <v>0.74626865671641796</v>
          </cell>
          <cell r="W32">
            <v>1001</v>
          </cell>
          <cell r="X32">
            <v>319</v>
          </cell>
          <cell r="Y32">
            <v>682</v>
          </cell>
          <cell r="Z32">
            <v>0.31868131868131866</v>
          </cell>
          <cell r="AA32">
            <v>2142</v>
          </cell>
          <cell r="AB32">
            <v>464</v>
          </cell>
          <cell r="AC32">
            <v>1678</v>
          </cell>
          <cell r="AD32">
            <v>0.21661998132586369</v>
          </cell>
          <cell r="AE32">
            <v>800</v>
          </cell>
          <cell r="AF32">
            <v>130</v>
          </cell>
          <cell r="AG32">
            <v>670</v>
          </cell>
          <cell r="AH32">
            <v>0</v>
          </cell>
          <cell r="AI32">
            <v>382</v>
          </cell>
          <cell r="AJ32">
            <v>66</v>
          </cell>
          <cell r="AK32">
            <v>316</v>
          </cell>
          <cell r="AL32">
            <v>0.17277486910994763</v>
          </cell>
          <cell r="AM32">
            <v>792</v>
          </cell>
          <cell r="AN32">
            <v>128</v>
          </cell>
          <cell r="AO32">
            <v>664</v>
          </cell>
          <cell r="AP32">
            <v>0.16161616161616163</v>
          </cell>
          <cell r="AQ32">
            <v>12072</v>
          </cell>
          <cell r="AR32">
            <v>1107</v>
          </cell>
          <cell r="AS32">
            <v>0.21354166666666666</v>
          </cell>
          <cell r="AT32">
            <v>1602</v>
          </cell>
          <cell r="AU32">
            <v>0.10838238278871525</v>
          </cell>
        </row>
        <row r="33">
          <cell r="A33">
            <v>40632</v>
          </cell>
          <cell r="B33">
            <v>3</v>
          </cell>
          <cell r="C33" t="str">
            <v>Chance para desempleados - Lo condenan por hurto, andaba libre y lo matan</v>
          </cell>
          <cell r="E33">
            <v>14353</v>
          </cell>
          <cell r="F33">
            <v>960</v>
          </cell>
          <cell r="G33">
            <v>960</v>
          </cell>
          <cell r="H33">
            <v>0</v>
          </cell>
          <cell r="I33">
            <v>53</v>
          </cell>
          <cell r="J33">
            <v>82</v>
          </cell>
          <cell r="K33">
            <v>110</v>
          </cell>
          <cell r="L33">
            <v>25</v>
          </cell>
          <cell r="M33">
            <v>58</v>
          </cell>
          <cell r="N33">
            <v>84</v>
          </cell>
          <cell r="O33">
            <v>50</v>
          </cell>
          <cell r="P33">
            <v>7568</v>
          </cell>
          <cell r="Q33">
            <v>78</v>
          </cell>
          <cell r="R33">
            <v>0</v>
          </cell>
          <cell r="S33">
            <v>44</v>
          </cell>
          <cell r="T33">
            <v>0</v>
          </cell>
          <cell r="U33">
            <v>44</v>
          </cell>
          <cell r="V33">
            <v>0</v>
          </cell>
          <cell r="W33">
            <v>999</v>
          </cell>
          <cell r="X33">
            <v>262</v>
          </cell>
          <cell r="Y33">
            <v>737</v>
          </cell>
          <cell r="Z33">
            <v>0.26226226226226224</v>
          </cell>
          <cell r="AA33">
            <v>2245</v>
          </cell>
          <cell r="AB33">
            <v>436</v>
          </cell>
          <cell r="AC33">
            <v>1809</v>
          </cell>
          <cell r="AD33">
            <v>0.19420935412026727</v>
          </cell>
          <cell r="AE33">
            <v>800</v>
          </cell>
          <cell r="AF33">
            <v>93</v>
          </cell>
          <cell r="AG33">
            <v>707</v>
          </cell>
          <cell r="AH33">
            <v>0.11625000000000001</v>
          </cell>
          <cell r="AI33">
            <v>382</v>
          </cell>
          <cell r="AJ33">
            <v>65</v>
          </cell>
          <cell r="AK33">
            <v>317</v>
          </cell>
          <cell r="AL33">
            <v>0.17015706806282724</v>
          </cell>
          <cell r="AM33">
            <v>815</v>
          </cell>
          <cell r="AN33">
            <v>105</v>
          </cell>
          <cell r="AO33">
            <v>710</v>
          </cell>
          <cell r="AP33">
            <v>0.12883435582822086</v>
          </cell>
          <cell r="AQ33">
            <v>12104</v>
          </cell>
          <cell r="AR33">
            <v>961</v>
          </cell>
          <cell r="AS33">
            <v>0.18183538315988648</v>
          </cell>
          <cell r="AT33">
            <v>1288</v>
          </cell>
          <cell r="AU33">
            <v>8.9737337142060891E-2</v>
          </cell>
        </row>
        <row r="34">
          <cell r="A34">
            <v>40633</v>
          </cell>
          <cell r="B34">
            <v>4</v>
          </cell>
          <cell r="C34" t="str">
            <v>3,181 desempleados por 764 puestos - " No se preocupen , estoy bien, pronto regresaré"</v>
          </cell>
          <cell r="E34">
            <v>14622</v>
          </cell>
          <cell r="F34">
            <v>1436</v>
          </cell>
          <cell r="G34">
            <v>1434</v>
          </cell>
          <cell r="H34">
            <v>2</v>
          </cell>
          <cell r="I34">
            <v>53</v>
          </cell>
          <cell r="J34">
            <v>82</v>
          </cell>
          <cell r="K34">
            <v>110</v>
          </cell>
          <cell r="L34">
            <v>0</v>
          </cell>
          <cell r="M34">
            <v>63</v>
          </cell>
          <cell r="N34">
            <v>84</v>
          </cell>
          <cell r="O34">
            <v>0</v>
          </cell>
          <cell r="P34">
            <v>7570</v>
          </cell>
          <cell r="Q34">
            <v>78</v>
          </cell>
          <cell r="R34">
            <v>0</v>
          </cell>
          <cell r="S34">
            <v>98</v>
          </cell>
          <cell r="T34">
            <v>50</v>
          </cell>
          <cell r="U34">
            <v>48</v>
          </cell>
          <cell r="V34">
            <v>0</v>
          </cell>
          <cell r="W34">
            <v>986</v>
          </cell>
          <cell r="X34">
            <v>315</v>
          </cell>
          <cell r="Y34">
            <v>671</v>
          </cell>
          <cell r="Z34">
            <v>0.31947261663286003</v>
          </cell>
          <cell r="AA34">
            <v>2106</v>
          </cell>
          <cell r="AB34">
            <v>435</v>
          </cell>
          <cell r="AC34">
            <v>1671</v>
          </cell>
          <cell r="AD34">
            <v>0</v>
          </cell>
          <cell r="AE34">
            <v>800</v>
          </cell>
          <cell r="AF34">
            <v>138</v>
          </cell>
          <cell r="AG34">
            <v>662</v>
          </cell>
          <cell r="AH34">
            <v>0.17249999999999999</v>
          </cell>
          <cell r="AI34">
            <v>366</v>
          </cell>
          <cell r="AJ34">
            <v>62</v>
          </cell>
          <cell r="AK34">
            <v>304</v>
          </cell>
          <cell r="AL34">
            <v>0.16939890710382513</v>
          </cell>
          <cell r="AM34">
            <v>790</v>
          </cell>
          <cell r="AN34">
            <v>137</v>
          </cell>
          <cell r="AO34">
            <v>653</v>
          </cell>
          <cell r="AP34">
            <v>0.17341772151898735</v>
          </cell>
          <cell r="AQ34">
            <v>11741</v>
          </cell>
          <cell r="AR34">
            <v>1087</v>
          </cell>
          <cell r="AS34">
            <v>0.21123202487368831</v>
          </cell>
          <cell r="AT34">
            <v>1794</v>
          </cell>
          <cell r="AU34">
            <v>0.12269183422240459</v>
          </cell>
        </row>
      </sheetData>
      <sheetData sheetId="4">
        <row r="3">
          <cell r="A3" t="str">
            <v>Día</v>
          </cell>
          <cell r="B3" t="str">
            <v>Sem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40634</v>
          </cell>
          <cell r="B4">
            <v>5</v>
          </cell>
          <cell r="C4" t="str">
            <v>Empezaron obras del tramo 5A - Abatido alias " El Cholo "</v>
          </cell>
          <cell r="E4">
            <v>14465</v>
          </cell>
          <cell r="F4">
            <v>1398</v>
          </cell>
          <cell r="G4">
            <v>1398</v>
          </cell>
          <cell r="H4">
            <v>0</v>
          </cell>
          <cell r="I4">
            <v>53</v>
          </cell>
          <cell r="J4">
            <v>82</v>
          </cell>
          <cell r="K4">
            <v>110</v>
          </cell>
          <cell r="L4">
            <v>0</v>
          </cell>
          <cell r="M4">
            <v>2</v>
          </cell>
          <cell r="N4">
            <v>84</v>
          </cell>
          <cell r="O4">
            <v>0</v>
          </cell>
          <cell r="P4">
            <v>7806</v>
          </cell>
          <cell r="Q4">
            <v>82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988</v>
          </cell>
          <cell r="X4">
            <v>266</v>
          </cell>
          <cell r="Y4">
            <v>722</v>
          </cell>
          <cell r="Z4">
            <v>0.26923076923076922</v>
          </cell>
          <cell r="AA4">
            <v>2003</v>
          </cell>
          <cell r="AB4">
            <v>137</v>
          </cell>
          <cell r="AC4">
            <v>1866</v>
          </cell>
          <cell r="AD4">
            <v>6.8397403894158756E-2</v>
          </cell>
          <cell r="AE4">
            <v>700</v>
          </cell>
          <cell r="AF4">
            <v>66</v>
          </cell>
          <cell r="AG4">
            <v>634</v>
          </cell>
          <cell r="AH4">
            <v>9.4285714285714292E-2</v>
          </cell>
          <cell r="AI4">
            <v>372</v>
          </cell>
          <cell r="AJ4">
            <v>74</v>
          </cell>
          <cell r="AK4">
            <v>298</v>
          </cell>
          <cell r="AL4">
            <v>0.19892473118279569</v>
          </cell>
          <cell r="AM4">
            <v>785</v>
          </cell>
          <cell r="AN4">
            <v>97</v>
          </cell>
          <cell r="AO4">
            <v>688</v>
          </cell>
          <cell r="AP4">
            <v>0.12356687898089172</v>
          </cell>
          <cell r="AQ4">
            <v>12180</v>
          </cell>
          <cell r="AR4">
            <v>640</v>
          </cell>
          <cell r="AS4">
            <v>0.132013201320132</v>
          </cell>
          <cell r="AT4">
            <v>1645</v>
          </cell>
          <cell r="AU4">
            <v>0.11372277912201867</v>
          </cell>
        </row>
        <row r="5">
          <cell r="A5">
            <v>40635</v>
          </cell>
          <cell r="B5">
            <v>6</v>
          </cell>
          <cell r="C5" t="str">
            <v>Chávez y Santos se reunirán el 9 de abril - Incautan abundante munición para fusil</v>
          </cell>
          <cell r="E5">
            <v>15036</v>
          </cell>
          <cell r="F5">
            <v>951</v>
          </cell>
          <cell r="G5">
            <v>951</v>
          </cell>
          <cell r="H5">
            <v>0</v>
          </cell>
          <cell r="I5">
            <v>53</v>
          </cell>
          <cell r="J5">
            <v>82</v>
          </cell>
          <cell r="K5">
            <v>110</v>
          </cell>
          <cell r="L5">
            <v>0</v>
          </cell>
          <cell r="M5">
            <v>75</v>
          </cell>
          <cell r="N5">
            <v>84</v>
          </cell>
          <cell r="O5">
            <v>0</v>
          </cell>
          <cell r="P5">
            <v>7818</v>
          </cell>
          <cell r="Q5">
            <v>83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1067</v>
          </cell>
          <cell r="X5">
            <v>211</v>
          </cell>
          <cell r="Y5">
            <v>856</v>
          </cell>
          <cell r="Z5">
            <v>0.19775070290534208</v>
          </cell>
          <cell r="AA5">
            <v>2485</v>
          </cell>
          <cell r="AB5">
            <v>286</v>
          </cell>
          <cell r="AC5">
            <v>2199</v>
          </cell>
          <cell r="AD5">
            <v>0.11509054325955734</v>
          </cell>
          <cell r="AE5">
            <v>850</v>
          </cell>
          <cell r="AF5">
            <v>66</v>
          </cell>
          <cell r="AG5">
            <v>784</v>
          </cell>
          <cell r="AH5">
            <v>7.7647058823529416E-2</v>
          </cell>
          <cell r="AI5">
            <v>403</v>
          </cell>
          <cell r="AJ5">
            <v>37</v>
          </cell>
          <cell r="AK5">
            <v>366</v>
          </cell>
          <cell r="AL5">
            <v>9.1811414392059559E-2</v>
          </cell>
          <cell r="AM5">
            <v>975</v>
          </cell>
          <cell r="AN5">
            <v>73</v>
          </cell>
          <cell r="AO5">
            <v>902</v>
          </cell>
          <cell r="AP5">
            <v>7.4871794871794878E-2</v>
          </cell>
          <cell r="AQ5">
            <v>13092</v>
          </cell>
          <cell r="AR5">
            <v>673</v>
          </cell>
          <cell r="AS5">
            <v>0.11643598615916954</v>
          </cell>
          <cell r="AT5">
            <v>1271</v>
          </cell>
          <cell r="AU5">
            <v>0</v>
          </cell>
        </row>
        <row r="6">
          <cell r="A6">
            <v>40636</v>
          </cell>
          <cell r="B6">
            <v>7</v>
          </cell>
          <cell r="C6" t="str">
            <v>Alertan de influencia de las Farc en elecciones - Cae hombre con 706 dosis de marihuana en los genitales</v>
          </cell>
          <cell r="E6">
            <v>21830</v>
          </cell>
          <cell r="F6">
            <v>1554</v>
          </cell>
          <cell r="G6">
            <v>1554</v>
          </cell>
          <cell r="H6">
            <v>0</v>
          </cell>
          <cell r="I6">
            <v>53</v>
          </cell>
          <cell r="J6">
            <v>78</v>
          </cell>
          <cell r="K6">
            <v>110</v>
          </cell>
          <cell r="L6">
            <v>0</v>
          </cell>
          <cell r="M6">
            <v>3</v>
          </cell>
          <cell r="N6">
            <v>85</v>
          </cell>
          <cell r="O6">
            <v>1764</v>
          </cell>
          <cell r="P6">
            <v>7821</v>
          </cell>
          <cell r="Q6">
            <v>83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1933</v>
          </cell>
          <cell r="X6">
            <v>349</v>
          </cell>
          <cell r="Y6">
            <v>1584</v>
          </cell>
          <cell r="Z6">
            <v>0.18054837040869115</v>
          </cell>
          <cell r="AA6">
            <v>4568</v>
          </cell>
          <cell r="AB6">
            <v>302</v>
          </cell>
          <cell r="AC6">
            <v>4266</v>
          </cell>
          <cell r="AD6">
            <v>6.6112084063047291E-2</v>
          </cell>
          <cell r="AE6">
            <v>1153</v>
          </cell>
          <cell r="AF6">
            <v>96</v>
          </cell>
          <cell r="AG6">
            <v>1057</v>
          </cell>
          <cell r="AH6">
            <v>8.3261058109280139E-2</v>
          </cell>
          <cell r="AI6">
            <v>887</v>
          </cell>
          <cell r="AJ6">
            <v>154</v>
          </cell>
          <cell r="AK6">
            <v>733</v>
          </cell>
          <cell r="AL6">
            <v>0.17361894024802707</v>
          </cell>
          <cell r="AM6">
            <v>1738</v>
          </cell>
          <cell r="AN6">
            <v>204</v>
          </cell>
          <cell r="AO6">
            <v>1534</v>
          </cell>
          <cell r="AP6">
            <v>0.11737629459148446</v>
          </cell>
          <cell r="AQ6">
            <v>18927</v>
          </cell>
          <cell r="AR6">
            <v>1105</v>
          </cell>
          <cell r="AS6">
            <v>0.10750072964296138</v>
          </cell>
          <cell r="AT6">
            <v>1798</v>
          </cell>
          <cell r="AU6">
            <v>0</v>
          </cell>
        </row>
        <row r="7">
          <cell r="A7">
            <v>40637</v>
          </cell>
          <cell r="B7">
            <v>1</v>
          </cell>
          <cell r="C7" t="str">
            <v>Jonrón de Cabrera - Iba en su bicicleta y le dispara desde una moto</v>
          </cell>
          <cell r="E7">
            <v>14919</v>
          </cell>
          <cell r="F7">
            <v>1633</v>
          </cell>
          <cell r="G7">
            <v>1633</v>
          </cell>
          <cell r="H7">
            <v>0</v>
          </cell>
          <cell r="I7">
            <v>53</v>
          </cell>
          <cell r="J7">
            <v>82</v>
          </cell>
          <cell r="K7">
            <v>110</v>
          </cell>
          <cell r="L7">
            <v>0</v>
          </cell>
          <cell r="M7">
            <v>2</v>
          </cell>
          <cell r="N7">
            <v>84</v>
          </cell>
          <cell r="O7">
            <v>0</v>
          </cell>
          <cell r="P7">
            <v>7685</v>
          </cell>
          <cell r="Q7">
            <v>83</v>
          </cell>
          <cell r="R7">
            <v>0</v>
          </cell>
          <cell r="S7">
            <v>71</v>
          </cell>
          <cell r="T7">
            <v>50</v>
          </cell>
          <cell r="U7">
            <v>21</v>
          </cell>
          <cell r="V7">
            <v>0.70422535211267601</v>
          </cell>
          <cell r="W7">
            <v>1023</v>
          </cell>
          <cell r="X7">
            <v>258</v>
          </cell>
          <cell r="Y7">
            <v>765</v>
          </cell>
          <cell r="Z7">
            <v>0.25219941348973607</v>
          </cell>
          <cell r="AA7">
            <v>2033</v>
          </cell>
          <cell r="AB7">
            <v>429</v>
          </cell>
          <cell r="AC7">
            <v>1604</v>
          </cell>
          <cell r="AD7">
            <v>0.21101819970486965</v>
          </cell>
          <cell r="AE7">
            <v>900</v>
          </cell>
          <cell r="AF7">
            <v>225</v>
          </cell>
          <cell r="AG7">
            <v>675</v>
          </cell>
          <cell r="AH7">
            <v>0.25</v>
          </cell>
          <cell r="AI7">
            <v>370</v>
          </cell>
          <cell r="AJ7">
            <v>65</v>
          </cell>
          <cell r="AK7">
            <v>305</v>
          </cell>
          <cell r="AL7">
            <v>0.17567567567567569</v>
          </cell>
          <cell r="AM7">
            <v>790</v>
          </cell>
          <cell r="AN7">
            <v>109</v>
          </cell>
          <cell r="AO7">
            <v>681</v>
          </cell>
          <cell r="AP7">
            <v>0.13797468354430381</v>
          </cell>
          <cell r="AQ7">
            <v>11903</v>
          </cell>
          <cell r="AR7">
            <v>1086</v>
          </cell>
          <cell r="AS7">
            <v>0.20936957779063042</v>
          </cell>
          <cell r="AT7">
            <v>1930</v>
          </cell>
          <cell r="AU7">
            <v>0.12936523895703467</v>
          </cell>
        </row>
        <row r="8">
          <cell r="A8">
            <v>40638</v>
          </cell>
          <cell r="B8">
            <v>2</v>
          </cell>
          <cell r="C8" t="str">
            <v>Los Nule, del avión a la Fiscalía - Caen dos de los más buscados</v>
          </cell>
          <cell r="E8">
            <v>14636</v>
          </cell>
          <cell r="F8">
            <v>1147</v>
          </cell>
          <cell r="G8">
            <v>1146</v>
          </cell>
          <cell r="H8">
            <v>1</v>
          </cell>
          <cell r="I8">
            <v>53</v>
          </cell>
          <cell r="J8">
            <v>82</v>
          </cell>
          <cell r="K8">
            <v>110</v>
          </cell>
          <cell r="L8">
            <v>0</v>
          </cell>
          <cell r="M8">
            <v>38</v>
          </cell>
          <cell r="N8">
            <v>84</v>
          </cell>
          <cell r="O8">
            <v>452</v>
          </cell>
          <cell r="P8">
            <v>7555</v>
          </cell>
          <cell r="Q8">
            <v>84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1012</v>
          </cell>
          <cell r="X8">
            <v>306</v>
          </cell>
          <cell r="Y8">
            <v>706</v>
          </cell>
          <cell r="Z8">
            <v>0.30237154150197626</v>
          </cell>
          <cell r="AA8">
            <v>2079</v>
          </cell>
          <cell r="AB8">
            <v>389</v>
          </cell>
          <cell r="AC8">
            <v>1690</v>
          </cell>
          <cell r="AD8">
            <v>0.18710918710918711</v>
          </cell>
          <cell r="AE8">
            <v>760</v>
          </cell>
          <cell r="AF8">
            <v>113</v>
          </cell>
          <cell r="AG8">
            <v>647</v>
          </cell>
          <cell r="AH8">
            <v>0.14868421052631578</v>
          </cell>
          <cell r="AI8">
            <v>378</v>
          </cell>
          <cell r="AJ8">
            <v>75</v>
          </cell>
          <cell r="AK8">
            <v>303</v>
          </cell>
          <cell r="AL8">
            <v>0.1984126984126984</v>
          </cell>
          <cell r="AM8">
            <v>802</v>
          </cell>
          <cell r="AN8">
            <v>141</v>
          </cell>
          <cell r="AO8">
            <v>661</v>
          </cell>
          <cell r="AP8">
            <v>0.17581047381546136</v>
          </cell>
          <cell r="AQ8">
            <v>12182</v>
          </cell>
          <cell r="AR8">
            <v>1024</v>
          </cell>
          <cell r="AS8">
            <v>0.20353806400318028</v>
          </cell>
          <cell r="AT8">
            <v>1430</v>
          </cell>
          <cell r="AU8">
            <v>9.7704290789833281E-2</v>
          </cell>
        </row>
        <row r="9">
          <cell r="A9">
            <v>40639</v>
          </cell>
          <cell r="B9">
            <v>3</v>
          </cell>
          <cell r="C9" t="str">
            <v>3,000 familias en riesgo - Abusó de su sobrina</v>
          </cell>
          <cell r="E9">
            <v>14506</v>
          </cell>
          <cell r="F9">
            <v>1003</v>
          </cell>
          <cell r="G9">
            <v>998</v>
          </cell>
          <cell r="H9">
            <v>5</v>
          </cell>
          <cell r="I9">
            <v>53</v>
          </cell>
          <cell r="J9">
            <v>82</v>
          </cell>
          <cell r="K9">
            <v>110</v>
          </cell>
          <cell r="L9">
            <v>0</v>
          </cell>
          <cell r="M9">
            <v>44</v>
          </cell>
          <cell r="N9">
            <v>84</v>
          </cell>
          <cell r="O9">
            <v>0</v>
          </cell>
          <cell r="P9">
            <v>7498</v>
          </cell>
          <cell r="Q9">
            <v>84</v>
          </cell>
          <cell r="R9">
            <v>0</v>
          </cell>
          <cell r="S9">
            <v>61</v>
          </cell>
          <cell r="T9">
            <v>0</v>
          </cell>
          <cell r="U9">
            <v>61</v>
          </cell>
          <cell r="V9">
            <v>0</v>
          </cell>
          <cell r="W9">
            <v>1009</v>
          </cell>
          <cell r="X9">
            <v>269</v>
          </cell>
          <cell r="Y9">
            <v>740</v>
          </cell>
          <cell r="Z9">
            <v>0.26660059464816649</v>
          </cell>
          <cell r="AA9">
            <v>2220</v>
          </cell>
          <cell r="AB9">
            <v>401</v>
          </cell>
          <cell r="AC9">
            <v>1819</v>
          </cell>
          <cell r="AD9">
            <v>0.18063063063063062</v>
          </cell>
          <cell r="AE9">
            <v>1050</v>
          </cell>
          <cell r="AF9">
            <v>236</v>
          </cell>
          <cell r="AG9">
            <v>814</v>
          </cell>
          <cell r="AH9">
            <v>0.22476190476190477</v>
          </cell>
          <cell r="AI9">
            <v>378</v>
          </cell>
          <cell r="AJ9">
            <v>53</v>
          </cell>
          <cell r="AK9">
            <v>325</v>
          </cell>
          <cell r="AL9">
            <v>0.1402116402116402</v>
          </cell>
          <cell r="AM9">
            <v>830</v>
          </cell>
          <cell r="AN9">
            <v>102</v>
          </cell>
          <cell r="AO9">
            <v>728</v>
          </cell>
          <cell r="AP9">
            <v>0.12289156626506025</v>
          </cell>
          <cell r="AQ9">
            <v>12153</v>
          </cell>
          <cell r="AR9">
            <v>1061</v>
          </cell>
          <cell r="AS9">
            <v>0.19124008651766403</v>
          </cell>
          <cell r="AT9">
            <v>1292</v>
          </cell>
          <cell r="AU9">
            <v>8.9066593133875632E-2</v>
          </cell>
        </row>
        <row r="10">
          <cell r="A10">
            <v>40640</v>
          </cell>
          <cell r="B10">
            <v>4</v>
          </cell>
          <cell r="C10" t="str">
            <v>La Hamaca Grande meció a Valledupar - Lo dejaron solo en la casa y se quema en un incendio</v>
          </cell>
          <cell r="E10">
            <v>14590</v>
          </cell>
          <cell r="F10">
            <v>1346</v>
          </cell>
          <cell r="G10">
            <v>1344</v>
          </cell>
          <cell r="H10">
            <v>2</v>
          </cell>
          <cell r="I10">
            <v>53</v>
          </cell>
          <cell r="J10">
            <v>82</v>
          </cell>
          <cell r="K10">
            <v>110</v>
          </cell>
          <cell r="L10">
            <v>0</v>
          </cell>
          <cell r="M10">
            <v>60</v>
          </cell>
          <cell r="N10">
            <v>84</v>
          </cell>
          <cell r="O10">
            <v>0</v>
          </cell>
          <cell r="P10">
            <v>7519</v>
          </cell>
          <cell r="Q10">
            <v>84</v>
          </cell>
          <cell r="R10">
            <v>0</v>
          </cell>
          <cell r="S10">
            <v>86</v>
          </cell>
          <cell r="T10">
            <v>50</v>
          </cell>
          <cell r="U10">
            <v>36</v>
          </cell>
          <cell r="V10">
            <v>0.58139534883720934</v>
          </cell>
          <cell r="W10">
            <v>980</v>
          </cell>
          <cell r="X10">
            <v>255</v>
          </cell>
          <cell r="Y10">
            <v>725</v>
          </cell>
          <cell r="Z10">
            <v>0.26020408163265307</v>
          </cell>
          <cell r="AA10">
            <v>2137</v>
          </cell>
          <cell r="AB10">
            <v>483</v>
          </cell>
          <cell r="AC10">
            <v>1654</v>
          </cell>
          <cell r="AD10">
            <v>0.22601778193729527</v>
          </cell>
          <cell r="AE10">
            <v>890</v>
          </cell>
          <cell r="AF10">
            <v>165</v>
          </cell>
          <cell r="AG10">
            <v>725</v>
          </cell>
          <cell r="AH10">
            <v>0.1853932584269663</v>
          </cell>
          <cell r="AI10">
            <v>369</v>
          </cell>
          <cell r="AJ10">
            <v>60</v>
          </cell>
          <cell r="AK10">
            <v>309</v>
          </cell>
          <cell r="AL10">
            <v>0.16260162601626016</v>
          </cell>
          <cell r="AM10">
            <v>790</v>
          </cell>
          <cell r="AN10">
            <v>140</v>
          </cell>
          <cell r="AO10">
            <v>650</v>
          </cell>
          <cell r="AP10">
            <v>0.17721518987341772</v>
          </cell>
          <cell r="AQ10">
            <v>11786</v>
          </cell>
          <cell r="AR10">
            <v>1103</v>
          </cell>
          <cell r="AS10">
            <v>0.21001523229246002</v>
          </cell>
          <cell r="AT10">
            <v>1701</v>
          </cell>
          <cell r="AU10">
            <v>0.11658670322138451</v>
          </cell>
        </row>
        <row r="11">
          <cell r="A11">
            <v>40641</v>
          </cell>
          <cell r="B11">
            <v>5</v>
          </cell>
          <cell r="C11" t="str">
            <v>Miles en la calle - " Las balas no eran para él "</v>
          </cell>
          <cell r="E11">
            <v>14606</v>
          </cell>
          <cell r="F11">
            <v>1249</v>
          </cell>
          <cell r="G11">
            <v>1247</v>
          </cell>
          <cell r="H11">
            <v>2</v>
          </cell>
          <cell r="I11">
            <v>52</v>
          </cell>
          <cell r="J11">
            <v>82</v>
          </cell>
          <cell r="K11">
            <v>110</v>
          </cell>
          <cell r="L11">
            <v>0</v>
          </cell>
          <cell r="M11">
            <v>80</v>
          </cell>
          <cell r="N11">
            <v>84</v>
          </cell>
          <cell r="O11">
            <v>0</v>
          </cell>
          <cell r="P11">
            <v>7783</v>
          </cell>
          <cell r="Q11">
            <v>83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981</v>
          </cell>
          <cell r="X11">
            <v>278</v>
          </cell>
          <cell r="Y11">
            <v>703</v>
          </cell>
          <cell r="Z11">
            <v>0.28338430173292556</v>
          </cell>
          <cell r="AA11">
            <v>2066</v>
          </cell>
          <cell r="AB11">
            <v>221</v>
          </cell>
          <cell r="AC11">
            <v>1845</v>
          </cell>
          <cell r="AD11">
            <v>0.10696999031945789</v>
          </cell>
          <cell r="AE11">
            <v>900</v>
          </cell>
          <cell r="AF11">
            <v>132</v>
          </cell>
          <cell r="AG11">
            <v>768</v>
          </cell>
          <cell r="AH11">
            <v>0.14666666666666667</v>
          </cell>
          <cell r="AI11">
            <v>346</v>
          </cell>
          <cell r="AJ11">
            <v>63</v>
          </cell>
          <cell r="AK11">
            <v>283</v>
          </cell>
          <cell r="AL11">
            <v>0.18208092485549132</v>
          </cell>
          <cell r="AM11">
            <v>790</v>
          </cell>
          <cell r="AN11">
            <v>160</v>
          </cell>
          <cell r="AO11">
            <v>630</v>
          </cell>
          <cell r="AP11">
            <v>0.20253164556962025</v>
          </cell>
          <cell r="AQ11">
            <v>12179</v>
          </cell>
          <cell r="AR11">
            <v>854</v>
          </cell>
          <cell r="AS11">
            <v>0.16801101711587646</v>
          </cell>
          <cell r="AT11">
            <v>1573</v>
          </cell>
          <cell r="AU11">
            <v>0.1076954676160482</v>
          </cell>
        </row>
        <row r="12">
          <cell r="A12">
            <v>40642</v>
          </cell>
          <cell r="B12">
            <v>6</v>
          </cell>
          <cell r="C12" t="str">
            <v>Chávez llega al mediodía - Matan al " Terror " de Olaya</v>
          </cell>
          <cell r="E12">
            <v>15163</v>
          </cell>
          <cell r="F12">
            <v>987</v>
          </cell>
          <cell r="G12">
            <v>986</v>
          </cell>
          <cell r="H12">
            <v>1</v>
          </cell>
          <cell r="I12">
            <v>53</v>
          </cell>
          <cell r="J12">
            <v>82</v>
          </cell>
          <cell r="K12">
            <v>110</v>
          </cell>
          <cell r="L12">
            <v>0</v>
          </cell>
          <cell r="M12">
            <v>80</v>
          </cell>
          <cell r="N12">
            <v>84</v>
          </cell>
          <cell r="O12">
            <v>0</v>
          </cell>
          <cell r="P12">
            <v>7803</v>
          </cell>
          <cell r="Q12">
            <v>83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1059</v>
          </cell>
          <cell r="X12">
            <v>207</v>
          </cell>
          <cell r="Y12">
            <v>852</v>
          </cell>
          <cell r="Z12">
            <v>0.19546742209631729</v>
          </cell>
          <cell r="AA12">
            <v>2562</v>
          </cell>
          <cell r="AB12">
            <v>364</v>
          </cell>
          <cell r="AC12">
            <v>2198</v>
          </cell>
          <cell r="AD12">
            <v>0.14207650273224043</v>
          </cell>
          <cell r="AE12">
            <v>950</v>
          </cell>
          <cell r="AF12">
            <v>163</v>
          </cell>
          <cell r="AG12">
            <v>787</v>
          </cell>
          <cell r="AH12">
            <v>0.17157894736842105</v>
          </cell>
          <cell r="AI12">
            <v>390</v>
          </cell>
          <cell r="AJ12">
            <v>36</v>
          </cell>
          <cell r="AK12">
            <v>354</v>
          </cell>
          <cell r="AL12">
            <v>9.2307692307692313E-2</v>
          </cell>
          <cell r="AM12">
            <v>920</v>
          </cell>
          <cell r="AN12">
            <v>104</v>
          </cell>
          <cell r="AO12">
            <v>816</v>
          </cell>
          <cell r="AP12">
            <v>0.11304347826086956</v>
          </cell>
          <cell r="AQ12">
            <v>12977</v>
          </cell>
          <cell r="AR12">
            <v>874</v>
          </cell>
          <cell r="AS12">
            <v>0.14861418126169018</v>
          </cell>
          <cell r="AT12">
            <v>1312</v>
          </cell>
          <cell r="AU12">
            <v>8.652641297896195E-2</v>
          </cell>
        </row>
        <row r="13">
          <cell r="A13">
            <v>40643</v>
          </cell>
          <cell r="B13">
            <v>7</v>
          </cell>
          <cell r="C13" t="str">
            <v>Caso Makled, ni se tocó - Asesinan a comerciante</v>
          </cell>
          <cell r="E13">
            <v>21585</v>
          </cell>
          <cell r="F13">
            <v>1902</v>
          </cell>
          <cell r="G13">
            <v>1900</v>
          </cell>
          <cell r="H13">
            <v>2</v>
          </cell>
          <cell r="I13">
            <v>53</v>
          </cell>
          <cell r="J13">
            <v>78</v>
          </cell>
          <cell r="K13">
            <v>110</v>
          </cell>
          <cell r="L13">
            <v>0</v>
          </cell>
          <cell r="M13">
            <v>5</v>
          </cell>
          <cell r="N13">
            <v>85</v>
          </cell>
          <cell r="O13">
            <v>1504</v>
          </cell>
          <cell r="P13">
            <v>7805</v>
          </cell>
          <cell r="Q13">
            <v>83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1913</v>
          </cell>
          <cell r="X13">
            <v>303</v>
          </cell>
          <cell r="Y13">
            <v>1610</v>
          </cell>
          <cell r="Z13">
            <v>0.15838996340825928</v>
          </cell>
          <cell r="AA13">
            <v>4379</v>
          </cell>
          <cell r="AB13">
            <v>600</v>
          </cell>
          <cell r="AC13">
            <v>3779</v>
          </cell>
          <cell r="AD13">
            <v>0.13701758392327015</v>
          </cell>
          <cell r="AE13">
            <v>1100</v>
          </cell>
          <cell r="AF13">
            <v>126</v>
          </cell>
          <cell r="AG13">
            <v>974</v>
          </cell>
          <cell r="AH13">
            <v>0.11454545454545455</v>
          </cell>
          <cell r="AI13">
            <v>850</v>
          </cell>
          <cell r="AJ13">
            <v>132</v>
          </cell>
          <cell r="AK13">
            <v>718</v>
          </cell>
          <cell r="AL13">
            <v>0.15529411764705883</v>
          </cell>
          <cell r="AM13">
            <v>1718</v>
          </cell>
          <cell r="AN13">
            <v>144</v>
          </cell>
          <cell r="AO13">
            <v>1574</v>
          </cell>
          <cell r="AP13">
            <v>8.381839348079162E-2</v>
          </cell>
          <cell r="AQ13">
            <v>18132</v>
          </cell>
          <cell r="AR13">
            <v>1305</v>
          </cell>
          <cell r="AS13">
            <v>0.13102409638554216</v>
          </cell>
          <cell r="AT13">
            <v>2148</v>
          </cell>
          <cell r="AU13">
            <v>9.95135510771369E-2</v>
          </cell>
        </row>
        <row r="14">
          <cell r="A14">
            <v>40644</v>
          </cell>
          <cell r="B14">
            <v>1</v>
          </cell>
          <cell r="C14" t="str">
            <v>Shakira viene corriendo por los niños de cartagena - Heridos, capturados y desmanes en sepelio</v>
          </cell>
          <cell r="E14">
            <v>14397</v>
          </cell>
          <cell r="F14">
            <v>1159</v>
          </cell>
          <cell r="G14">
            <v>1159</v>
          </cell>
          <cell r="H14">
            <v>0</v>
          </cell>
          <cell r="I14">
            <v>53</v>
          </cell>
          <cell r="J14">
            <v>82</v>
          </cell>
          <cell r="K14">
            <v>110</v>
          </cell>
          <cell r="L14">
            <v>0</v>
          </cell>
          <cell r="M14">
            <v>4</v>
          </cell>
          <cell r="N14">
            <v>84</v>
          </cell>
          <cell r="O14">
            <v>0</v>
          </cell>
          <cell r="P14">
            <v>7675</v>
          </cell>
          <cell r="Q14">
            <v>84</v>
          </cell>
          <cell r="R14">
            <v>0</v>
          </cell>
          <cell r="S14">
            <v>87</v>
          </cell>
          <cell r="T14">
            <v>50</v>
          </cell>
          <cell r="U14">
            <v>37</v>
          </cell>
          <cell r="V14">
            <v>0.57471264367816088</v>
          </cell>
          <cell r="W14">
            <v>1005</v>
          </cell>
          <cell r="X14">
            <v>266</v>
          </cell>
          <cell r="Y14">
            <v>739</v>
          </cell>
          <cell r="Z14">
            <v>0.26467661691542288</v>
          </cell>
          <cell r="AA14">
            <v>2006</v>
          </cell>
          <cell r="AB14">
            <v>436</v>
          </cell>
          <cell r="AC14">
            <v>1570</v>
          </cell>
          <cell r="AD14">
            <v>0.21734795613160518</v>
          </cell>
          <cell r="AE14">
            <v>900</v>
          </cell>
          <cell r="AF14">
            <v>276</v>
          </cell>
          <cell r="AG14">
            <v>624</v>
          </cell>
          <cell r="AH14">
            <v>0.30666666666666664</v>
          </cell>
          <cell r="AI14">
            <v>363</v>
          </cell>
          <cell r="AJ14">
            <v>81</v>
          </cell>
          <cell r="AK14">
            <v>282</v>
          </cell>
          <cell r="AL14">
            <v>0.2231404958677686</v>
          </cell>
          <cell r="AM14">
            <v>785</v>
          </cell>
          <cell r="AN14">
            <v>147</v>
          </cell>
          <cell r="AO14">
            <v>638</v>
          </cell>
          <cell r="AP14">
            <v>0.18726114649681527</v>
          </cell>
          <cell r="AQ14">
            <v>11733</v>
          </cell>
          <cell r="AR14">
            <v>1206</v>
          </cell>
          <cell r="AS14">
            <v>0.23435678196657597</v>
          </cell>
          <cell r="AT14">
            <v>1458</v>
          </cell>
          <cell r="AU14">
            <v>0.10127109814544696</v>
          </cell>
        </row>
        <row r="15">
          <cell r="A15">
            <v>40645</v>
          </cell>
          <cell r="B15">
            <v>2</v>
          </cell>
          <cell r="C15" t="str">
            <v>Shakira llevó esperanza a la loma - " A Andrés lo dejaron morir "</v>
          </cell>
          <cell r="E15">
            <v>14511</v>
          </cell>
          <cell r="F15">
            <v>913</v>
          </cell>
          <cell r="G15">
            <v>911</v>
          </cell>
          <cell r="H15">
            <v>2</v>
          </cell>
          <cell r="I15">
            <v>53</v>
          </cell>
          <cell r="J15">
            <v>82</v>
          </cell>
          <cell r="K15">
            <v>110</v>
          </cell>
          <cell r="L15">
            <v>0</v>
          </cell>
          <cell r="M15">
            <v>4</v>
          </cell>
          <cell r="N15">
            <v>84</v>
          </cell>
          <cell r="O15">
            <v>530</v>
          </cell>
          <cell r="P15">
            <v>7540</v>
          </cell>
          <cell r="Q15">
            <v>84</v>
          </cell>
          <cell r="R15">
            <v>0</v>
          </cell>
          <cell r="S15">
            <v>67</v>
          </cell>
          <cell r="T15">
            <v>50</v>
          </cell>
          <cell r="U15">
            <v>17</v>
          </cell>
          <cell r="V15">
            <v>0.74626865671641796</v>
          </cell>
          <cell r="W15">
            <v>985</v>
          </cell>
          <cell r="X15">
            <v>275</v>
          </cell>
          <cell r="Y15">
            <v>710</v>
          </cell>
          <cell r="Z15">
            <v>0.27918781725888325</v>
          </cell>
          <cell r="AA15">
            <v>2099</v>
          </cell>
          <cell r="AB15">
            <v>392</v>
          </cell>
          <cell r="AC15">
            <v>1707</v>
          </cell>
          <cell r="AD15">
            <v>0.1867555979037637</v>
          </cell>
          <cell r="AE15">
            <v>800</v>
          </cell>
          <cell r="AF15">
            <v>171</v>
          </cell>
          <cell r="AG15">
            <v>629</v>
          </cell>
          <cell r="AH15">
            <v>0.21375</v>
          </cell>
          <cell r="AI15">
            <v>368</v>
          </cell>
          <cell r="AJ15">
            <v>76</v>
          </cell>
          <cell r="AK15">
            <v>292</v>
          </cell>
          <cell r="AL15">
            <v>0.20652173913043478</v>
          </cell>
          <cell r="AM15">
            <v>792</v>
          </cell>
          <cell r="AN15">
            <v>131</v>
          </cell>
          <cell r="AO15">
            <v>661</v>
          </cell>
          <cell r="AP15">
            <v>0.16540404040404041</v>
          </cell>
          <cell r="AQ15">
            <v>12254</v>
          </cell>
          <cell r="AR15">
            <v>1045</v>
          </cell>
          <cell r="AS15">
            <v>0.20446096654275092</v>
          </cell>
          <cell r="AT15">
            <v>1212</v>
          </cell>
          <cell r="AU15">
            <v>8.3522844738474267E-2</v>
          </cell>
        </row>
        <row r="16">
          <cell r="A16">
            <v>40646</v>
          </cell>
          <cell r="B16">
            <v>3</v>
          </cell>
          <cell r="C16" t="str">
            <v>Sólo bus queda vacío - La mataron por deuda</v>
          </cell>
          <cell r="E16">
            <v>14354</v>
          </cell>
          <cell r="F16">
            <v>1245</v>
          </cell>
          <cell r="G16">
            <v>1244</v>
          </cell>
          <cell r="H16">
            <v>1</v>
          </cell>
          <cell r="I16">
            <v>53</v>
          </cell>
          <cell r="J16">
            <v>82</v>
          </cell>
          <cell r="K16">
            <v>110</v>
          </cell>
          <cell r="L16">
            <v>0</v>
          </cell>
          <cell r="M16">
            <v>29</v>
          </cell>
          <cell r="N16">
            <v>84</v>
          </cell>
          <cell r="O16">
            <v>0</v>
          </cell>
          <cell r="P16">
            <v>7449</v>
          </cell>
          <cell r="Q16">
            <v>83</v>
          </cell>
          <cell r="R16">
            <v>0</v>
          </cell>
          <cell r="S16">
            <v>14</v>
          </cell>
          <cell r="T16">
            <v>0</v>
          </cell>
          <cell r="U16">
            <v>14</v>
          </cell>
          <cell r="V16">
            <v>0</v>
          </cell>
          <cell r="W16">
            <v>990</v>
          </cell>
          <cell r="X16">
            <v>266</v>
          </cell>
          <cell r="Y16">
            <v>724</v>
          </cell>
          <cell r="Z16">
            <v>0.2686868686868687</v>
          </cell>
          <cell r="AA16">
            <v>2227</v>
          </cell>
          <cell r="AB16">
            <v>381</v>
          </cell>
          <cell r="AC16">
            <v>1846</v>
          </cell>
          <cell r="AD16">
            <v>0.17108217332734621</v>
          </cell>
          <cell r="AE16">
            <v>800</v>
          </cell>
          <cell r="AF16">
            <v>140</v>
          </cell>
          <cell r="AG16">
            <v>660</v>
          </cell>
          <cell r="AH16">
            <v>0.17499999999999999</v>
          </cell>
          <cell r="AI16">
            <v>363</v>
          </cell>
          <cell r="AJ16">
            <v>60</v>
          </cell>
          <cell r="AK16">
            <v>303</v>
          </cell>
          <cell r="AL16">
            <v>0.16528925619834711</v>
          </cell>
          <cell r="AM16">
            <v>825</v>
          </cell>
          <cell r="AN16">
            <v>125</v>
          </cell>
          <cell r="AO16">
            <v>700</v>
          </cell>
          <cell r="AP16">
            <v>0.15151515151515152</v>
          </cell>
          <cell r="AQ16">
            <v>11863</v>
          </cell>
          <cell r="AR16">
            <v>972</v>
          </cell>
          <cell r="AS16">
            <v>0.18624257520597814</v>
          </cell>
          <cell r="AT16">
            <v>1519</v>
          </cell>
          <cell r="AU16">
            <v>0.10582416051274907</v>
          </cell>
        </row>
        <row r="17">
          <cell r="A17">
            <v>40647</v>
          </cell>
          <cell r="B17">
            <v>4</v>
          </cell>
          <cell r="C17" t="str">
            <v>Oferta brasileña - Le cobraron un viejo problema</v>
          </cell>
          <cell r="E17">
            <v>14207</v>
          </cell>
          <cell r="F17">
            <v>1216</v>
          </cell>
          <cell r="G17">
            <v>1216</v>
          </cell>
          <cell r="H17">
            <v>0</v>
          </cell>
          <cell r="I17">
            <v>53</v>
          </cell>
          <cell r="J17">
            <v>82</v>
          </cell>
          <cell r="K17">
            <v>110</v>
          </cell>
          <cell r="L17">
            <v>0</v>
          </cell>
          <cell r="M17">
            <v>31</v>
          </cell>
          <cell r="N17">
            <v>84</v>
          </cell>
          <cell r="O17">
            <v>0</v>
          </cell>
          <cell r="P17">
            <v>7464</v>
          </cell>
          <cell r="Q17">
            <v>83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970</v>
          </cell>
          <cell r="X17">
            <v>279</v>
          </cell>
          <cell r="Y17">
            <v>691</v>
          </cell>
          <cell r="Z17">
            <v>0.28762886597938142</v>
          </cell>
          <cell r="AA17">
            <v>2136</v>
          </cell>
          <cell r="AB17">
            <v>482</v>
          </cell>
          <cell r="AC17">
            <v>1654</v>
          </cell>
          <cell r="AD17">
            <v>0.22565543071161048</v>
          </cell>
          <cell r="AE17">
            <v>820</v>
          </cell>
          <cell r="AF17">
            <v>192</v>
          </cell>
          <cell r="AG17">
            <v>628</v>
          </cell>
          <cell r="AH17">
            <v>0.23414634146341465</v>
          </cell>
          <cell r="AI17">
            <v>363</v>
          </cell>
          <cell r="AJ17">
            <v>83</v>
          </cell>
          <cell r="AK17">
            <v>280</v>
          </cell>
          <cell r="AL17">
            <v>0.22865013774104684</v>
          </cell>
          <cell r="AM17">
            <v>795</v>
          </cell>
          <cell r="AN17">
            <v>169</v>
          </cell>
          <cell r="AO17">
            <v>626</v>
          </cell>
          <cell r="AP17">
            <v>0.21257861635220127</v>
          </cell>
          <cell r="AQ17">
            <v>11510</v>
          </cell>
          <cell r="AR17">
            <v>1205</v>
          </cell>
          <cell r="AS17">
            <v>0.2370180959874115</v>
          </cell>
          <cell r="AT17">
            <v>1492</v>
          </cell>
          <cell r="AU17">
            <v>0.10501865277680017</v>
          </cell>
        </row>
        <row r="18">
          <cell r="A18">
            <v>40648</v>
          </cell>
          <cell r="B18">
            <v>5</v>
          </cell>
          <cell r="C18" t="str">
            <v>Danza el Caribe - Policía ha capturado a 18 sicarios en flagrancia</v>
          </cell>
          <cell r="E18">
            <v>14451</v>
          </cell>
          <cell r="F18">
            <v>1193</v>
          </cell>
          <cell r="G18">
            <v>1193</v>
          </cell>
          <cell r="H18">
            <v>0</v>
          </cell>
          <cell r="I18">
            <v>53</v>
          </cell>
          <cell r="J18">
            <v>82</v>
          </cell>
          <cell r="K18">
            <v>110</v>
          </cell>
          <cell r="L18">
            <v>0</v>
          </cell>
          <cell r="M18">
            <v>51</v>
          </cell>
          <cell r="N18">
            <v>84</v>
          </cell>
          <cell r="O18">
            <v>0</v>
          </cell>
          <cell r="P18">
            <v>7724</v>
          </cell>
          <cell r="Q18">
            <v>83</v>
          </cell>
          <cell r="R18">
            <v>0</v>
          </cell>
          <cell r="S18">
            <v>36</v>
          </cell>
          <cell r="T18">
            <v>0</v>
          </cell>
          <cell r="U18">
            <v>36</v>
          </cell>
          <cell r="V18">
            <v>0</v>
          </cell>
          <cell r="W18">
            <v>970</v>
          </cell>
          <cell r="X18">
            <v>276</v>
          </cell>
          <cell r="Y18">
            <v>694</v>
          </cell>
          <cell r="Z18">
            <v>0.28453608247422679</v>
          </cell>
          <cell r="AA18">
            <v>2102</v>
          </cell>
          <cell r="AB18">
            <v>346</v>
          </cell>
          <cell r="AC18">
            <v>1756</v>
          </cell>
          <cell r="AD18">
            <v>0.16460513796384396</v>
          </cell>
          <cell r="AE18">
            <v>810</v>
          </cell>
          <cell r="AF18">
            <v>141</v>
          </cell>
          <cell r="AG18">
            <v>669</v>
          </cell>
          <cell r="AH18">
            <v>0.17407407407407408</v>
          </cell>
          <cell r="AI18">
            <v>363</v>
          </cell>
          <cell r="AJ18">
            <v>71</v>
          </cell>
          <cell r="AK18">
            <v>292</v>
          </cell>
          <cell r="AL18">
            <v>0.19559228650137742</v>
          </cell>
          <cell r="AM18">
            <v>790</v>
          </cell>
          <cell r="AN18">
            <v>133</v>
          </cell>
          <cell r="AO18">
            <v>657</v>
          </cell>
          <cell r="AP18">
            <v>0.16835443037974684</v>
          </cell>
          <cell r="AQ18">
            <v>11995</v>
          </cell>
          <cell r="AR18">
            <v>967</v>
          </cell>
          <cell r="AS18">
            <v>0.1906921711693946</v>
          </cell>
          <cell r="AT18">
            <v>1489</v>
          </cell>
          <cell r="AU18">
            <v>0.10303785205176112</v>
          </cell>
        </row>
        <row r="19">
          <cell r="A19">
            <v>40649</v>
          </cell>
          <cell r="B19">
            <v>6</v>
          </cell>
          <cell r="C19" t="str">
            <v>Ninfas marinas - Asesinan a bala a dos hombres</v>
          </cell>
          <cell r="E19">
            <v>15618</v>
          </cell>
          <cell r="F19">
            <v>1526</v>
          </cell>
          <cell r="G19">
            <v>1524</v>
          </cell>
          <cell r="H19">
            <v>2</v>
          </cell>
          <cell r="I19">
            <v>53</v>
          </cell>
          <cell r="J19">
            <v>82</v>
          </cell>
          <cell r="K19">
            <v>110</v>
          </cell>
          <cell r="L19">
            <v>0</v>
          </cell>
          <cell r="M19">
            <v>120</v>
          </cell>
          <cell r="N19">
            <v>84</v>
          </cell>
          <cell r="O19">
            <v>0</v>
          </cell>
          <cell r="P19">
            <v>7746</v>
          </cell>
          <cell r="Q19">
            <v>83</v>
          </cell>
          <cell r="R19">
            <v>0</v>
          </cell>
          <cell r="S19">
            <v>10</v>
          </cell>
          <cell r="T19">
            <v>0</v>
          </cell>
          <cell r="U19">
            <v>10</v>
          </cell>
          <cell r="V19">
            <v>0</v>
          </cell>
          <cell r="W19">
            <v>1049</v>
          </cell>
          <cell r="X19">
            <v>218</v>
          </cell>
          <cell r="Y19">
            <v>831</v>
          </cell>
          <cell r="Z19">
            <v>0.20781696854146806</v>
          </cell>
          <cell r="AA19">
            <v>2526</v>
          </cell>
          <cell r="AB19">
            <v>250</v>
          </cell>
          <cell r="AC19">
            <v>2276</v>
          </cell>
          <cell r="AD19">
            <v>9.8970704671417262E-2</v>
          </cell>
          <cell r="AE19">
            <v>920</v>
          </cell>
          <cell r="AF19">
            <v>138</v>
          </cell>
          <cell r="AG19">
            <v>782</v>
          </cell>
          <cell r="AH19">
            <v>0.15</v>
          </cell>
          <cell r="AI19">
            <v>394</v>
          </cell>
          <cell r="AJ19">
            <v>36</v>
          </cell>
          <cell r="AK19">
            <v>358</v>
          </cell>
          <cell r="AL19">
            <v>9.1370558375634514E-2</v>
          </cell>
          <cell r="AM19">
            <v>915</v>
          </cell>
          <cell r="AN19">
            <v>70</v>
          </cell>
          <cell r="AO19">
            <v>845</v>
          </cell>
          <cell r="AP19">
            <v>7.650273224043716E-2</v>
          </cell>
          <cell r="AQ19">
            <v>13015</v>
          </cell>
          <cell r="AR19">
            <v>712</v>
          </cell>
          <cell r="AS19">
            <v>0.12246302029583764</v>
          </cell>
          <cell r="AT19">
            <v>1891</v>
          </cell>
          <cell r="AU19">
            <v>0.1210782430528877</v>
          </cell>
        </row>
        <row r="20">
          <cell r="A20">
            <v>40650</v>
          </cell>
          <cell r="B20">
            <v>7</v>
          </cell>
          <cell r="C20" t="str">
            <v>Lluvia en velocidad - Operativos contra bandas delictivas en Cartagena</v>
          </cell>
          <cell r="E20">
            <v>19168</v>
          </cell>
          <cell r="F20">
            <v>818</v>
          </cell>
          <cell r="G20">
            <v>810</v>
          </cell>
          <cell r="H20">
            <v>8</v>
          </cell>
          <cell r="I20">
            <v>53</v>
          </cell>
          <cell r="J20">
            <v>78</v>
          </cell>
          <cell r="K20">
            <v>110</v>
          </cell>
          <cell r="L20">
            <v>0</v>
          </cell>
          <cell r="M20">
            <v>18</v>
          </cell>
          <cell r="N20">
            <v>85</v>
          </cell>
          <cell r="O20">
            <v>0</v>
          </cell>
          <cell r="P20">
            <v>7760</v>
          </cell>
          <cell r="Q20">
            <v>83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1885</v>
          </cell>
          <cell r="X20">
            <v>359</v>
          </cell>
          <cell r="Y20">
            <v>1526</v>
          </cell>
          <cell r="Z20">
            <v>0.19045092838196287</v>
          </cell>
          <cell r="AA20">
            <v>4461</v>
          </cell>
          <cell r="AB20">
            <v>800</v>
          </cell>
          <cell r="AC20">
            <v>3661</v>
          </cell>
          <cell r="AD20">
            <v>0.17933198834342076</v>
          </cell>
          <cell r="AE20">
            <v>1260</v>
          </cell>
          <cell r="AF20">
            <v>192</v>
          </cell>
          <cell r="AG20">
            <v>1068</v>
          </cell>
          <cell r="AH20">
            <v>0.15238095238095239</v>
          </cell>
          <cell r="AI20">
            <v>849</v>
          </cell>
          <cell r="AJ20">
            <v>52</v>
          </cell>
          <cell r="AK20">
            <v>797</v>
          </cell>
          <cell r="AL20">
            <v>6.1248527679623084E-2</v>
          </cell>
          <cell r="AM20">
            <v>1708</v>
          </cell>
          <cell r="AN20">
            <v>222</v>
          </cell>
          <cell r="AO20">
            <v>1486</v>
          </cell>
          <cell r="AP20">
            <v>0.12997658079625293</v>
          </cell>
          <cell r="AQ20">
            <v>16466</v>
          </cell>
          <cell r="AR20">
            <v>1625</v>
          </cell>
          <cell r="AS20">
            <v>0.1598937321656991</v>
          </cell>
          <cell r="AT20">
            <v>1077</v>
          </cell>
          <cell r="AU20">
            <v>5.6187395659432385E-2</v>
          </cell>
        </row>
        <row r="21">
          <cell r="A21">
            <v>40651</v>
          </cell>
          <cell r="B21">
            <v>1</v>
          </cell>
          <cell r="C21" t="str">
            <v>Comenzó la Semana Santa - " Fue un ajuste de cuentas ": Policía</v>
          </cell>
          <cell r="E21">
            <v>13996</v>
          </cell>
          <cell r="F21">
            <v>892</v>
          </cell>
          <cell r="G21">
            <v>891</v>
          </cell>
          <cell r="H21">
            <v>1</v>
          </cell>
          <cell r="I21">
            <v>53</v>
          </cell>
          <cell r="J21">
            <v>82</v>
          </cell>
          <cell r="K21">
            <v>110</v>
          </cell>
          <cell r="L21">
            <v>0</v>
          </cell>
          <cell r="M21">
            <v>18</v>
          </cell>
          <cell r="N21">
            <v>84</v>
          </cell>
          <cell r="O21">
            <v>0</v>
          </cell>
          <cell r="P21">
            <v>7613</v>
          </cell>
          <cell r="Q21">
            <v>83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978</v>
          </cell>
          <cell r="X21">
            <v>264</v>
          </cell>
          <cell r="Y21">
            <v>714</v>
          </cell>
          <cell r="Z21">
            <v>0.26993865030674846</v>
          </cell>
          <cell r="AA21">
            <v>2026</v>
          </cell>
          <cell r="AB21">
            <v>393</v>
          </cell>
          <cell r="AC21">
            <v>1633</v>
          </cell>
          <cell r="AD21">
            <v>0.19397828232971373</v>
          </cell>
          <cell r="AE21">
            <v>910</v>
          </cell>
          <cell r="AF21">
            <v>185</v>
          </cell>
          <cell r="AG21">
            <v>725</v>
          </cell>
          <cell r="AH21">
            <v>0.2032967032967033</v>
          </cell>
          <cell r="AI21">
            <v>362</v>
          </cell>
          <cell r="AJ21">
            <v>65</v>
          </cell>
          <cell r="AK21">
            <v>297</v>
          </cell>
          <cell r="AL21">
            <v>0.17955801104972377</v>
          </cell>
          <cell r="AM21">
            <v>785</v>
          </cell>
          <cell r="AN21">
            <v>111</v>
          </cell>
          <cell r="AO21">
            <v>674</v>
          </cell>
          <cell r="AP21">
            <v>0.14140127388535031</v>
          </cell>
          <cell r="AQ21">
            <v>11823</v>
          </cell>
          <cell r="AR21">
            <v>1018</v>
          </cell>
          <cell r="AS21">
            <v>0.20114601857340447</v>
          </cell>
          <cell r="AT21">
            <v>1155</v>
          </cell>
          <cell r="AU21">
            <v>8.2523578165190056E-2</v>
          </cell>
        </row>
        <row r="22">
          <cell r="A22">
            <v>40652</v>
          </cell>
          <cell r="B22">
            <v>2</v>
          </cell>
          <cell r="C22" t="str">
            <v>¡ Quedará espectacular ! - " Acabaron con mi familia "</v>
          </cell>
          <cell r="E22">
            <v>14086</v>
          </cell>
          <cell r="F22">
            <v>1174</v>
          </cell>
          <cell r="G22">
            <v>1174</v>
          </cell>
          <cell r="H22">
            <v>0</v>
          </cell>
          <cell r="I22">
            <v>53</v>
          </cell>
          <cell r="J22">
            <v>82</v>
          </cell>
          <cell r="K22">
            <v>110</v>
          </cell>
          <cell r="L22">
            <v>0</v>
          </cell>
          <cell r="M22">
            <v>18</v>
          </cell>
          <cell r="N22">
            <v>84</v>
          </cell>
          <cell r="O22">
            <v>0</v>
          </cell>
          <cell r="P22">
            <v>7492</v>
          </cell>
          <cell r="Q22">
            <v>83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987</v>
          </cell>
          <cell r="X22">
            <v>259</v>
          </cell>
          <cell r="Y22">
            <v>728</v>
          </cell>
          <cell r="Z22">
            <v>0.26241134751773049</v>
          </cell>
          <cell r="AA22">
            <v>2044</v>
          </cell>
          <cell r="AB22">
            <v>401</v>
          </cell>
          <cell r="AC22">
            <v>1643</v>
          </cell>
          <cell r="AD22">
            <v>0.1961839530332681</v>
          </cell>
          <cell r="AE22">
            <v>800</v>
          </cell>
          <cell r="AF22">
            <v>128</v>
          </cell>
          <cell r="AG22">
            <v>672</v>
          </cell>
          <cell r="AH22">
            <v>0.16</v>
          </cell>
          <cell r="AI22">
            <v>367</v>
          </cell>
          <cell r="AJ22">
            <v>63</v>
          </cell>
          <cell r="AK22">
            <v>304</v>
          </cell>
          <cell r="AL22">
            <v>0.17166212534059946</v>
          </cell>
          <cell r="AM22">
            <v>792</v>
          </cell>
          <cell r="AN22">
            <v>119</v>
          </cell>
          <cell r="AO22">
            <v>673</v>
          </cell>
          <cell r="AP22">
            <v>0.15025252525252525</v>
          </cell>
          <cell r="AQ22">
            <v>11679</v>
          </cell>
          <cell r="AR22">
            <v>970</v>
          </cell>
          <cell r="AS22">
            <v>0.19438877755511022</v>
          </cell>
          <cell r="AT22">
            <v>1437</v>
          </cell>
          <cell r="AU22">
            <v>0.10201618628425387</v>
          </cell>
        </row>
        <row r="23">
          <cell r="A23">
            <v>40653</v>
          </cell>
          <cell r="B23">
            <v>3</v>
          </cell>
          <cell r="C23" t="str">
            <v>Tragedia en la troncal - El Gaula desarticula banda de extorcionistas</v>
          </cell>
          <cell r="E23">
            <v>14091</v>
          </cell>
          <cell r="F23">
            <v>887</v>
          </cell>
          <cell r="G23">
            <v>887</v>
          </cell>
          <cell r="H23">
            <v>0</v>
          </cell>
          <cell r="I23">
            <v>53</v>
          </cell>
          <cell r="J23">
            <v>82</v>
          </cell>
          <cell r="K23">
            <v>110</v>
          </cell>
          <cell r="L23">
            <v>0</v>
          </cell>
          <cell r="M23">
            <v>21</v>
          </cell>
          <cell r="N23">
            <v>84</v>
          </cell>
          <cell r="O23">
            <v>0</v>
          </cell>
          <cell r="P23">
            <v>7495</v>
          </cell>
          <cell r="Q23">
            <v>84</v>
          </cell>
          <cell r="R23">
            <v>0</v>
          </cell>
          <cell r="S23">
            <v>59</v>
          </cell>
          <cell r="T23">
            <v>59</v>
          </cell>
          <cell r="U23">
            <v>0</v>
          </cell>
          <cell r="V23">
            <v>1</v>
          </cell>
          <cell r="W23">
            <v>980</v>
          </cell>
          <cell r="X23">
            <v>183</v>
          </cell>
          <cell r="Y23">
            <v>797</v>
          </cell>
          <cell r="Z23">
            <v>0.18673469387755101</v>
          </cell>
          <cell r="AA23">
            <v>2244</v>
          </cell>
          <cell r="AB23">
            <v>186</v>
          </cell>
          <cell r="AC23">
            <v>2058</v>
          </cell>
          <cell r="AD23">
            <v>8.2887700534759357E-2</v>
          </cell>
          <cell r="AE23">
            <v>800</v>
          </cell>
          <cell r="AF23">
            <v>95</v>
          </cell>
          <cell r="AG23">
            <v>705</v>
          </cell>
          <cell r="AH23">
            <v>0.11874999999999999</v>
          </cell>
          <cell r="AI23">
            <v>377</v>
          </cell>
          <cell r="AJ23">
            <v>33</v>
          </cell>
          <cell r="AK23">
            <v>344</v>
          </cell>
          <cell r="AL23">
            <v>8.7533156498673742E-2</v>
          </cell>
          <cell r="AM23">
            <v>815</v>
          </cell>
          <cell r="AN23">
            <v>36</v>
          </cell>
          <cell r="AO23">
            <v>779</v>
          </cell>
          <cell r="AP23">
            <v>4.4171779141104296E-2</v>
          </cell>
          <cell r="AQ23">
            <v>12346</v>
          </cell>
          <cell r="AR23">
            <v>533</v>
          </cell>
          <cell r="AS23">
            <v>0.10104265402843601</v>
          </cell>
          <cell r="AT23">
            <v>1212</v>
          </cell>
          <cell r="AU23">
            <v>8.6012348307430278E-2</v>
          </cell>
        </row>
        <row r="24">
          <cell r="A24">
            <v>40654</v>
          </cell>
          <cell r="B24">
            <v>4</v>
          </cell>
          <cell r="C24" t="str">
            <v>Semana Santa de luz y color - Perdió a su mujer y a su hijo</v>
          </cell>
          <cell r="E24">
            <v>13886</v>
          </cell>
          <cell r="F24">
            <v>939</v>
          </cell>
          <cell r="G24">
            <v>936</v>
          </cell>
          <cell r="H24">
            <v>3</v>
          </cell>
          <cell r="I24">
            <v>53</v>
          </cell>
          <cell r="J24">
            <v>78</v>
          </cell>
          <cell r="K24">
            <v>110</v>
          </cell>
          <cell r="L24">
            <v>0</v>
          </cell>
          <cell r="M24">
            <v>21</v>
          </cell>
          <cell r="N24">
            <v>82</v>
          </cell>
          <cell r="O24">
            <v>0</v>
          </cell>
          <cell r="P24">
            <v>7623</v>
          </cell>
          <cell r="Q24">
            <v>84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975</v>
          </cell>
          <cell r="X24">
            <v>181</v>
          </cell>
          <cell r="Y24">
            <v>794</v>
          </cell>
          <cell r="Z24">
            <v>0.18564102564102564</v>
          </cell>
          <cell r="AA24">
            <v>2009</v>
          </cell>
          <cell r="AB24">
            <v>342</v>
          </cell>
          <cell r="AC24">
            <v>1667</v>
          </cell>
          <cell r="AD24">
            <v>0.17023394723743157</v>
          </cell>
          <cell r="AE24">
            <v>760</v>
          </cell>
          <cell r="AF24">
            <v>204</v>
          </cell>
          <cell r="AG24">
            <v>556</v>
          </cell>
          <cell r="AH24">
            <v>0.26842105263157895</v>
          </cell>
          <cell r="AI24">
            <v>357</v>
          </cell>
          <cell r="AJ24">
            <v>58</v>
          </cell>
          <cell r="AK24">
            <v>299</v>
          </cell>
          <cell r="AL24">
            <v>0.16246498599439776</v>
          </cell>
          <cell r="AM24">
            <v>795</v>
          </cell>
          <cell r="AN24">
            <v>60</v>
          </cell>
          <cell r="AO24">
            <v>735</v>
          </cell>
          <cell r="AP24">
            <v>7.5471698113207544E-2</v>
          </cell>
          <cell r="AQ24">
            <v>11840</v>
          </cell>
          <cell r="AR24">
            <v>845</v>
          </cell>
          <cell r="AS24">
            <v>0.17258986928104575</v>
          </cell>
          <cell r="AT24">
            <v>1201</v>
          </cell>
          <cell r="AU24">
            <v>8.6489989917902924E-2</v>
          </cell>
        </row>
        <row r="25">
          <cell r="A25">
            <v>40655</v>
          </cell>
          <cell r="B25">
            <v>0</v>
          </cell>
          <cell r="C25" t="str">
            <v>No hubo periódico ( Semana Santa )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A26">
            <v>40656</v>
          </cell>
          <cell r="B26">
            <v>0</v>
          </cell>
          <cell r="C26" t="str">
            <v>No hubo periódico ( Semana Santa )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A27">
            <v>40657</v>
          </cell>
          <cell r="B27">
            <v>7</v>
          </cell>
          <cell r="C27" t="str">
            <v>La fé, firme - Dos muertos el Viernes Santo</v>
          </cell>
          <cell r="E27">
            <v>20409</v>
          </cell>
          <cell r="F27">
            <v>1097</v>
          </cell>
          <cell r="G27">
            <v>1096</v>
          </cell>
          <cell r="H27">
            <v>1</v>
          </cell>
          <cell r="I27">
            <v>53</v>
          </cell>
          <cell r="J27">
            <v>78</v>
          </cell>
          <cell r="K27">
            <v>110</v>
          </cell>
          <cell r="L27">
            <v>0</v>
          </cell>
          <cell r="M27">
            <v>21</v>
          </cell>
          <cell r="N27">
            <v>85</v>
          </cell>
          <cell r="O27">
            <v>1289</v>
          </cell>
          <cell r="P27">
            <v>7776</v>
          </cell>
          <cell r="Q27">
            <v>84</v>
          </cell>
          <cell r="R27">
            <v>0</v>
          </cell>
          <cell r="S27">
            <v>219</v>
          </cell>
          <cell r="T27">
            <v>219</v>
          </cell>
          <cell r="U27">
            <v>0</v>
          </cell>
          <cell r="V27">
            <v>1</v>
          </cell>
          <cell r="W27">
            <v>1958</v>
          </cell>
          <cell r="X27">
            <v>374</v>
          </cell>
          <cell r="Y27">
            <v>1584</v>
          </cell>
          <cell r="Z27">
            <v>0.19101123595505617</v>
          </cell>
          <cell r="AA27">
            <v>4037</v>
          </cell>
          <cell r="AB27">
            <v>720</v>
          </cell>
          <cell r="AC27">
            <v>3317</v>
          </cell>
          <cell r="AD27">
            <v>0.1783502600941293</v>
          </cell>
          <cell r="AE27">
            <v>1020</v>
          </cell>
          <cell r="AF27">
            <v>122</v>
          </cell>
          <cell r="AG27">
            <v>898</v>
          </cell>
          <cell r="AH27">
            <v>0.11960784313725491</v>
          </cell>
          <cell r="AI27">
            <v>874</v>
          </cell>
          <cell r="AJ27">
            <v>126</v>
          </cell>
          <cell r="AK27">
            <v>748</v>
          </cell>
          <cell r="AL27">
            <v>0.14416475972540047</v>
          </cell>
          <cell r="AM27">
            <v>1708</v>
          </cell>
          <cell r="AN27">
            <v>209</v>
          </cell>
          <cell r="AO27">
            <v>1499</v>
          </cell>
          <cell r="AP27">
            <v>0.12236533957845433</v>
          </cell>
          <cell r="AQ27">
            <v>17280</v>
          </cell>
          <cell r="AR27">
            <v>1551</v>
          </cell>
          <cell r="AS27">
            <v>0.1580073349633252</v>
          </cell>
          <cell r="AT27">
            <v>1578</v>
          </cell>
          <cell r="AU27">
            <v>7.7318829927972954E-2</v>
          </cell>
        </row>
        <row r="28">
          <cell r="A28">
            <v>40658</v>
          </cell>
          <cell r="B28">
            <v>1</v>
          </cell>
          <cell r="C28" t="str">
            <v>¡ Visto bueno de la fifa ! - Lo matan por meterse en pelea de marido y mujer</v>
          </cell>
          <cell r="E28">
            <v>13985</v>
          </cell>
          <cell r="F28">
            <v>899</v>
          </cell>
          <cell r="G28">
            <v>899</v>
          </cell>
          <cell r="H28">
            <v>0</v>
          </cell>
          <cell r="I28">
            <v>53</v>
          </cell>
          <cell r="J28">
            <v>82</v>
          </cell>
          <cell r="K28">
            <v>110</v>
          </cell>
          <cell r="L28">
            <v>0</v>
          </cell>
          <cell r="M28">
            <v>21</v>
          </cell>
          <cell r="N28">
            <v>84</v>
          </cell>
          <cell r="O28">
            <v>0</v>
          </cell>
          <cell r="P28">
            <v>7620</v>
          </cell>
          <cell r="Q28">
            <v>84</v>
          </cell>
          <cell r="R28">
            <v>0</v>
          </cell>
          <cell r="S28">
            <v>45</v>
          </cell>
          <cell r="T28">
            <v>30</v>
          </cell>
          <cell r="U28">
            <v>15</v>
          </cell>
          <cell r="V28">
            <v>0.66666666666666663</v>
          </cell>
          <cell r="W28">
            <v>1027</v>
          </cell>
          <cell r="X28">
            <v>232</v>
          </cell>
          <cell r="Y28">
            <v>795</v>
          </cell>
          <cell r="Z28">
            <v>0.22590068159688412</v>
          </cell>
          <cell r="AA28">
            <v>2003</v>
          </cell>
          <cell r="AB28">
            <v>360</v>
          </cell>
          <cell r="AC28">
            <v>1643</v>
          </cell>
          <cell r="AD28">
            <v>0.1797304043934099</v>
          </cell>
          <cell r="AE28">
            <v>800</v>
          </cell>
          <cell r="AF28">
            <v>194</v>
          </cell>
          <cell r="AG28">
            <v>606</v>
          </cell>
          <cell r="AH28">
            <v>0.24249999999999999</v>
          </cell>
          <cell r="AI28">
            <v>372</v>
          </cell>
          <cell r="AJ28">
            <v>54</v>
          </cell>
          <cell r="AK28">
            <v>318</v>
          </cell>
          <cell r="AL28">
            <v>0.14516129032258066</v>
          </cell>
          <cell r="AM28">
            <v>785</v>
          </cell>
          <cell r="AN28">
            <v>107</v>
          </cell>
          <cell r="AO28">
            <v>678</v>
          </cell>
          <cell r="AP28">
            <v>0.13630573248407643</v>
          </cell>
          <cell r="AQ28">
            <v>11843</v>
          </cell>
          <cell r="AR28">
            <v>947</v>
          </cell>
          <cell r="AS28">
            <v>0.18819554848966613</v>
          </cell>
          <cell r="AT28">
            <v>1195</v>
          </cell>
          <cell r="AU28">
            <v>8.544869503038971E-2</v>
          </cell>
        </row>
        <row r="29">
          <cell r="A29">
            <v>40659</v>
          </cell>
          <cell r="B29">
            <v>2</v>
          </cell>
          <cell r="C29" t="str">
            <v xml:space="preserve">Cantagallo: inundado y sin habitantes - Salió a cumplir una cita y lo matan sicarios en moto </v>
          </cell>
          <cell r="E29">
            <v>14110</v>
          </cell>
          <cell r="F29">
            <v>943</v>
          </cell>
          <cell r="G29">
            <v>942</v>
          </cell>
          <cell r="H29">
            <v>1</v>
          </cell>
          <cell r="I29">
            <v>53</v>
          </cell>
          <cell r="J29">
            <v>82</v>
          </cell>
          <cell r="K29">
            <v>110</v>
          </cell>
          <cell r="L29">
            <v>0</v>
          </cell>
          <cell r="M29">
            <v>20</v>
          </cell>
          <cell r="N29">
            <v>84</v>
          </cell>
          <cell r="O29">
            <v>170</v>
          </cell>
          <cell r="P29">
            <v>7493</v>
          </cell>
          <cell r="Q29">
            <v>84</v>
          </cell>
          <cell r="R29">
            <v>0</v>
          </cell>
          <cell r="S29">
            <v>17</v>
          </cell>
          <cell r="T29">
            <v>0</v>
          </cell>
          <cell r="U29">
            <v>17</v>
          </cell>
          <cell r="V29">
            <v>0</v>
          </cell>
          <cell r="W29">
            <v>1016</v>
          </cell>
          <cell r="X29">
            <v>272</v>
          </cell>
          <cell r="Y29">
            <v>744</v>
          </cell>
          <cell r="Z29">
            <v>0.26771653543307089</v>
          </cell>
          <cell r="AA29">
            <v>2108</v>
          </cell>
          <cell r="AB29">
            <v>373</v>
          </cell>
          <cell r="AC29">
            <v>1735</v>
          </cell>
          <cell r="AD29">
            <v>0.17694497153700189</v>
          </cell>
          <cell r="AE29">
            <v>800</v>
          </cell>
          <cell r="AF29">
            <v>172</v>
          </cell>
          <cell r="AG29">
            <v>628</v>
          </cell>
          <cell r="AH29">
            <v>0.215</v>
          </cell>
          <cell r="AI29">
            <v>338</v>
          </cell>
          <cell r="AJ29">
            <v>66</v>
          </cell>
          <cell r="AK29">
            <v>272</v>
          </cell>
          <cell r="AL29">
            <v>0.19526627218934911</v>
          </cell>
          <cell r="AM29">
            <v>792</v>
          </cell>
          <cell r="AN29">
            <v>123</v>
          </cell>
          <cell r="AO29">
            <v>669</v>
          </cell>
          <cell r="AP29">
            <v>0.1553030303030303</v>
          </cell>
          <cell r="AQ29">
            <v>11896</v>
          </cell>
          <cell r="AR29">
            <v>1006</v>
          </cell>
          <cell r="AS29">
            <v>0.19838296194044566</v>
          </cell>
          <cell r="AT29">
            <v>1208</v>
          </cell>
          <cell r="AU29">
            <v>8.561304039688164E-2</v>
          </cell>
        </row>
        <row r="30">
          <cell r="A30">
            <v>40660</v>
          </cell>
          <cell r="B30">
            <v>3</v>
          </cell>
          <cell r="C30" t="str">
            <v>Esta noche tendremos nuestra fiesta - " Ella lo puso para que lo mataran "</v>
          </cell>
          <cell r="E30">
            <v>14977</v>
          </cell>
          <cell r="F30">
            <v>1836</v>
          </cell>
          <cell r="G30">
            <v>1827</v>
          </cell>
          <cell r="H30">
            <v>9</v>
          </cell>
          <cell r="I30">
            <v>53</v>
          </cell>
          <cell r="J30">
            <v>82</v>
          </cell>
          <cell r="K30">
            <v>110</v>
          </cell>
          <cell r="L30">
            <v>0</v>
          </cell>
          <cell r="M30">
            <v>40</v>
          </cell>
          <cell r="N30">
            <v>84</v>
          </cell>
          <cell r="O30">
            <v>0</v>
          </cell>
          <cell r="P30">
            <v>7499</v>
          </cell>
          <cell r="Q30">
            <v>84</v>
          </cell>
          <cell r="R30">
            <v>0</v>
          </cell>
          <cell r="S30">
            <v>39</v>
          </cell>
          <cell r="T30">
            <v>0</v>
          </cell>
          <cell r="U30">
            <v>39</v>
          </cell>
          <cell r="V30">
            <v>0</v>
          </cell>
          <cell r="W30">
            <v>1014</v>
          </cell>
          <cell r="X30">
            <v>211</v>
          </cell>
          <cell r="Y30">
            <v>803</v>
          </cell>
          <cell r="Z30">
            <v>0.20808678500986194</v>
          </cell>
          <cell r="AA30">
            <v>2150</v>
          </cell>
          <cell r="AB30">
            <v>326</v>
          </cell>
          <cell r="AC30">
            <v>1824</v>
          </cell>
          <cell r="AD30">
            <v>0.15162790697674419</v>
          </cell>
          <cell r="AE30">
            <v>800</v>
          </cell>
          <cell r="AF30">
            <v>119</v>
          </cell>
          <cell r="AG30">
            <v>681</v>
          </cell>
          <cell r="AH30">
            <v>0.14874999999999999</v>
          </cell>
          <cell r="AI30">
            <v>371</v>
          </cell>
          <cell r="AJ30">
            <v>50</v>
          </cell>
          <cell r="AK30">
            <v>321</v>
          </cell>
          <cell r="AL30">
            <v>0.13477088948787061</v>
          </cell>
          <cell r="AM30">
            <v>815</v>
          </cell>
          <cell r="AN30">
            <v>97</v>
          </cell>
          <cell r="AO30">
            <v>718</v>
          </cell>
          <cell r="AP30">
            <v>0.11901840490797547</v>
          </cell>
          <cell r="AQ30">
            <v>12053</v>
          </cell>
          <cell r="AR30">
            <v>803</v>
          </cell>
          <cell r="AS30">
            <v>0.15475043360955867</v>
          </cell>
          <cell r="AT30">
            <v>2121</v>
          </cell>
          <cell r="AU30">
            <v>0.14161714629097949</v>
          </cell>
        </row>
        <row r="31">
          <cell r="A31">
            <v>40661</v>
          </cell>
          <cell r="B31">
            <v>4</v>
          </cell>
          <cell r="C31" t="str">
            <v>Cartagena lució - Se fuga de nuevo alias " Javier "</v>
          </cell>
          <cell r="E31">
            <v>14309</v>
          </cell>
          <cell r="F31">
            <v>1209</v>
          </cell>
          <cell r="G31">
            <v>1209</v>
          </cell>
          <cell r="H31">
            <v>0</v>
          </cell>
          <cell r="I31">
            <v>53</v>
          </cell>
          <cell r="J31">
            <v>82</v>
          </cell>
          <cell r="K31">
            <v>110</v>
          </cell>
          <cell r="L31">
            <v>0</v>
          </cell>
          <cell r="M31">
            <v>71</v>
          </cell>
          <cell r="N31">
            <v>84</v>
          </cell>
          <cell r="O31">
            <v>0</v>
          </cell>
          <cell r="P31">
            <v>7500</v>
          </cell>
          <cell r="Q31">
            <v>84</v>
          </cell>
          <cell r="R31">
            <v>0</v>
          </cell>
          <cell r="S31">
            <v>82</v>
          </cell>
          <cell r="T31">
            <v>70</v>
          </cell>
          <cell r="U31">
            <v>12</v>
          </cell>
          <cell r="V31">
            <v>0.85365853658536583</v>
          </cell>
          <cell r="W31">
            <v>1009</v>
          </cell>
          <cell r="X31">
            <v>241</v>
          </cell>
          <cell r="Y31">
            <v>768</v>
          </cell>
          <cell r="Z31">
            <v>0.23885034687809711</v>
          </cell>
          <cell r="AA31">
            <v>2063</v>
          </cell>
          <cell r="AB31">
            <v>243</v>
          </cell>
          <cell r="AC31">
            <v>1820</v>
          </cell>
          <cell r="AD31">
            <v>0.11778962675714978</v>
          </cell>
          <cell r="AE31">
            <v>750</v>
          </cell>
          <cell r="AF31">
            <v>82</v>
          </cell>
          <cell r="AG31">
            <v>668</v>
          </cell>
          <cell r="AH31">
            <v>0.10933333333333334</v>
          </cell>
          <cell r="AI31">
            <v>377</v>
          </cell>
          <cell r="AJ31">
            <v>66</v>
          </cell>
          <cell r="AK31">
            <v>311</v>
          </cell>
          <cell r="AL31">
            <v>0.17506631299734748</v>
          </cell>
          <cell r="AM31">
            <v>835</v>
          </cell>
          <cell r="AN31">
            <v>108</v>
          </cell>
          <cell r="AO31">
            <v>727</v>
          </cell>
          <cell r="AP31">
            <v>0.12934131736526946</v>
          </cell>
          <cell r="AQ31">
            <v>11974</v>
          </cell>
          <cell r="AR31">
            <v>740</v>
          </cell>
          <cell r="AS31">
            <v>0.14464425332290853</v>
          </cell>
          <cell r="AT31">
            <v>1595</v>
          </cell>
          <cell r="AU31">
            <v>0.11146830666014397</v>
          </cell>
        </row>
        <row r="32">
          <cell r="A32">
            <v>40662</v>
          </cell>
          <cell r="B32">
            <v>5</v>
          </cell>
          <cell r="C32" t="str">
            <v>Falcao vale por cuatro - Caen 26 de " Los Urabeños "</v>
          </cell>
          <cell r="E32">
            <v>14897</v>
          </cell>
          <cell r="F32">
            <v>1472</v>
          </cell>
          <cell r="G32">
            <v>1469</v>
          </cell>
          <cell r="H32">
            <v>3</v>
          </cell>
          <cell r="I32">
            <v>53</v>
          </cell>
          <cell r="J32">
            <v>82</v>
          </cell>
          <cell r="K32">
            <v>110</v>
          </cell>
          <cell r="L32">
            <v>0</v>
          </cell>
          <cell r="M32">
            <v>73</v>
          </cell>
          <cell r="N32">
            <v>84</v>
          </cell>
          <cell r="O32">
            <v>0</v>
          </cell>
          <cell r="P32">
            <v>7773</v>
          </cell>
          <cell r="Q32">
            <v>84</v>
          </cell>
          <cell r="R32">
            <v>0</v>
          </cell>
          <cell r="S32">
            <v>57</v>
          </cell>
          <cell r="T32">
            <v>50</v>
          </cell>
          <cell r="U32">
            <v>7</v>
          </cell>
          <cell r="V32">
            <v>0.8771929824561403</v>
          </cell>
          <cell r="W32">
            <v>1002</v>
          </cell>
          <cell r="X32">
            <v>228</v>
          </cell>
          <cell r="Y32">
            <v>774</v>
          </cell>
          <cell r="Z32">
            <v>0.22754491017964071</v>
          </cell>
          <cell r="AA32">
            <v>2123</v>
          </cell>
          <cell r="AB32">
            <v>271</v>
          </cell>
          <cell r="AC32">
            <v>1852</v>
          </cell>
          <cell r="AD32">
            <v>0.12764955252001883</v>
          </cell>
          <cell r="AE32">
            <v>800</v>
          </cell>
          <cell r="AF32">
            <v>97</v>
          </cell>
          <cell r="AG32">
            <v>703</v>
          </cell>
          <cell r="AH32">
            <v>0.12125</v>
          </cell>
          <cell r="AI32">
            <v>374</v>
          </cell>
          <cell r="AJ32">
            <v>54</v>
          </cell>
          <cell r="AK32">
            <v>320</v>
          </cell>
          <cell r="AL32">
            <v>0.14438502673796791</v>
          </cell>
          <cell r="AM32">
            <v>810</v>
          </cell>
          <cell r="AN32">
            <v>120</v>
          </cell>
          <cell r="AO32">
            <v>690</v>
          </cell>
          <cell r="AP32">
            <v>0.14814814814814814</v>
          </cell>
          <cell r="AQ32">
            <v>12287</v>
          </cell>
          <cell r="AR32">
            <v>770</v>
          </cell>
          <cell r="AS32">
            <v>0.14905149051490515</v>
          </cell>
          <cell r="AT32">
            <v>1840</v>
          </cell>
          <cell r="AU32">
            <v>0.12351480163791367</v>
          </cell>
        </row>
        <row r="33">
          <cell r="A33">
            <v>40663</v>
          </cell>
          <cell r="B33">
            <v>6</v>
          </cell>
          <cell r="C33" t="str">
            <v>Gestos de la Realeza - En firme condena contra ex jefes paramilitares</v>
          </cell>
          <cell r="E33">
            <v>15147</v>
          </cell>
          <cell r="F33">
            <v>1056</v>
          </cell>
          <cell r="G33">
            <v>1052</v>
          </cell>
          <cell r="H33">
            <v>4</v>
          </cell>
          <cell r="I33">
            <v>53</v>
          </cell>
          <cell r="J33">
            <v>82</v>
          </cell>
          <cell r="K33">
            <v>110</v>
          </cell>
          <cell r="L33">
            <v>0</v>
          </cell>
          <cell r="M33">
            <v>78</v>
          </cell>
          <cell r="N33">
            <v>84</v>
          </cell>
          <cell r="O33">
            <v>0</v>
          </cell>
          <cell r="P33">
            <v>7744</v>
          </cell>
          <cell r="Q33">
            <v>84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1047</v>
          </cell>
          <cell r="X33">
            <v>182</v>
          </cell>
          <cell r="Y33">
            <v>865</v>
          </cell>
          <cell r="Z33">
            <v>0.17382999044890163</v>
          </cell>
          <cell r="AA33">
            <v>2521</v>
          </cell>
          <cell r="AB33">
            <v>364</v>
          </cell>
          <cell r="AC33">
            <v>2157</v>
          </cell>
          <cell r="AD33">
            <v>0.14438714795715984</v>
          </cell>
          <cell r="AE33">
            <v>960</v>
          </cell>
          <cell r="AF33">
            <v>126</v>
          </cell>
          <cell r="AG33">
            <v>834</v>
          </cell>
          <cell r="AH33">
            <v>0.13125000000000001</v>
          </cell>
          <cell r="AI33">
            <v>403</v>
          </cell>
          <cell r="AJ33">
            <v>42</v>
          </cell>
          <cell r="AK33">
            <v>361</v>
          </cell>
          <cell r="AL33">
            <v>0.10421836228287841</v>
          </cell>
          <cell r="AM33">
            <v>925</v>
          </cell>
          <cell r="AN33">
            <v>109</v>
          </cell>
          <cell r="AO33">
            <v>816</v>
          </cell>
          <cell r="AP33">
            <v>0.11783783783783784</v>
          </cell>
          <cell r="AQ33">
            <v>12945</v>
          </cell>
          <cell r="AR33">
            <v>823</v>
          </cell>
          <cell r="AS33">
            <v>0.14053961748633881</v>
          </cell>
          <cell r="AT33">
            <v>1379</v>
          </cell>
          <cell r="AU33">
            <v>9.1041130256816538E-2</v>
          </cell>
        </row>
      </sheetData>
      <sheetData sheetId="5">
        <row r="3">
          <cell r="A3" t="str">
            <v>Día</v>
          </cell>
          <cell r="B3" t="str">
            <v>Sem</v>
          </cell>
          <cell r="C3" t="str">
            <v>TITULAR PORTADA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40664</v>
          </cell>
          <cell r="B4">
            <v>7</v>
          </cell>
          <cell r="C4" t="str">
            <v>Abatido Bin Laden - Lo mataron por una gorra</v>
          </cell>
          <cell r="E4">
            <v>20270</v>
          </cell>
          <cell r="F4">
            <v>1026</v>
          </cell>
          <cell r="G4">
            <v>1020</v>
          </cell>
          <cell r="H4">
            <v>6</v>
          </cell>
          <cell r="I4">
            <v>53</v>
          </cell>
          <cell r="J4">
            <v>78</v>
          </cell>
          <cell r="K4">
            <v>110</v>
          </cell>
          <cell r="L4">
            <v>1</v>
          </cell>
          <cell r="M4">
            <v>2</v>
          </cell>
          <cell r="N4">
            <v>86</v>
          </cell>
          <cell r="O4">
            <v>904</v>
          </cell>
          <cell r="P4">
            <v>7756</v>
          </cell>
          <cell r="Q4">
            <v>82</v>
          </cell>
          <cell r="R4">
            <v>0</v>
          </cell>
          <cell r="S4">
            <v>99</v>
          </cell>
          <cell r="T4">
            <v>99</v>
          </cell>
          <cell r="U4">
            <v>0</v>
          </cell>
          <cell r="V4">
            <v>1</v>
          </cell>
          <cell r="W4">
            <v>1939</v>
          </cell>
          <cell r="X4">
            <v>477</v>
          </cell>
          <cell r="Y4">
            <v>1462</v>
          </cell>
          <cell r="Z4">
            <v>0.24600309437854564</v>
          </cell>
          <cell r="AA4">
            <v>4395</v>
          </cell>
          <cell r="AB4">
            <v>680</v>
          </cell>
          <cell r="AC4">
            <v>3715</v>
          </cell>
          <cell r="AD4">
            <v>0.1547212741751991</v>
          </cell>
          <cell r="AE4">
            <v>1200</v>
          </cell>
          <cell r="AF4">
            <v>129</v>
          </cell>
          <cell r="AG4">
            <v>1071</v>
          </cell>
          <cell r="AH4">
            <v>0.1075</v>
          </cell>
          <cell r="AI4">
            <v>831</v>
          </cell>
          <cell r="AJ4">
            <v>183</v>
          </cell>
          <cell r="AK4">
            <v>648</v>
          </cell>
          <cell r="AL4">
            <v>0.22021660649819494</v>
          </cell>
          <cell r="AM4">
            <v>1708</v>
          </cell>
          <cell r="AN4">
            <v>245</v>
          </cell>
          <cell r="AO4">
            <v>1463</v>
          </cell>
          <cell r="AP4">
            <v>0.14344262295081966</v>
          </cell>
          <cell r="AQ4">
            <v>17187</v>
          </cell>
          <cell r="AR4">
            <v>1714</v>
          </cell>
          <cell r="AS4">
            <v>0.16850176956350768</v>
          </cell>
          <cell r="AT4">
            <v>1369</v>
          </cell>
          <cell r="AU4">
            <v>6.7538233843117912E-2</v>
          </cell>
        </row>
        <row r="5">
          <cell r="A5">
            <v>40665</v>
          </cell>
          <cell r="B5">
            <v>1</v>
          </cell>
          <cell r="C5" t="str">
            <v>Celebración y temor - Lo matan en una riña por una cadena de oro</v>
          </cell>
          <cell r="E5">
            <v>14605</v>
          </cell>
          <cell r="F5">
            <v>971</v>
          </cell>
          <cell r="G5">
            <v>971</v>
          </cell>
          <cell r="H5">
            <v>0</v>
          </cell>
          <cell r="I5">
            <v>53</v>
          </cell>
          <cell r="J5">
            <v>82</v>
          </cell>
          <cell r="K5">
            <v>110</v>
          </cell>
          <cell r="L5">
            <v>0</v>
          </cell>
          <cell r="M5">
            <v>2</v>
          </cell>
          <cell r="N5">
            <v>84</v>
          </cell>
          <cell r="O5">
            <v>0</v>
          </cell>
          <cell r="P5">
            <v>7598</v>
          </cell>
          <cell r="Q5">
            <v>81</v>
          </cell>
          <cell r="R5">
            <v>0</v>
          </cell>
          <cell r="S5">
            <v>159</v>
          </cell>
          <cell r="T5">
            <v>100</v>
          </cell>
          <cell r="U5">
            <v>59</v>
          </cell>
          <cell r="V5">
            <v>0.62893081761006286</v>
          </cell>
          <cell r="W5">
            <v>1027</v>
          </cell>
          <cell r="X5">
            <v>223</v>
          </cell>
          <cell r="Y5">
            <v>804</v>
          </cell>
          <cell r="Z5">
            <v>0.21713729308666019</v>
          </cell>
          <cell r="AA5">
            <v>2469</v>
          </cell>
          <cell r="AB5">
            <v>486</v>
          </cell>
          <cell r="AC5">
            <v>1983</v>
          </cell>
          <cell r="AD5">
            <v>0.1968408262454435</v>
          </cell>
          <cell r="AE5">
            <v>820</v>
          </cell>
          <cell r="AF5">
            <v>112</v>
          </cell>
          <cell r="AG5">
            <v>708</v>
          </cell>
          <cell r="AH5">
            <v>0.13658536585365855</v>
          </cell>
          <cell r="AI5">
            <v>364</v>
          </cell>
          <cell r="AJ5">
            <v>83</v>
          </cell>
          <cell r="AK5">
            <v>281</v>
          </cell>
          <cell r="AL5">
            <v>0.22802197802197802</v>
          </cell>
          <cell r="AM5">
            <v>785</v>
          </cell>
          <cell r="AN5">
            <v>52</v>
          </cell>
          <cell r="AO5">
            <v>733</v>
          </cell>
          <cell r="AP5">
            <v>6.6242038216560509E-2</v>
          </cell>
          <cell r="AQ5">
            <v>12331</v>
          </cell>
          <cell r="AR5">
            <v>956</v>
          </cell>
          <cell r="AS5">
            <v>0.16998577524893316</v>
          </cell>
          <cell r="AT5">
            <v>1318</v>
          </cell>
          <cell r="AU5">
            <v>9.024306744265663E-2</v>
          </cell>
        </row>
        <row r="6">
          <cell r="A6">
            <v>40666</v>
          </cell>
          <cell r="B6">
            <v>2</v>
          </cell>
          <cell r="C6" t="str">
            <v>¡ Despejado ! - Red lavaba dinero con mercancía de contrabando</v>
          </cell>
          <cell r="E6">
            <v>14631</v>
          </cell>
          <cell r="F6">
            <v>1396</v>
          </cell>
          <cell r="G6">
            <v>1396</v>
          </cell>
          <cell r="H6">
            <v>0</v>
          </cell>
          <cell r="I6">
            <v>53</v>
          </cell>
          <cell r="J6">
            <v>82</v>
          </cell>
          <cell r="K6">
            <v>111</v>
          </cell>
          <cell r="L6">
            <v>15</v>
          </cell>
          <cell r="M6">
            <v>32</v>
          </cell>
          <cell r="N6">
            <v>84</v>
          </cell>
          <cell r="O6">
            <v>165</v>
          </cell>
          <cell r="P6">
            <v>7473</v>
          </cell>
          <cell r="Q6">
            <v>81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1006</v>
          </cell>
          <cell r="X6">
            <v>293</v>
          </cell>
          <cell r="Y6">
            <v>713</v>
          </cell>
          <cell r="Z6">
            <v>0.29125248508946322</v>
          </cell>
          <cell r="AA6">
            <v>2161</v>
          </cell>
          <cell r="AB6">
            <v>444</v>
          </cell>
          <cell r="AC6">
            <v>1717</v>
          </cell>
          <cell r="AD6">
            <v>0.20546043498380379</v>
          </cell>
          <cell r="AE6">
            <v>800</v>
          </cell>
          <cell r="AF6">
            <v>98</v>
          </cell>
          <cell r="AG6">
            <v>702</v>
          </cell>
          <cell r="AH6">
            <v>0.1225</v>
          </cell>
          <cell r="AI6">
            <v>380</v>
          </cell>
          <cell r="AJ6">
            <v>65</v>
          </cell>
          <cell r="AK6">
            <v>315</v>
          </cell>
          <cell r="AL6">
            <v>0.17105263157894737</v>
          </cell>
          <cell r="AM6">
            <v>792</v>
          </cell>
          <cell r="AN6">
            <v>108</v>
          </cell>
          <cell r="AO6">
            <v>684</v>
          </cell>
          <cell r="AP6">
            <v>0.13636363636363635</v>
          </cell>
          <cell r="AQ6">
            <v>11934</v>
          </cell>
          <cell r="AR6">
            <v>1008</v>
          </cell>
          <cell r="AS6">
            <v>0.19614711033274956</v>
          </cell>
          <cell r="AT6">
            <v>1689</v>
          </cell>
          <cell r="AU6">
            <v>0.11543981956120566</v>
          </cell>
        </row>
        <row r="7">
          <cell r="A7">
            <v>40667</v>
          </cell>
          <cell r="B7">
            <v>3</v>
          </cell>
          <cell r="C7" t="str">
            <v>Polémica por precios en kit de ayudas humanitarias - " Paras " pagaban $ 1.5 millones al mes a policías de Arjona</v>
          </cell>
          <cell r="E7">
            <v>14350</v>
          </cell>
          <cell r="F7">
            <v>1109</v>
          </cell>
          <cell r="G7">
            <v>1100</v>
          </cell>
          <cell r="H7">
            <v>9</v>
          </cell>
          <cell r="I7">
            <v>53</v>
          </cell>
          <cell r="J7">
            <v>82</v>
          </cell>
          <cell r="K7">
            <v>111</v>
          </cell>
          <cell r="L7">
            <v>45</v>
          </cell>
          <cell r="M7">
            <v>43</v>
          </cell>
          <cell r="N7">
            <v>84</v>
          </cell>
          <cell r="O7">
            <v>0</v>
          </cell>
          <cell r="P7">
            <v>7475</v>
          </cell>
          <cell r="Q7">
            <v>82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1007</v>
          </cell>
          <cell r="X7">
            <v>272</v>
          </cell>
          <cell r="Y7">
            <v>735</v>
          </cell>
          <cell r="Z7">
            <v>0.27010923535253228</v>
          </cell>
          <cell r="AA7">
            <v>2264</v>
          </cell>
          <cell r="AB7">
            <v>317</v>
          </cell>
          <cell r="AC7">
            <v>1947</v>
          </cell>
          <cell r="AD7">
            <v>0.14001766784452296</v>
          </cell>
          <cell r="AE7">
            <v>800</v>
          </cell>
          <cell r="AF7">
            <v>92</v>
          </cell>
          <cell r="AG7">
            <v>708</v>
          </cell>
          <cell r="AH7">
            <v>0.115</v>
          </cell>
          <cell r="AI7">
            <v>380</v>
          </cell>
          <cell r="AJ7">
            <v>66</v>
          </cell>
          <cell r="AK7">
            <v>314</v>
          </cell>
          <cell r="AL7">
            <v>0.1736842105263158</v>
          </cell>
          <cell r="AM7">
            <v>815</v>
          </cell>
          <cell r="AN7">
            <v>63</v>
          </cell>
          <cell r="AO7">
            <v>752</v>
          </cell>
          <cell r="AP7">
            <v>7.7300613496932513E-2</v>
          </cell>
          <cell r="AQ7">
            <v>12097</v>
          </cell>
          <cell r="AR7">
            <v>810</v>
          </cell>
          <cell r="AS7">
            <v>0.15381693885301936</v>
          </cell>
          <cell r="AT7">
            <v>1443</v>
          </cell>
          <cell r="AU7">
            <v>0.10055749128919861</v>
          </cell>
        </row>
        <row r="8">
          <cell r="A8">
            <v>40668</v>
          </cell>
          <cell r="B8">
            <v>4</v>
          </cell>
          <cell r="C8" t="str">
            <v>Hay confianza en el Gobierno - Violó a su hijastra y le dan 31 años de cárcel</v>
          </cell>
          <cell r="E8">
            <v>13724</v>
          </cell>
          <cell r="F8">
            <v>624</v>
          </cell>
          <cell r="G8">
            <v>620</v>
          </cell>
          <cell r="H8">
            <v>4</v>
          </cell>
          <cell r="I8">
            <v>53</v>
          </cell>
          <cell r="J8">
            <v>82</v>
          </cell>
          <cell r="K8">
            <v>111</v>
          </cell>
          <cell r="L8">
            <v>0</v>
          </cell>
          <cell r="M8">
            <v>43</v>
          </cell>
          <cell r="N8">
            <v>84</v>
          </cell>
          <cell r="O8">
            <v>0</v>
          </cell>
          <cell r="P8">
            <v>7515</v>
          </cell>
          <cell r="Q8">
            <v>82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992</v>
          </cell>
          <cell r="X8">
            <v>296</v>
          </cell>
          <cell r="Y8">
            <v>696</v>
          </cell>
          <cell r="Z8">
            <v>0.29838709677419356</v>
          </cell>
          <cell r="AA8">
            <v>2163</v>
          </cell>
          <cell r="AB8">
            <v>406</v>
          </cell>
          <cell r="AC8">
            <v>1757</v>
          </cell>
          <cell r="AD8">
            <v>0.18770226537216828</v>
          </cell>
          <cell r="AE8">
            <v>800</v>
          </cell>
          <cell r="AF8">
            <v>138</v>
          </cell>
          <cell r="AG8">
            <v>662</v>
          </cell>
          <cell r="AH8">
            <v>0.17249999999999999</v>
          </cell>
          <cell r="AI8">
            <v>370</v>
          </cell>
          <cell r="AJ8">
            <v>67</v>
          </cell>
          <cell r="AK8">
            <v>303</v>
          </cell>
          <cell r="AL8">
            <v>0.18108108108108109</v>
          </cell>
          <cell r="AM8">
            <v>805</v>
          </cell>
          <cell r="AN8">
            <v>100</v>
          </cell>
          <cell r="AO8">
            <v>705</v>
          </cell>
          <cell r="AP8">
            <v>0.12422360248447205</v>
          </cell>
          <cell r="AQ8">
            <v>11804</v>
          </cell>
          <cell r="AR8">
            <v>1007</v>
          </cell>
          <cell r="AS8">
            <v>0.1962962962962963</v>
          </cell>
          <cell r="AT8">
            <v>913</v>
          </cell>
          <cell r="AU8">
            <v>6.6525794229087734E-2</v>
          </cell>
        </row>
        <row r="9">
          <cell r="A9">
            <v>40669</v>
          </cell>
          <cell r="B9">
            <v>5</v>
          </cell>
          <cell r="C9" t="str">
            <v>Pasaron de pandilleros a panaderos - En flagrancia, el Gaula captura a 4 extorcionistas</v>
          </cell>
          <cell r="E9">
            <v>14951</v>
          </cell>
          <cell r="F9">
            <v>1553</v>
          </cell>
          <cell r="G9">
            <v>1552</v>
          </cell>
          <cell r="H9">
            <v>1</v>
          </cell>
          <cell r="I9">
            <v>53</v>
          </cell>
          <cell r="J9">
            <v>82</v>
          </cell>
          <cell r="K9">
            <v>111</v>
          </cell>
          <cell r="L9">
            <v>0</v>
          </cell>
          <cell r="M9">
            <v>82</v>
          </cell>
          <cell r="N9">
            <v>84</v>
          </cell>
          <cell r="O9">
            <v>0</v>
          </cell>
          <cell r="P9">
            <v>7653</v>
          </cell>
          <cell r="Q9">
            <v>82</v>
          </cell>
          <cell r="R9">
            <v>0</v>
          </cell>
          <cell r="S9">
            <v>225</v>
          </cell>
          <cell r="T9">
            <v>200</v>
          </cell>
          <cell r="U9">
            <v>25</v>
          </cell>
          <cell r="V9">
            <v>0.88888888888888884</v>
          </cell>
          <cell r="W9">
            <v>995</v>
          </cell>
          <cell r="X9">
            <v>272</v>
          </cell>
          <cell r="Y9">
            <v>723</v>
          </cell>
          <cell r="Z9">
            <v>0.27336683417085428</v>
          </cell>
          <cell r="AA9">
            <v>2023</v>
          </cell>
          <cell r="AB9">
            <v>329</v>
          </cell>
          <cell r="AC9">
            <v>1694</v>
          </cell>
          <cell r="AD9">
            <v>0.16262975778546712</v>
          </cell>
          <cell r="AE9">
            <v>850</v>
          </cell>
          <cell r="AF9">
            <v>130</v>
          </cell>
          <cell r="AG9">
            <v>720</v>
          </cell>
          <cell r="AH9">
            <v>0.15294117647058825</v>
          </cell>
          <cell r="AI9">
            <v>368</v>
          </cell>
          <cell r="AJ9">
            <v>70</v>
          </cell>
          <cell r="AK9">
            <v>298</v>
          </cell>
          <cell r="AL9">
            <v>0.19021739130434784</v>
          </cell>
          <cell r="AM9">
            <v>790</v>
          </cell>
          <cell r="AN9">
            <v>86</v>
          </cell>
          <cell r="AO9">
            <v>704</v>
          </cell>
          <cell r="AP9">
            <v>0.10886075949367088</v>
          </cell>
          <cell r="AQ9">
            <v>11983</v>
          </cell>
          <cell r="AR9">
            <v>887</v>
          </cell>
          <cell r="AS9">
            <v>0.16892020567510951</v>
          </cell>
          <cell r="AT9">
            <v>2081</v>
          </cell>
          <cell r="AU9">
            <v>0.13918801417965354</v>
          </cell>
        </row>
        <row r="10">
          <cell r="A10">
            <v>40670</v>
          </cell>
          <cell r="B10">
            <v>6</v>
          </cell>
          <cell r="C10" t="str">
            <v>Embestida - Volqueta voltea a buseta y causa gran susto en la Boquilla</v>
          </cell>
          <cell r="E10">
            <v>14894</v>
          </cell>
          <cell r="F10">
            <v>847</v>
          </cell>
          <cell r="G10">
            <v>846</v>
          </cell>
          <cell r="H10">
            <v>1</v>
          </cell>
          <cell r="I10">
            <v>53</v>
          </cell>
          <cell r="J10">
            <v>82</v>
          </cell>
          <cell r="K10">
            <v>111</v>
          </cell>
          <cell r="L10">
            <v>0</v>
          </cell>
          <cell r="M10">
            <v>168</v>
          </cell>
          <cell r="N10">
            <v>84</v>
          </cell>
          <cell r="O10">
            <v>0</v>
          </cell>
          <cell r="P10">
            <v>7686</v>
          </cell>
          <cell r="Q10">
            <v>82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1038</v>
          </cell>
          <cell r="X10">
            <v>200</v>
          </cell>
          <cell r="Y10">
            <v>838</v>
          </cell>
          <cell r="Z10">
            <v>0.19267822736030829</v>
          </cell>
          <cell r="AA10">
            <v>2540</v>
          </cell>
          <cell r="AB10">
            <v>597</v>
          </cell>
          <cell r="AC10">
            <v>1943</v>
          </cell>
          <cell r="AD10">
            <v>0.23503937007874015</v>
          </cell>
          <cell r="AE10">
            <v>900</v>
          </cell>
          <cell r="AF10">
            <v>73</v>
          </cell>
          <cell r="AG10">
            <v>827</v>
          </cell>
          <cell r="AH10">
            <v>8.1111111111111106E-2</v>
          </cell>
          <cell r="AI10">
            <v>383</v>
          </cell>
          <cell r="AJ10">
            <v>24</v>
          </cell>
          <cell r="AK10">
            <v>359</v>
          </cell>
          <cell r="AL10">
            <v>6.2663185378590072E-2</v>
          </cell>
          <cell r="AM10">
            <v>920</v>
          </cell>
          <cell r="AN10">
            <v>66</v>
          </cell>
          <cell r="AO10">
            <v>854</v>
          </cell>
          <cell r="AP10">
            <v>7.1739130434782611E-2</v>
          </cell>
          <cell r="AQ10">
            <v>12673</v>
          </cell>
          <cell r="AR10">
            <v>960</v>
          </cell>
          <cell r="AS10">
            <v>0.16606123508043591</v>
          </cell>
          <cell r="AT10">
            <v>1261</v>
          </cell>
          <cell r="AU10">
            <v>8.4664965758023361E-2</v>
          </cell>
        </row>
        <row r="11">
          <cell r="A11">
            <v>40671</v>
          </cell>
          <cell r="B11">
            <v>7</v>
          </cell>
          <cell r="C11" t="str">
            <v>Poco a poco llega la nueva refinería - Conductor arrolló a 2 policías</v>
          </cell>
          <cell r="E11">
            <v>19902</v>
          </cell>
          <cell r="F11">
            <v>923</v>
          </cell>
          <cell r="G11">
            <v>912</v>
          </cell>
          <cell r="H11">
            <v>11</v>
          </cell>
          <cell r="I11">
            <v>53</v>
          </cell>
          <cell r="J11">
            <v>78</v>
          </cell>
          <cell r="K11">
            <v>111</v>
          </cell>
          <cell r="L11">
            <v>0</v>
          </cell>
          <cell r="M11">
            <v>63</v>
          </cell>
          <cell r="N11">
            <v>85</v>
          </cell>
          <cell r="O11">
            <v>1169</v>
          </cell>
          <cell r="P11">
            <v>7700</v>
          </cell>
          <cell r="Q11">
            <v>82</v>
          </cell>
          <cell r="R11">
            <v>0</v>
          </cell>
          <cell r="S11">
            <v>191</v>
          </cell>
          <cell r="T11">
            <v>166</v>
          </cell>
          <cell r="U11">
            <v>25</v>
          </cell>
          <cell r="V11">
            <v>0.86910994764397909</v>
          </cell>
          <cell r="W11">
            <v>1833</v>
          </cell>
          <cell r="X11">
            <v>433</v>
          </cell>
          <cell r="Y11">
            <v>1400</v>
          </cell>
          <cell r="Z11">
            <v>0.23622476813966176</v>
          </cell>
          <cell r="AA11">
            <v>4060</v>
          </cell>
          <cell r="AB11">
            <v>558</v>
          </cell>
          <cell r="AC11">
            <v>3502</v>
          </cell>
          <cell r="AD11">
            <v>0.13743842364532019</v>
          </cell>
          <cell r="AE11">
            <v>1100</v>
          </cell>
          <cell r="AF11">
            <v>182</v>
          </cell>
          <cell r="AG11">
            <v>918</v>
          </cell>
          <cell r="AH11">
            <v>0.16545454545454547</v>
          </cell>
          <cell r="AI11">
            <v>796</v>
          </cell>
          <cell r="AJ11">
            <v>136</v>
          </cell>
          <cell r="AK11">
            <v>660</v>
          </cell>
          <cell r="AL11">
            <v>0.17085427135678391</v>
          </cell>
          <cell r="AM11">
            <v>1658</v>
          </cell>
          <cell r="AN11">
            <v>203</v>
          </cell>
          <cell r="AO11">
            <v>1455</v>
          </cell>
          <cell r="AP11">
            <v>0.1224366706875754</v>
          </cell>
          <cell r="AQ11">
            <v>16996</v>
          </cell>
          <cell r="AR11">
            <v>1512</v>
          </cell>
          <cell r="AS11">
            <v>0.15687902054368127</v>
          </cell>
          <cell r="AT11">
            <v>1394</v>
          </cell>
          <cell r="AU11">
            <v>7.0043211737513822E-2</v>
          </cell>
        </row>
        <row r="12">
          <cell r="A12">
            <v>40672</v>
          </cell>
          <cell r="B12">
            <v>1</v>
          </cell>
          <cell r="C12" t="str">
            <v>Pandilleros hicieron y deshicieron - Pandilleros hieren a 3 y destruyen una casa</v>
          </cell>
          <cell r="E12">
            <v>14580</v>
          </cell>
          <cell r="F12">
            <v>1506</v>
          </cell>
          <cell r="G12">
            <v>1506</v>
          </cell>
          <cell r="H12">
            <v>0</v>
          </cell>
          <cell r="I12">
            <v>53</v>
          </cell>
          <cell r="J12">
            <v>82</v>
          </cell>
          <cell r="K12">
            <v>111</v>
          </cell>
          <cell r="L12">
            <v>0</v>
          </cell>
          <cell r="M12">
            <v>63</v>
          </cell>
          <cell r="N12">
            <v>84</v>
          </cell>
          <cell r="O12">
            <v>0</v>
          </cell>
          <cell r="P12">
            <v>7525</v>
          </cell>
          <cell r="Q12">
            <v>82</v>
          </cell>
          <cell r="R12">
            <v>0</v>
          </cell>
          <cell r="S12">
            <v>114</v>
          </cell>
          <cell r="T12">
            <v>100</v>
          </cell>
          <cell r="U12">
            <v>14</v>
          </cell>
          <cell r="V12">
            <v>0.8771929824561403</v>
          </cell>
          <cell r="W12">
            <v>1011</v>
          </cell>
          <cell r="X12">
            <v>285</v>
          </cell>
          <cell r="Y12">
            <v>726</v>
          </cell>
          <cell r="Z12">
            <v>0.28189910979228489</v>
          </cell>
          <cell r="AA12">
            <v>1999</v>
          </cell>
          <cell r="AB12">
            <v>415</v>
          </cell>
          <cell r="AC12">
            <v>1584</v>
          </cell>
          <cell r="AD12">
            <v>0.20760380190095049</v>
          </cell>
          <cell r="AE12">
            <v>800</v>
          </cell>
          <cell r="AF12">
            <v>149</v>
          </cell>
          <cell r="AG12">
            <v>651</v>
          </cell>
          <cell r="AH12">
            <v>0.18625</v>
          </cell>
          <cell r="AI12">
            <v>355</v>
          </cell>
          <cell r="AJ12">
            <v>56</v>
          </cell>
          <cell r="AK12">
            <v>299</v>
          </cell>
          <cell r="AL12">
            <v>0.15774647887323945</v>
          </cell>
          <cell r="AM12">
            <v>795</v>
          </cell>
          <cell r="AN12">
            <v>158</v>
          </cell>
          <cell r="AO12">
            <v>637</v>
          </cell>
          <cell r="AP12">
            <v>0.19874213836477989</v>
          </cell>
          <cell r="AQ12">
            <v>11602</v>
          </cell>
          <cell r="AR12">
            <v>1063</v>
          </cell>
          <cell r="AS12">
            <v>0.20949940875049272</v>
          </cell>
          <cell r="AT12">
            <v>1915</v>
          </cell>
          <cell r="AU12">
            <v>0.13134430727023319</v>
          </cell>
        </row>
        <row r="13">
          <cell r="A13">
            <v>40673</v>
          </cell>
          <cell r="B13">
            <v>2</v>
          </cell>
          <cell r="C13" t="str">
            <v>Contrato del corredor, lesivo - Cae el autor del secuestro del FOKKER 50 de Avianca</v>
          </cell>
          <cell r="E13">
            <v>14702</v>
          </cell>
          <cell r="F13">
            <v>1555</v>
          </cell>
          <cell r="G13">
            <v>1552</v>
          </cell>
          <cell r="H13">
            <v>3</v>
          </cell>
          <cell r="I13">
            <v>53</v>
          </cell>
          <cell r="J13">
            <v>82</v>
          </cell>
          <cell r="K13">
            <v>111</v>
          </cell>
          <cell r="L13">
            <v>0</v>
          </cell>
          <cell r="M13">
            <v>50</v>
          </cell>
          <cell r="N13">
            <v>84</v>
          </cell>
          <cell r="O13">
            <v>220</v>
          </cell>
          <cell r="P13">
            <v>7418</v>
          </cell>
          <cell r="Q13">
            <v>82</v>
          </cell>
          <cell r="R13">
            <v>0</v>
          </cell>
          <cell r="S13">
            <v>8</v>
          </cell>
          <cell r="T13">
            <v>0</v>
          </cell>
          <cell r="U13">
            <v>8</v>
          </cell>
          <cell r="V13">
            <v>0</v>
          </cell>
          <cell r="W13">
            <v>1002</v>
          </cell>
          <cell r="X13">
            <v>340</v>
          </cell>
          <cell r="Y13">
            <v>662</v>
          </cell>
          <cell r="Z13">
            <v>0.33932135728542911</v>
          </cell>
          <cell r="AA13">
            <v>2089</v>
          </cell>
          <cell r="AB13">
            <v>473</v>
          </cell>
          <cell r="AC13">
            <v>1616</v>
          </cell>
          <cell r="AD13">
            <v>0.22642412637625658</v>
          </cell>
          <cell r="AE13">
            <v>800</v>
          </cell>
          <cell r="AF13">
            <v>151</v>
          </cell>
          <cell r="AG13">
            <v>649</v>
          </cell>
          <cell r="AH13">
            <v>0.18875</v>
          </cell>
          <cell r="AI13">
            <v>356</v>
          </cell>
          <cell r="AJ13">
            <v>61</v>
          </cell>
          <cell r="AK13">
            <v>295</v>
          </cell>
          <cell r="AL13">
            <v>0.17134831460674158</v>
          </cell>
          <cell r="AM13">
            <v>792</v>
          </cell>
          <cell r="AN13">
            <v>136</v>
          </cell>
          <cell r="AO13">
            <v>656</v>
          </cell>
          <cell r="AP13">
            <v>0.17171717171717171</v>
          </cell>
          <cell r="AQ13">
            <v>11690</v>
          </cell>
          <cell r="AR13">
            <v>1161</v>
          </cell>
          <cell r="AS13">
            <v>0.23003764612641173</v>
          </cell>
          <cell r="AT13">
            <v>1851</v>
          </cell>
          <cell r="AU13">
            <v>0.12590123792681268</v>
          </cell>
        </row>
        <row r="14">
          <cell r="A14">
            <v>40674</v>
          </cell>
          <cell r="B14">
            <v>3</v>
          </cell>
          <cell r="C14" t="str">
            <v>¡ Contra el trancon ! - " Zambrano " sindica a exalcalde de homicida y éste se defiende</v>
          </cell>
          <cell r="E14">
            <v>14020</v>
          </cell>
          <cell r="F14">
            <v>802</v>
          </cell>
          <cell r="G14">
            <v>800</v>
          </cell>
          <cell r="H14">
            <v>2</v>
          </cell>
          <cell r="I14">
            <v>53</v>
          </cell>
          <cell r="J14">
            <v>82</v>
          </cell>
          <cell r="K14">
            <v>111</v>
          </cell>
          <cell r="L14">
            <v>0</v>
          </cell>
          <cell r="M14">
            <v>48</v>
          </cell>
          <cell r="N14">
            <v>84</v>
          </cell>
          <cell r="O14">
            <v>0</v>
          </cell>
          <cell r="P14">
            <v>7427</v>
          </cell>
          <cell r="Q14">
            <v>82</v>
          </cell>
          <cell r="R14">
            <v>0</v>
          </cell>
          <cell r="S14">
            <v>173</v>
          </cell>
          <cell r="T14">
            <v>150</v>
          </cell>
          <cell r="U14">
            <v>23</v>
          </cell>
          <cell r="V14">
            <v>0.86705202312138729</v>
          </cell>
          <cell r="W14">
            <v>1039</v>
          </cell>
          <cell r="X14">
            <v>315</v>
          </cell>
          <cell r="Y14">
            <v>724</v>
          </cell>
          <cell r="Z14">
            <v>0.30317613089509143</v>
          </cell>
          <cell r="AA14">
            <v>2088</v>
          </cell>
          <cell r="AB14">
            <v>379</v>
          </cell>
          <cell r="AC14">
            <v>1709</v>
          </cell>
          <cell r="AD14">
            <v>0.18151340996168583</v>
          </cell>
          <cell r="AE14">
            <v>800</v>
          </cell>
          <cell r="AF14">
            <v>137</v>
          </cell>
          <cell r="AG14">
            <v>663</v>
          </cell>
          <cell r="AH14">
            <v>0.17125000000000001</v>
          </cell>
          <cell r="AI14">
            <v>356</v>
          </cell>
          <cell r="AJ14">
            <v>63</v>
          </cell>
          <cell r="AK14">
            <v>293</v>
          </cell>
          <cell r="AL14">
            <v>0.17696629213483145</v>
          </cell>
          <cell r="AM14">
            <v>875</v>
          </cell>
          <cell r="AN14">
            <v>130</v>
          </cell>
          <cell r="AO14">
            <v>745</v>
          </cell>
          <cell r="AP14">
            <v>0.14857142857142858</v>
          </cell>
          <cell r="AQ14">
            <v>11750</v>
          </cell>
          <cell r="AR14">
            <v>1024</v>
          </cell>
          <cell r="AS14">
            <v>0.19208403676608515</v>
          </cell>
          <cell r="AT14">
            <v>1246</v>
          </cell>
          <cell r="AU14">
            <v>8.8873038516405142E-2</v>
          </cell>
        </row>
        <row r="15">
          <cell r="A15">
            <v>40675</v>
          </cell>
          <cell r="B15">
            <v>4</v>
          </cell>
          <cell r="C15" t="str">
            <v>Saludcoop debe seguir atendiendo - Condenado a 20 años inglés que abusó de 2 menores</v>
          </cell>
          <cell r="E15">
            <v>14177</v>
          </cell>
          <cell r="F15">
            <v>1299</v>
          </cell>
          <cell r="G15">
            <v>1294</v>
          </cell>
          <cell r="H15">
            <v>5</v>
          </cell>
          <cell r="I15">
            <v>53</v>
          </cell>
          <cell r="J15">
            <v>82</v>
          </cell>
          <cell r="K15">
            <v>111</v>
          </cell>
          <cell r="L15">
            <v>0</v>
          </cell>
          <cell r="M15">
            <v>48</v>
          </cell>
          <cell r="N15">
            <v>84</v>
          </cell>
          <cell r="O15">
            <v>0</v>
          </cell>
          <cell r="P15">
            <v>7435</v>
          </cell>
          <cell r="Q15">
            <v>82</v>
          </cell>
          <cell r="R15">
            <v>0</v>
          </cell>
          <cell r="S15">
            <v>21</v>
          </cell>
          <cell r="T15">
            <v>0</v>
          </cell>
          <cell r="U15">
            <v>21</v>
          </cell>
          <cell r="V15">
            <v>0</v>
          </cell>
          <cell r="W15">
            <v>990</v>
          </cell>
          <cell r="X15">
            <v>302</v>
          </cell>
          <cell r="Y15">
            <v>688</v>
          </cell>
          <cell r="Z15">
            <v>0.30505050505050507</v>
          </cell>
          <cell r="AA15">
            <v>2121</v>
          </cell>
          <cell r="AB15">
            <v>470</v>
          </cell>
          <cell r="AC15">
            <v>1651</v>
          </cell>
          <cell r="AD15">
            <v>0.2215935879302216</v>
          </cell>
          <cell r="AE15">
            <v>700</v>
          </cell>
          <cell r="AF15">
            <v>95</v>
          </cell>
          <cell r="AG15">
            <v>605</v>
          </cell>
          <cell r="AH15">
            <v>0.1357142857142857</v>
          </cell>
          <cell r="AI15">
            <v>356</v>
          </cell>
          <cell r="AJ15">
            <v>73</v>
          </cell>
          <cell r="AK15">
            <v>283</v>
          </cell>
          <cell r="AL15">
            <v>0.2050561797752809</v>
          </cell>
          <cell r="AM15">
            <v>795</v>
          </cell>
          <cell r="AN15">
            <v>110</v>
          </cell>
          <cell r="AO15">
            <v>685</v>
          </cell>
          <cell r="AP15">
            <v>0.13836477987421383</v>
          </cell>
          <cell r="AQ15">
            <v>11534</v>
          </cell>
          <cell r="AR15">
            <v>1050</v>
          </cell>
          <cell r="AS15">
            <v>0.21071643588199879</v>
          </cell>
          <cell r="AT15">
            <v>1593</v>
          </cell>
          <cell r="AU15">
            <v>0.11236509839881498</v>
          </cell>
        </row>
        <row r="16">
          <cell r="A16">
            <v>40676</v>
          </cell>
          <cell r="B16">
            <v>5</v>
          </cell>
          <cell r="C16" t="str">
            <v>Navega Colombia - Cayeron dos narcos extraditables</v>
          </cell>
          <cell r="E16">
            <v>14949</v>
          </cell>
          <cell r="F16">
            <v>1602</v>
          </cell>
          <cell r="G16">
            <v>1602</v>
          </cell>
          <cell r="H16">
            <v>0</v>
          </cell>
          <cell r="I16">
            <v>53</v>
          </cell>
          <cell r="J16">
            <v>82</v>
          </cell>
          <cell r="K16">
            <v>111</v>
          </cell>
          <cell r="L16">
            <v>0</v>
          </cell>
          <cell r="M16">
            <v>88</v>
          </cell>
          <cell r="N16">
            <v>84</v>
          </cell>
          <cell r="O16">
            <v>0</v>
          </cell>
          <cell r="P16">
            <v>7652</v>
          </cell>
          <cell r="Q16">
            <v>78</v>
          </cell>
          <cell r="R16">
            <v>0</v>
          </cell>
          <cell r="S16">
            <v>175</v>
          </cell>
          <cell r="T16">
            <v>150</v>
          </cell>
          <cell r="U16">
            <v>25</v>
          </cell>
          <cell r="V16">
            <v>0.8571428571428571</v>
          </cell>
          <cell r="W16">
            <v>993</v>
          </cell>
          <cell r="X16">
            <v>224</v>
          </cell>
          <cell r="Y16">
            <v>769</v>
          </cell>
          <cell r="Z16">
            <v>0.22557905337361531</v>
          </cell>
          <cell r="AA16">
            <v>2020</v>
          </cell>
          <cell r="AB16">
            <v>237</v>
          </cell>
          <cell r="AC16">
            <v>1783</v>
          </cell>
          <cell r="AD16">
            <v>0.11732673267326732</v>
          </cell>
          <cell r="AE16">
            <v>850</v>
          </cell>
          <cell r="AF16">
            <v>100</v>
          </cell>
          <cell r="AG16">
            <v>750</v>
          </cell>
          <cell r="AH16">
            <v>0.11764705882352941</v>
          </cell>
          <cell r="AI16">
            <v>361</v>
          </cell>
          <cell r="AJ16">
            <v>72</v>
          </cell>
          <cell r="AK16">
            <v>289</v>
          </cell>
          <cell r="AL16">
            <v>0.1994459833795014</v>
          </cell>
          <cell r="AM16">
            <v>800</v>
          </cell>
          <cell r="AN16">
            <v>106</v>
          </cell>
          <cell r="AO16">
            <v>694</v>
          </cell>
          <cell r="AP16">
            <v>0.13250000000000001</v>
          </cell>
          <cell r="AQ16">
            <v>12124</v>
          </cell>
          <cell r="AR16">
            <v>739</v>
          </cell>
          <cell r="AS16">
            <v>0.1421427197537988</v>
          </cell>
          <cell r="AT16">
            <v>2086</v>
          </cell>
          <cell r="AU16">
            <v>0.13954110642852366</v>
          </cell>
        </row>
        <row r="17">
          <cell r="A17">
            <v>40677</v>
          </cell>
          <cell r="B17">
            <v>6</v>
          </cell>
          <cell r="C17" t="str">
            <v>Frente Móbil - Caen 22 integrantes de la banda de alias " Valenciano "</v>
          </cell>
          <cell r="E17">
            <v>15035</v>
          </cell>
          <cell r="F17">
            <v>1066</v>
          </cell>
          <cell r="G17">
            <v>1066</v>
          </cell>
          <cell r="H17">
            <v>0</v>
          </cell>
          <cell r="I17">
            <v>53</v>
          </cell>
          <cell r="J17">
            <v>82</v>
          </cell>
          <cell r="K17">
            <v>111</v>
          </cell>
          <cell r="L17">
            <v>0</v>
          </cell>
          <cell r="M17">
            <v>133</v>
          </cell>
          <cell r="N17">
            <v>84</v>
          </cell>
          <cell r="O17">
            <v>0</v>
          </cell>
          <cell r="P17">
            <v>7680</v>
          </cell>
          <cell r="Q17">
            <v>78</v>
          </cell>
          <cell r="R17">
            <v>0</v>
          </cell>
          <cell r="S17">
            <v>7</v>
          </cell>
          <cell r="T17">
            <v>0</v>
          </cell>
          <cell r="U17">
            <v>7</v>
          </cell>
          <cell r="V17">
            <v>0</v>
          </cell>
          <cell r="W17">
            <v>1036</v>
          </cell>
          <cell r="X17">
            <v>185</v>
          </cell>
          <cell r="Y17">
            <v>851</v>
          </cell>
          <cell r="Z17">
            <v>0.17857142857142858</v>
          </cell>
          <cell r="AA17">
            <v>2501</v>
          </cell>
          <cell r="AB17">
            <v>218</v>
          </cell>
          <cell r="AC17">
            <v>2283</v>
          </cell>
          <cell r="AD17">
            <v>8.7165133946421433E-2</v>
          </cell>
          <cell r="AE17">
            <v>900</v>
          </cell>
          <cell r="AF17">
            <v>116</v>
          </cell>
          <cell r="AG17">
            <v>784</v>
          </cell>
          <cell r="AH17">
            <v>0.12888888888888889</v>
          </cell>
          <cell r="AI17">
            <v>389</v>
          </cell>
          <cell r="AJ17">
            <v>36</v>
          </cell>
          <cell r="AK17">
            <v>353</v>
          </cell>
          <cell r="AL17">
            <v>9.2544987146529561E-2</v>
          </cell>
          <cell r="AM17">
            <v>915</v>
          </cell>
          <cell r="AN17">
            <v>86</v>
          </cell>
          <cell r="AO17">
            <v>829</v>
          </cell>
          <cell r="AP17">
            <v>9.3989071038251368E-2</v>
          </cell>
          <cell r="AQ17">
            <v>12949</v>
          </cell>
          <cell r="AR17">
            <v>641</v>
          </cell>
          <cell r="AS17">
            <v>0.11151704940848992</v>
          </cell>
          <cell r="AT17">
            <v>1445</v>
          </cell>
          <cell r="AU17">
            <v>9.6109078816095775E-2</v>
          </cell>
        </row>
        <row r="18">
          <cell r="A18">
            <v>40678</v>
          </cell>
          <cell r="B18">
            <v>7</v>
          </cell>
          <cell r="C18" t="str">
            <v>¡ Contundente ! - Iba por el hijo, pero mató al padre</v>
          </cell>
          <cell r="E18">
            <v>19796</v>
          </cell>
          <cell r="F18">
            <v>1496</v>
          </cell>
          <cell r="G18">
            <v>1496</v>
          </cell>
          <cell r="H18">
            <v>0</v>
          </cell>
          <cell r="I18">
            <v>53</v>
          </cell>
          <cell r="J18">
            <v>78</v>
          </cell>
          <cell r="K18">
            <v>111</v>
          </cell>
          <cell r="L18">
            <v>0</v>
          </cell>
          <cell r="M18">
            <v>49</v>
          </cell>
          <cell r="N18">
            <v>86</v>
          </cell>
          <cell r="O18">
            <v>794</v>
          </cell>
          <cell r="P18">
            <v>7687</v>
          </cell>
          <cell r="Q18">
            <v>78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1842</v>
          </cell>
          <cell r="X18">
            <v>411</v>
          </cell>
          <cell r="Y18">
            <v>1431</v>
          </cell>
          <cell r="Z18">
            <v>0.22312703583061888</v>
          </cell>
          <cell r="AA18">
            <v>3976</v>
          </cell>
          <cell r="AB18">
            <v>336</v>
          </cell>
          <cell r="AC18">
            <v>3640</v>
          </cell>
          <cell r="AD18">
            <v>8.4507042253521125E-2</v>
          </cell>
          <cell r="AE18">
            <v>1055</v>
          </cell>
          <cell r="AF18">
            <v>125</v>
          </cell>
          <cell r="AG18">
            <v>930</v>
          </cell>
          <cell r="AH18">
            <v>0.11848341232227488</v>
          </cell>
          <cell r="AI18">
            <v>833</v>
          </cell>
          <cell r="AJ18">
            <v>144</v>
          </cell>
          <cell r="AK18">
            <v>689</v>
          </cell>
          <cell r="AL18">
            <v>0.17286914765906364</v>
          </cell>
          <cell r="AM18">
            <v>1658</v>
          </cell>
          <cell r="AN18">
            <v>223</v>
          </cell>
          <cell r="AO18">
            <v>1435</v>
          </cell>
          <cell r="AP18">
            <v>0.1344993968636912</v>
          </cell>
          <cell r="AQ18">
            <v>16770</v>
          </cell>
          <cell r="AR18">
            <v>1239</v>
          </cell>
          <cell r="AS18">
            <v>0.13231524989320803</v>
          </cell>
          <cell r="AT18">
            <v>1787</v>
          </cell>
          <cell r="AU18">
            <v>9.0270761770054553E-2</v>
          </cell>
        </row>
        <row r="19">
          <cell r="A19">
            <v>40679</v>
          </cell>
          <cell r="B19">
            <v>1</v>
          </cell>
          <cell r="C19" t="str">
            <v>Obras contra inundaciones - Moto choca contra carro y se matan sus dos ocupantes</v>
          </cell>
          <cell r="E19">
            <v>14126</v>
          </cell>
          <cell r="F19">
            <v>1123</v>
          </cell>
          <cell r="G19">
            <v>1123</v>
          </cell>
          <cell r="H19">
            <v>0</v>
          </cell>
          <cell r="I19">
            <v>53</v>
          </cell>
          <cell r="J19">
            <v>82</v>
          </cell>
          <cell r="K19">
            <v>111</v>
          </cell>
          <cell r="L19">
            <v>0</v>
          </cell>
          <cell r="M19">
            <v>79</v>
          </cell>
          <cell r="N19">
            <v>84</v>
          </cell>
          <cell r="O19">
            <v>0</v>
          </cell>
          <cell r="P19">
            <v>7502</v>
          </cell>
          <cell r="Q19">
            <v>78</v>
          </cell>
          <cell r="R19">
            <v>0</v>
          </cell>
          <cell r="S19">
            <v>188</v>
          </cell>
          <cell r="T19">
            <v>150</v>
          </cell>
          <cell r="U19">
            <v>38</v>
          </cell>
          <cell r="V19">
            <v>0.7978723404255319</v>
          </cell>
          <cell r="W19">
            <v>1016</v>
          </cell>
          <cell r="X19">
            <v>237</v>
          </cell>
          <cell r="Y19">
            <v>779</v>
          </cell>
          <cell r="Z19">
            <v>0.23326771653543307</v>
          </cell>
          <cell r="AA19">
            <v>1817</v>
          </cell>
          <cell r="AB19">
            <v>314</v>
          </cell>
          <cell r="AC19">
            <v>1503</v>
          </cell>
          <cell r="AD19">
            <v>0.17281232801320859</v>
          </cell>
          <cell r="AE19">
            <v>850</v>
          </cell>
          <cell r="AF19">
            <v>193</v>
          </cell>
          <cell r="AG19">
            <v>657</v>
          </cell>
          <cell r="AH19">
            <v>0.22705882352941176</v>
          </cell>
          <cell r="AI19">
            <v>358</v>
          </cell>
          <cell r="AJ19">
            <v>51</v>
          </cell>
          <cell r="AK19">
            <v>307</v>
          </cell>
          <cell r="AL19">
            <v>0.14245810055865921</v>
          </cell>
          <cell r="AM19">
            <v>785</v>
          </cell>
          <cell r="AN19">
            <v>113</v>
          </cell>
          <cell r="AO19">
            <v>672</v>
          </cell>
          <cell r="AP19">
            <v>0.14394904458598726</v>
          </cell>
          <cell r="AQ19">
            <v>11620</v>
          </cell>
          <cell r="AR19">
            <v>908</v>
          </cell>
          <cell r="AS19">
            <v>0.18109293976864779</v>
          </cell>
          <cell r="AT19">
            <v>1598</v>
          </cell>
          <cell r="AU19">
            <v>0.11312473453206853</v>
          </cell>
        </row>
        <row r="20">
          <cell r="A20">
            <v>40680</v>
          </cell>
          <cell r="B20">
            <v>2</v>
          </cell>
          <cell r="C20" t="str">
            <v>Fiscalia pide demoler parte del hotel Dann - Destituyen a 4 policías por abusar de mujer, uno la violó</v>
          </cell>
          <cell r="E20">
            <v>13960</v>
          </cell>
          <cell r="F20">
            <v>765</v>
          </cell>
          <cell r="G20">
            <v>763</v>
          </cell>
          <cell r="H20">
            <v>2</v>
          </cell>
          <cell r="I20">
            <v>53</v>
          </cell>
          <cell r="J20">
            <v>82</v>
          </cell>
          <cell r="K20">
            <v>111</v>
          </cell>
          <cell r="L20">
            <v>0</v>
          </cell>
          <cell r="M20">
            <v>79</v>
          </cell>
          <cell r="N20">
            <v>84</v>
          </cell>
          <cell r="O20">
            <v>205</v>
          </cell>
          <cell r="P20">
            <v>7394</v>
          </cell>
          <cell r="Q20">
            <v>77</v>
          </cell>
          <cell r="R20">
            <v>0</v>
          </cell>
          <cell r="S20">
            <v>20</v>
          </cell>
          <cell r="T20">
            <v>0</v>
          </cell>
          <cell r="U20">
            <v>20</v>
          </cell>
          <cell r="V20">
            <v>0</v>
          </cell>
          <cell r="W20">
            <v>1005</v>
          </cell>
          <cell r="X20">
            <v>361</v>
          </cell>
          <cell r="Y20">
            <v>644</v>
          </cell>
          <cell r="Z20">
            <v>0.3592039800995025</v>
          </cell>
          <cell r="AA20">
            <v>2088</v>
          </cell>
          <cell r="AB20">
            <v>461</v>
          </cell>
          <cell r="AC20">
            <v>1627</v>
          </cell>
          <cell r="AD20">
            <v>0.22078544061302682</v>
          </cell>
          <cell r="AE20">
            <v>800</v>
          </cell>
          <cell r="AF20">
            <v>142</v>
          </cell>
          <cell r="AG20">
            <v>658</v>
          </cell>
          <cell r="AH20">
            <v>0.17749999999999999</v>
          </cell>
          <cell r="AI20">
            <v>360</v>
          </cell>
          <cell r="AJ20">
            <v>39</v>
          </cell>
          <cell r="AK20">
            <v>321</v>
          </cell>
          <cell r="AL20">
            <v>0.10833333333333334</v>
          </cell>
          <cell r="AM20">
            <v>837</v>
          </cell>
          <cell r="AN20">
            <v>132</v>
          </cell>
          <cell r="AO20">
            <v>705</v>
          </cell>
          <cell r="AP20">
            <v>0.15770609318996415</v>
          </cell>
          <cell r="AQ20">
            <v>11735</v>
          </cell>
          <cell r="AR20">
            <v>1135</v>
          </cell>
          <cell r="AS20">
            <v>0.22211350293542073</v>
          </cell>
          <cell r="AT20">
            <v>1090</v>
          </cell>
          <cell r="AU20">
            <v>7.8080229226361028E-2</v>
          </cell>
        </row>
        <row r="21">
          <cell r="A21">
            <v>40681</v>
          </cell>
          <cell r="B21">
            <v>3</v>
          </cell>
          <cell r="C21" t="str">
            <v>De Guarín a Falcao y...¡ Campeones ! - Jerlys se ha salvado de 2 atentados en su contra</v>
          </cell>
          <cell r="E21">
            <v>14313</v>
          </cell>
          <cell r="F21">
            <v>1158</v>
          </cell>
          <cell r="G21">
            <v>1143</v>
          </cell>
          <cell r="H21">
            <v>15</v>
          </cell>
          <cell r="I21">
            <v>53</v>
          </cell>
          <cell r="J21">
            <v>82</v>
          </cell>
          <cell r="K21">
            <v>108</v>
          </cell>
          <cell r="L21">
            <v>0</v>
          </cell>
          <cell r="M21">
            <v>74</v>
          </cell>
          <cell r="N21">
            <v>84</v>
          </cell>
          <cell r="O21">
            <v>0</v>
          </cell>
          <cell r="P21">
            <v>7405</v>
          </cell>
          <cell r="Q21">
            <v>79</v>
          </cell>
          <cell r="R21">
            <v>0</v>
          </cell>
          <cell r="S21">
            <v>71</v>
          </cell>
          <cell r="T21">
            <v>50</v>
          </cell>
          <cell r="U21">
            <v>21</v>
          </cell>
          <cell r="V21">
            <v>0.70422535211267601</v>
          </cell>
          <cell r="W21">
            <v>1005</v>
          </cell>
          <cell r="X21">
            <v>266</v>
          </cell>
          <cell r="Y21">
            <v>739</v>
          </cell>
          <cell r="Z21">
            <v>0.26467661691542288</v>
          </cell>
          <cell r="AA21">
            <v>2220</v>
          </cell>
          <cell r="AB21">
            <v>294</v>
          </cell>
          <cell r="AC21">
            <v>1926</v>
          </cell>
          <cell r="AD21">
            <v>0.13243243243243244</v>
          </cell>
          <cell r="AE21">
            <v>792</v>
          </cell>
          <cell r="AF21">
            <v>137</v>
          </cell>
          <cell r="AG21">
            <v>655</v>
          </cell>
          <cell r="AH21">
            <v>0.17297979797979798</v>
          </cell>
          <cell r="AI21">
            <v>362</v>
          </cell>
          <cell r="AJ21">
            <v>46</v>
          </cell>
          <cell r="AK21">
            <v>316</v>
          </cell>
          <cell r="AL21">
            <v>0.1270718232044199</v>
          </cell>
          <cell r="AM21">
            <v>820</v>
          </cell>
          <cell r="AN21">
            <v>61</v>
          </cell>
          <cell r="AO21">
            <v>759</v>
          </cell>
          <cell r="AP21">
            <v>7.4390243902439021E-2</v>
          </cell>
          <cell r="AQ21">
            <v>11984</v>
          </cell>
          <cell r="AR21">
            <v>804</v>
          </cell>
          <cell r="AS21">
            <v>0.15256166982922201</v>
          </cell>
          <cell r="AT21">
            <v>1525</v>
          </cell>
          <cell r="AU21">
            <v>0.10654649619227276</v>
          </cell>
        </row>
        <row r="22">
          <cell r="A22">
            <v>40682</v>
          </cell>
          <cell r="B22">
            <v>4</v>
          </cell>
          <cell r="C22" t="str">
            <v>Bloqueo en la troncal - A vigilante lo asesinan en el parqueadero donde trabajaba</v>
          </cell>
          <cell r="E22">
            <v>13783</v>
          </cell>
          <cell r="F22">
            <v>859</v>
          </cell>
          <cell r="G22">
            <v>859</v>
          </cell>
          <cell r="H22">
            <v>0</v>
          </cell>
          <cell r="I22">
            <v>53</v>
          </cell>
          <cell r="J22">
            <v>82</v>
          </cell>
          <cell r="K22">
            <v>108</v>
          </cell>
          <cell r="L22">
            <v>0</v>
          </cell>
          <cell r="M22">
            <v>49</v>
          </cell>
          <cell r="N22">
            <v>84</v>
          </cell>
          <cell r="O22">
            <v>0</v>
          </cell>
          <cell r="P22">
            <v>7408</v>
          </cell>
          <cell r="Q22">
            <v>79</v>
          </cell>
          <cell r="R22">
            <v>0</v>
          </cell>
          <cell r="S22">
            <v>50</v>
          </cell>
          <cell r="T22">
            <v>0</v>
          </cell>
          <cell r="U22">
            <v>50</v>
          </cell>
          <cell r="V22">
            <v>0</v>
          </cell>
          <cell r="W22">
            <v>991</v>
          </cell>
          <cell r="X22">
            <v>336</v>
          </cell>
          <cell r="Y22">
            <v>655</v>
          </cell>
          <cell r="Z22">
            <v>0.33905146316851664</v>
          </cell>
          <cell r="AA22">
            <v>2088</v>
          </cell>
          <cell r="AB22">
            <v>430</v>
          </cell>
          <cell r="AC22">
            <v>1658</v>
          </cell>
          <cell r="AD22">
            <v>0.20593869731800765</v>
          </cell>
          <cell r="AE22">
            <v>765</v>
          </cell>
          <cell r="AF22">
            <v>127</v>
          </cell>
          <cell r="AG22">
            <v>638</v>
          </cell>
          <cell r="AH22">
            <v>0.16601307189542483</v>
          </cell>
          <cell r="AI22">
            <v>362</v>
          </cell>
          <cell r="AJ22">
            <v>47</v>
          </cell>
          <cell r="AK22">
            <v>315</v>
          </cell>
          <cell r="AL22">
            <v>0.12983425414364641</v>
          </cell>
          <cell r="AM22">
            <v>805</v>
          </cell>
          <cell r="AN22">
            <v>132</v>
          </cell>
          <cell r="AO22">
            <v>673</v>
          </cell>
          <cell r="AP22">
            <v>0.1639751552795031</v>
          </cell>
          <cell r="AQ22">
            <v>11560</v>
          </cell>
          <cell r="AR22">
            <v>1072</v>
          </cell>
          <cell r="AS22">
            <v>0.21181584667061845</v>
          </cell>
          <cell r="AT22">
            <v>1151</v>
          </cell>
          <cell r="AU22">
            <v>8.3508670100848878E-2</v>
          </cell>
        </row>
        <row r="23">
          <cell r="A23">
            <v>40683</v>
          </cell>
          <cell r="B23">
            <v>5</v>
          </cell>
          <cell r="C23" t="str">
            <v>¡ Kandanga orgullosa ! - " El Tuerto ", a la cárcel 38 años</v>
          </cell>
          <cell r="E23">
            <v>15184</v>
          </cell>
          <cell r="F23">
            <v>1922</v>
          </cell>
          <cell r="G23">
            <v>1922</v>
          </cell>
          <cell r="H23">
            <v>0</v>
          </cell>
          <cell r="I23">
            <v>53</v>
          </cell>
          <cell r="J23">
            <v>82</v>
          </cell>
          <cell r="K23">
            <v>108</v>
          </cell>
          <cell r="L23">
            <v>45</v>
          </cell>
          <cell r="M23">
            <v>59</v>
          </cell>
          <cell r="N23">
            <v>84</v>
          </cell>
          <cell r="O23">
            <v>0</v>
          </cell>
          <cell r="P23">
            <v>7721</v>
          </cell>
          <cell r="Q23">
            <v>80</v>
          </cell>
          <cell r="R23">
            <v>0</v>
          </cell>
          <cell r="S23">
            <v>82</v>
          </cell>
          <cell r="T23">
            <v>50</v>
          </cell>
          <cell r="U23">
            <v>32</v>
          </cell>
          <cell r="V23">
            <v>0.6097560975609756</v>
          </cell>
          <cell r="W23">
            <v>952</v>
          </cell>
          <cell r="X23">
            <v>313</v>
          </cell>
          <cell r="Y23">
            <v>639</v>
          </cell>
          <cell r="Z23">
            <v>0.32878151260504201</v>
          </cell>
          <cell r="AA23">
            <v>2053</v>
          </cell>
          <cell r="AB23">
            <v>297</v>
          </cell>
          <cell r="AC23">
            <v>1756</v>
          </cell>
          <cell r="AD23">
            <v>0.1446663419386264</v>
          </cell>
          <cell r="AE23">
            <v>760</v>
          </cell>
          <cell r="AF23">
            <v>95</v>
          </cell>
          <cell r="AG23">
            <v>665</v>
          </cell>
          <cell r="AH23">
            <v>0.125</v>
          </cell>
          <cell r="AI23">
            <v>363</v>
          </cell>
          <cell r="AJ23">
            <v>42</v>
          </cell>
          <cell r="AK23">
            <v>321</v>
          </cell>
          <cell r="AL23">
            <v>0.11570247933884298</v>
          </cell>
          <cell r="AM23">
            <v>820</v>
          </cell>
          <cell r="AN23">
            <v>132</v>
          </cell>
          <cell r="AO23">
            <v>688</v>
          </cell>
          <cell r="AP23">
            <v>0.16097560975609757</v>
          </cell>
          <cell r="AQ23">
            <v>11986</v>
          </cell>
          <cell r="AR23">
            <v>879</v>
          </cell>
          <cell r="AS23">
            <v>0.17475149105367793</v>
          </cell>
          <cell r="AT23">
            <v>2319</v>
          </cell>
          <cell r="AU23">
            <v>0.15272655426765017</v>
          </cell>
        </row>
        <row r="24">
          <cell r="A24">
            <v>40684</v>
          </cell>
          <cell r="B24">
            <v>6</v>
          </cell>
          <cell r="C24" t="str">
            <v>La Locura - Atacó a patadas a su mujer</v>
          </cell>
          <cell r="E24">
            <v>15162</v>
          </cell>
          <cell r="F24">
            <v>1159</v>
          </cell>
          <cell r="G24">
            <v>1159</v>
          </cell>
          <cell r="H24">
            <v>0</v>
          </cell>
          <cell r="I24">
            <v>53</v>
          </cell>
          <cell r="J24">
            <v>82</v>
          </cell>
          <cell r="K24">
            <v>108</v>
          </cell>
          <cell r="L24">
            <v>0</v>
          </cell>
          <cell r="M24">
            <v>86</v>
          </cell>
          <cell r="N24">
            <v>84</v>
          </cell>
          <cell r="O24">
            <v>0</v>
          </cell>
          <cell r="P24">
            <v>7742</v>
          </cell>
          <cell r="Q24">
            <v>80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1036</v>
          </cell>
          <cell r="X24">
            <v>232</v>
          </cell>
          <cell r="Y24">
            <v>804</v>
          </cell>
          <cell r="Z24">
            <v>0.22393822393822393</v>
          </cell>
          <cell r="AA24">
            <v>2521</v>
          </cell>
          <cell r="AB24">
            <v>375</v>
          </cell>
          <cell r="AC24">
            <v>2146</v>
          </cell>
          <cell r="AD24">
            <v>0.14875049583498612</v>
          </cell>
          <cell r="AE24">
            <v>900</v>
          </cell>
          <cell r="AF24">
            <v>114</v>
          </cell>
          <cell r="AG24">
            <v>786</v>
          </cell>
          <cell r="AH24">
            <v>0.12666666666666668</v>
          </cell>
          <cell r="AI24">
            <v>391</v>
          </cell>
          <cell r="AJ24">
            <v>15</v>
          </cell>
          <cell r="AK24">
            <v>376</v>
          </cell>
          <cell r="AL24">
            <v>3.8363171355498722E-2</v>
          </cell>
          <cell r="AM24">
            <v>920</v>
          </cell>
          <cell r="AN24">
            <v>121</v>
          </cell>
          <cell r="AO24">
            <v>799</v>
          </cell>
          <cell r="AP24">
            <v>0.13152173913043477</v>
          </cell>
          <cell r="AQ24">
            <v>12817</v>
          </cell>
          <cell r="AR24">
            <v>857</v>
          </cell>
          <cell r="AS24">
            <v>0.14857836338418862</v>
          </cell>
          <cell r="AT24">
            <v>1488</v>
          </cell>
          <cell r="AU24">
            <v>9.8140087059754647E-2</v>
          </cell>
        </row>
        <row r="25">
          <cell r="A25">
            <v>40685</v>
          </cell>
          <cell r="B25">
            <v>7</v>
          </cell>
          <cell r="C25" t="str">
            <v>Reconciliación en Cartagena - Hugo se mató en su moto por esquivar un perro</v>
          </cell>
          <cell r="E25">
            <v>20005</v>
          </cell>
          <cell r="F25">
            <v>1429</v>
          </cell>
          <cell r="G25">
            <v>1425</v>
          </cell>
          <cell r="H25">
            <v>4</v>
          </cell>
          <cell r="I25">
            <v>53</v>
          </cell>
          <cell r="J25">
            <v>78</v>
          </cell>
          <cell r="K25">
            <v>108</v>
          </cell>
          <cell r="L25">
            <v>0</v>
          </cell>
          <cell r="M25">
            <v>47</v>
          </cell>
          <cell r="N25">
            <v>86</v>
          </cell>
          <cell r="O25">
            <v>767</v>
          </cell>
          <cell r="P25">
            <v>7743</v>
          </cell>
          <cell r="Q25">
            <v>80</v>
          </cell>
          <cell r="R25">
            <v>0</v>
          </cell>
          <cell r="S25">
            <v>132</v>
          </cell>
          <cell r="T25">
            <v>132</v>
          </cell>
          <cell r="U25">
            <v>0</v>
          </cell>
          <cell r="V25">
            <v>1</v>
          </cell>
          <cell r="W25">
            <v>1791</v>
          </cell>
          <cell r="X25">
            <v>393</v>
          </cell>
          <cell r="Y25">
            <v>1398</v>
          </cell>
          <cell r="Z25">
            <v>0.21943048576214405</v>
          </cell>
          <cell r="AA25">
            <v>4279</v>
          </cell>
          <cell r="AB25">
            <v>669</v>
          </cell>
          <cell r="AC25">
            <v>3610</v>
          </cell>
          <cell r="AD25">
            <v>0.15634494040663707</v>
          </cell>
          <cell r="AE25">
            <v>990</v>
          </cell>
          <cell r="AF25">
            <v>124</v>
          </cell>
          <cell r="AG25">
            <v>866</v>
          </cell>
          <cell r="AH25">
            <v>0.12525252525252525</v>
          </cell>
          <cell r="AI25">
            <v>778</v>
          </cell>
          <cell r="AJ25">
            <v>35</v>
          </cell>
          <cell r="AK25">
            <v>743</v>
          </cell>
          <cell r="AL25">
            <v>4.4987146529562982E-2</v>
          </cell>
          <cell r="AM25">
            <v>1644</v>
          </cell>
          <cell r="AN25">
            <v>200</v>
          </cell>
          <cell r="AO25">
            <v>1444</v>
          </cell>
          <cell r="AP25">
            <v>0.12165450121654502</v>
          </cell>
          <cell r="AQ25">
            <v>16737</v>
          </cell>
          <cell r="AR25">
            <v>1421</v>
          </cell>
          <cell r="AS25">
            <v>0.14780528396089038</v>
          </cell>
          <cell r="AT25">
            <v>1847</v>
          </cell>
          <cell r="AU25">
            <v>9.2326918270432393E-2</v>
          </cell>
        </row>
        <row r="26">
          <cell r="A26">
            <v>40686</v>
          </cell>
          <cell r="B26">
            <v>1</v>
          </cell>
          <cell r="C26" t="str">
            <v>Bolívar sigue mandando - Caen 12 toneladas de cocaína camufladas como panelas</v>
          </cell>
          <cell r="E26">
            <v>14097</v>
          </cell>
          <cell r="F26">
            <v>1047</v>
          </cell>
          <cell r="G26">
            <v>1047</v>
          </cell>
          <cell r="H26">
            <v>0</v>
          </cell>
          <cell r="I26">
            <v>53</v>
          </cell>
          <cell r="J26">
            <v>82</v>
          </cell>
          <cell r="K26">
            <v>108</v>
          </cell>
          <cell r="L26">
            <v>0</v>
          </cell>
          <cell r="M26">
            <v>46</v>
          </cell>
          <cell r="N26">
            <v>84</v>
          </cell>
          <cell r="O26">
            <v>0</v>
          </cell>
          <cell r="P26">
            <v>7543</v>
          </cell>
          <cell r="Q26">
            <v>81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1002</v>
          </cell>
          <cell r="X26">
            <v>336</v>
          </cell>
          <cell r="Y26">
            <v>666</v>
          </cell>
          <cell r="Z26">
            <v>0.33532934131736525</v>
          </cell>
          <cell r="AA26">
            <v>2029</v>
          </cell>
          <cell r="AB26">
            <v>443</v>
          </cell>
          <cell r="AC26">
            <v>1586</v>
          </cell>
          <cell r="AD26">
            <v>0.21833415475603746</v>
          </cell>
          <cell r="AE26">
            <v>879</v>
          </cell>
          <cell r="AF26">
            <v>228</v>
          </cell>
          <cell r="AG26">
            <v>651</v>
          </cell>
          <cell r="AH26">
            <v>0.25938566552901021</v>
          </cell>
          <cell r="AI26">
            <v>348</v>
          </cell>
          <cell r="AJ26">
            <v>45</v>
          </cell>
          <cell r="AK26">
            <v>303</v>
          </cell>
          <cell r="AL26">
            <v>0.12931034482758622</v>
          </cell>
          <cell r="AM26">
            <v>795</v>
          </cell>
          <cell r="AN26">
            <v>119</v>
          </cell>
          <cell r="AO26">
            <v>676</v>
          </cell>
          <cell r="AP26">
            <v>0.14968553459119496</v>
          </cell>
          <cell r="AQ26">
            <v>11590</v>
          </cell>
          <cell r="AR26">
            <v>1171</v>
          </cell>
          <cell r="AS26">
            <v>0.23174351870176133</v>
          </cell>
          <cell r="AT26">
            <v>1336</v>
          </cell>
          <cell r="AU26">
            <v>9.4771937291622338E-2</v>
          </cell>
        </row>
        <row r="27">
          <cell r="A27">
            <v>40687</v>
          </cell>
          <cell r="B27">
            <v>2</v>
          </cell>
          <cell r="C27" t="str">
            <v>Cinco en educación y finanzas - Mató a su exesposa y se suicidó</v>
          </cell>
          <cell r="E27">
            <v>14926</v>
          </cell>
          <cell r="F27">
            <v>1472</v>
          </cell>
          <cell r="G27">
            <v>1472</v>
          </cell>
          <cell r="H27">
            <v>0</v>
          </cell>
          <cell r="I27">
            <v>53</v>
          </cell>
          <cell r="J27">
            <v>82</v>
          </cell>
          <cell r="K27">
            <v>108</v>
          </cell>
          <cell r="L27">
            <v>0</v>
          </cell>
          <cell r="M27">
            <v>47</v>
          </cell>
          <cell r="N27">
            <v>84</v>
          </cell>
          <cell r="O27">
            <v>325</v>
          </cell>
          <cell r="P27">
            <v>7425</v>
          </cell>
          <cell r="Q27">
            <v>81</v>
          </cell>
          <cell r="R27">
            <v>0</v>
          </cell>
          <cell r="S27">
            <v>140</v>
          </cell>
          <cell r="T27">
            <v>100</v>
          </cell>
          <cell r="U27">
            <v>40</v>
          </cell>
          <cell r="V27">
            <v>0.7142857142857143</v>
          </cell>
          <cell r="W27">
            <v>983</v>
          </cell>
          <cell r="X27">
            <v>330</v>
          </cell>
          <cell r="Y27">
            <v>653</v>
          </cell>
          <cell r="Z27">
            <v>0.33570701932858599</v>
          </cell>
          <cell r="AA27">
            <v>2012</v>
          </cell>
          <cell r="AB27">
            <v>528</v>
          </cell>
          <cell r="AC27">
            <v>1484</v>
          </cell>
          <cell r="AD27">
            <v>0.2624254473161034</v>
          </cell>
          <cell r="AE27">
            <v>800</v>
          </cell>
          <cell r="AF27">
            <v>152</v>
          </cell>
          <cell r="AG27">
            <v>648</v>
          </cell>
          <cell r="AH27">
            <v>0.19</v>
          </cell>
          <cell r="AI27">
            <v>357</v>
          </cell>
          <cell r="AJ27">
            <v>57</v>
          </cell>
          <cell r="AK27">
            <v>300</v>
          </cell>
          <cell r="AL27">
            <v>0.15966386554621848</v>
          </cell>
          <cell r="AM27">
            <v>957</v>
          </cell>
          <cell r="AN27">
            <v>246</v>
          </cell>
          <cell r="AO27">
            <v>711</v>
          </cell>
          <cell r="AP27">
            <v>0.25705329153605017</v>
          </cell>
          <cell r="AQ27">
            <v>11751</v>
          </cell>
          <cell r="AR27">
            <v>1313</v>
          </cell>
          <cell r="AS27">
            <v>0.25014288435892551</v>
          </cell>
          <cell r="AT27">
            <v>1862</v>
          </cell>
          <cell r="AU27">
            <v>0.12474876055205682</v>
          </cell>
        </row>
        <row r="28">
          <cell r="A28">
            <v>40688</v>
          </cell>
          <cell r="B28">
            <v>3</v>
          </cell>
          <cell r="C28" t="str">
            <v>En busca de empleo - Culpables, acusados en homicidio de Farah</v>
          </cell>
          <cell r="E28">
            <v>14721</v>
          </cell>
          <cell r="F28">
            <v>1615</v>
          </cell>
          <cell r="G28">
            <v>1615</v>
          </cell>
          <cell r="H28">
            <v>0</v>
          </cell>
          <cell r="I28">
            <v>53</v>
          </cell>
          <cell r="J28">
            <v>82</v>
          </cell>
          <cell r="K28">
            <v>108</v>
          </cell>
          <cell r="L28">
            <v>35</v>
          </cell>
          <cell r="M28">
            <v>47</v>
          </cell>
          <cell r="N28">
            <v>84</v>
          </cell>
          <cell r="O28">
            <v>50</v>
          </cell>
          <cell r="P28">
            <v>7431</v>
          </cell>
          <cell r="Q28">
            <v>81</v>
          </cell>
          <cell r="R28">
            <v>0</v>
          </cell>
          <cell r="S28">
            <v>47</v>
          </cell>
          <cell r="T28">
            <v>0</v>
          </cell>
          <cell r="U28">
            <v>47</v>
          </cell>
          <cell r="V28">
            <v>0</v>
          </cell>
          <cell r="W28">
            <v>994</v>
          </cell>
          <cell r="X28">
            <v>295</v>
          </cell>
          <cell r="Y28">
            <v>699</v>
          </cell>
          <cell r="Z28">
            <v>0.29678068410462777</v>
          </cell>
          <cell r="AA28">
            <v>2122</v>
          </cell>
          <cell r="AB28">
            <v>341</v>
          </cell>
          <cell r="AC28">
            <v>1781</v>
          </cell>
          <cell r="AD28">
            <v>0.16069745523091422</v>
          </cell>
          <cell r="AE28">
            <v>800</v>
          </cell>
          <cell r="AF28">
            <v>117</v>
          </cell>
          <cell r="AG28">
            <v>683</v>
          </cell>
          <cell r="AH28">
            <v>0.14624999999999999</v>
          </cell>
          <cell r="AI28">
            <v>352</v>
          </cell>
          <cell r="AJ28">
            <v>63</v>
          </cell>
          <cell r="AK28">
            <v>289</v>
          </cell>
          <cell r="AL28">
            <v>0.17897727272727273</v>
          </cell>
          <cell r="AM28">
            <v>820</v>
          </cell>
          <cell r="AN28">
            <v>114</v>
          </cell>
          <cell r="AO28">
            <v>706</v>
          </cell>
          <cell r="AP28">
            <v>0.13902439024390245</v>
          </cell>
          <cell r="AQ28">
            <v>11851</v>
          </cell>
          <cell r="AR28">
            <v>930</v>
          </cell>
          <cell r="AS28">
            <v>0.18111002921129504</v>
          </cell>
          <cell r="AT28">
            <v>1940</v>
          </cell>
          <cell r="AU28">
            <v>0.131784525507778</v>
          </cell>
        </row>
        <row r="29">
          <cell r="A29">
            <v>40689</v>
          </cell>
          <cell r="B29">
            <v>4</v>
          </cell>
          <cell r="C29" t="str">
            <v>Un estreno de lujo - Su marido la tenía secuestrada</v>
          </cell>
          <cell r="E29">
            <v>14750</v>
          </cell>
          <cell r="F29">
            <v>1784</v>
          </cell>
          <cell r="G29">
            <v>1784</v>
          </cell>
          <cell r="H29">
            <v>0</v>
          </cell>
          <cell r="I29">
            <v>53</v>
          </cell>
          <cell r="J29">
            <v>82</v>
          </cell>
          <cell r="K29">
            <v>108</v>
          </cell>
          <cell r="L29">
            <v>35</v>
          </cell>
          <cell r="M29">
            <v>45</v>
          </cell>
          <cell r="N29">
            <v>84</v>
          </cell>
          <cell r="O29">
            <v>0</v>
          </cell>
          <cell r="P29">
            <v>7436</v>
          </cell>
          <cell r="Q29">
            <v>82</v>
          </cell>
          <cell r="R29">
            <v>0</v>
          </cell>
          <cell r="S29">
            <v>142</v>
          </cell>
          <cell r="T29">
            <v>130</v>
          </cell>
          <cell r="U29">
            <v>12</v>
          </cell>
          <cell r="V29">
            <v>0.91549295774647887</v>
          </cell>
          <cell r="W29">
            <v>985</v>
          </cell>
          <cell r="X29">
            <v>330</v>
          </cell>
          <cell r="Y29">
            <v>655</v>
          </cell>
          <cell r="Z29">
            <v>0.3350253807106599</v>
          </cell>
          <cell r="AA29">
            <v>2010</v>
          </cell>
          <cell r="AB29">
            <v>357</v>
          </cell>
          <cell r="AC29">
            <v>1653</v>
          </cell>
          <cell r="AD29">
            <v>0.17761194029850746</v>
          </cell>
          <cell r="AE29">
            <v>750</v>
          </cell>
          <cell r="AF29">
            <v>99</v>
          </cell>
          <cell r="AG29">
            <v>651</v>
          </cell>
          <cell r="AH29">
            <v>0.13200000000000001</v>
          </cell>
          <cell r="AI29">
            <v>354</v>
          </cell>
          <cell r="AJ29">
            <v>47</v>
          </cell>
          <cell r="AK29">
            <v>307</v>
          </cell>
          <cell r="AL29">
            <v>0.1327683615819209</v>
          </cell>
          <cell r="AM29">
            <v>800</v>
          </cell>
          <cell r="AN29">
            <v>164</v>
          </cell>
          <cell r="AO29">
            <v>636</v>
          </cell>
          <cell r="AP29">
            <v>0.20499999999999999</v>
          </cell>
          <cell r="AQ29">
            <v>11516</v>
          </cell>
          <cell r="AR29">
            <v>997</v>
          </cell>
          <cell r="AS29">
            <v>0.19777821860741918</v>
          </cell>
          <cell r="AT29">
            <v>2237</v>
          </cell>
          <cell r="AU29">
            <v>0.15166101694915254</v>
          </cell>
        </row>
        <row r="30">
          <cell r="A30">
            <v>40690</v>
          </cell>
          <cell r="B30">
            <v>5</v>
          </cell>
          <cell r="C30" t="str">
            <v>Noche negra para Mallorca - " Reducción de homicidios no es cuestión de suerte "</v>
          </cell>
          <cell r="E30">
            <v>14961</v>
          </cell>
          <cell r="F30">
            <v>1640</v>
          </cell>
          <cell r="G30">
            <v>1640</v>
          </cell>
          <cell r="H30">
            <v>0</v>
          </cell>
          <cell r="I30">
            <v>53</v>
          </cell>
          <cell r="J30">
            <v>82</v>
          </cell>
          <cell r="K30">
            <v>108</v>
          </cell>
          <cell r="L30">
            <v>35</v>
          </cell>
          <cell r="M30">
            <v>63</v>
          </cell>
          <cell r="N30">
            <v>84</v>
          </cell>
          <cell r="O30">
            <v>0</v>
          </cell>
          <cell r="P30">
            <v>7772</v>
          </cell>
          <cell r="Q30">
            <v>82</v>
          </cell>
          <cell r="R30">
            <v>0</v>
          </cell>
          <cell r="S30">
            <v>73</v>
          </cell>
          <cell r="T30">
            <v>50</v>
          </cell>
          <cell r="U30">
            <v>23</v>
          </cell>
          <cell r="V30">
            <v>0.68493150684931503</v>
          </cell>
          <cell r="W30">
            <v>982</v>
          </cell>
          <cell r="X30">
            <v>225</v>
          </cell>
          <cell r="Y30">
            <v>757</v>
          </cell>
          <cell r="Z30">
            <v>0.22912423625254583</v>
          </cell>
          <cell r="AA30">
            <v>2027</v>
          </cell>
          <cell r="AB30">
            <v>212</v>
          </cell>
          <cell r="AC30">
            <v>1815</v>
          </cell>
          <cell r="AD30">
            <v>0.10458806117414898</v>
          </cell>
          <cell r="AE30">
            <v>800</v>
          </cell>
          <cell r="AF30">
            <v>67</v>
          </cell>
          <cell r="AG30">
            <v>733</v>
          </cell>
          <cell r="AH30">
            <v>8.3750000000000005E-2</v>
          </cell>
          <cell r="AI30">
            <v>365</v>
          </cell>
          <cell r="AJ30">
            <v>49</v>
          </cell>
          <cell r="AK30">
            <v>316</v>
          </cell>
          <cell r="AL30">
            <v>0.13424657534246576</v>
          </cell>
          <cell r="AM30">
            <v>795</v>
          </cell>
          <cell r="AN30">
            <v>138</v>
          </cell>
          <cell r="AO30">
            <v>657</v>
          </cell>
          <cell r="AP30">
            <v>0.17358490566037735</v>
          </cell>
          <cell r="AQ30">
            <v>12239</v>
          </cell>
          <cell r="AR30">
            <v>691</v>
          </cell>
          <cell r="AS30">
            <v>0.13704879016263388</v>
          </cell>
          <cell r="AT30">
            <v>2031</v>
          </cell>
          <cell r="AU30">
            <v>0.13575295768999399</v>
          </cell>
        </row>
        <row r="31">
          <cell r="A31">
            <v>40691</v>
          </cell>
          <cell r="B31">
            <v>6</v>
          </cell>
          <cell r="C31" t="str">
            <v>Barcelona, el rey - Buseta casi causa tragedia</v>
          </cell>
          <cell r="E31">
            <v>15701</v>
          </cell>
          <cell r="F31">
            <v>1683</v>
          </cell>
          <cell r="G31">
            <v>1637</v>
          </cell>
          <cell r="H31">
            <v>46</v>
          </cell>
          <cell r="I31">
            <v>53</v>
          </cell>
          <cell r="J31">
            <v>82</v>
          </cell>
          <cell r="K31">
            <v>108</v>
          </cell>
          <cell r="L31">
            <v>25</v>
          </cell>
          <cell r="M31">
            <v>97</v>
          </cell>
          <cell r="N31">
            <v>84</v>
          </cell>
          <cell r="O31">
            <v>0</v>
          </cell>
          <cell r="P31">
            <v>7826</v>
          </cell>
          <cell r="Q31">
            <v>82</v>
          </cell>
          <cell r="R31">
            <v>0</v>
          </cell>
          <cell r="S31">
            <v>40</v>
          </cell>
          <cell r="T31">
            <v>40</v>
          </cell>
          <cell r="U31">
            <v>0</v>
          </cell>
          <cell r="V31">
            <v>1</v>
          </cell>
          <cell r="W31">
            <v>1026</v>
          </cell>
          <cell r="X31">
            <v>166</v>
          </cell>
          <cell r="Y31">
            <v>860</v>
          </cell>
          <cell r="Z31">
            <v>0.1617933723196881</v>
          </cell>
          <cell r="AA31">
            <v>2455</v>
          </cell>
          <cell r="AB31">
            <v>232</v>
          </cell>
          <cell r="AC31">
            <v>2223</v>
          </cell>
          <cell r="AD31">
            <v>9.4501018329938902E-2</v>
          </cell>
          <cell r="AE31">
            <v>850</v>
          </cell>
          <cell r="AF31">
            <v>169</v>
          </cell>
          <cell r="AG31">
            <v>681</v>
          </cell>
          <cell r="AH31">
            <v>0.1988235294117647</v>
          </cell>
          <cell r="AI31">
            <v>385</v>
          </cell>
          <cell r="AJ31">
            <v>31</v>
          </cell>
          <cell r="AK31">
            <v>354</v>
          </cell>
          <cell r="AL31">
            <v>8.0519480519480519E-2</v>
          </cell>
          <cell r="AM31">
            <v>905</v>
          </cell>
          <cell r="AN31">
            <v>115</v>
          </cell>
          <cell r="AO31">
            <v>790</v>
          </cell>
          <cell r="AP31">
            <v>0.1270718232044199</v>
          </cell>
          <cell r="AQ31">
            <v>12900</v>
          </cell>
          <cell r="AR31">
            <v>713</v>
          </cell>
          <cell r="AS31">
            <v>0.12594947889065536</v>
          </cell>
          <cell r="AT31">
            <v>2088</v>
          </cell>
          <cell r="AU31">
            <v>0.13298516018088019</v>
          </cell>
        </row>
        <row r="32">
          <cell r="A32">
            <v>40692</v>
          </cell>
          <cell r="B32">
            <v>7</v>
          </cell>
          <cell r="C32" t="str">
            <v>Doble alegría - Sicario mata a dos hombres</v>
          </cell>
          <cell r="E32">
            <v>20382</v>
          </cell>
          <cell r="F32">
            <v>1884</v>
          </cell>
          <cell r="G32">
            <v>1872</v>
          </cell>
          <cell r="H32">
            <v>12</v>
          </cell>
          <cell r="I32">
            <v>53</v>
          </cell>
          <cell r="J32">
            <v>78</v>
          </cell>
          <cell r="K32">
            <v>108</v>
          </cell>
          <cell r="L32">
            <v>1</v>
          </cell>
          <cell r="M32">
            <v>1</v>
          </cell>
          <cell r="N32">
            <v>86</v>
          </cell>
          <cell r="O32">
            <v>918</v>
          </cell>
          <cell r="P32">
            <v>7825</v>
          </cell>
          <cell r="Q32">
            <v>82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1812</v>
          </cell>
          <cell r="X32">
            <v>379</v>
          </cell>
          <cell r="Y32">
            <v>1433</v>
          </cell>
          <cell r="Z32">
            <v>0.20916114790286977</v>
          </cell>
          <cell r="AA32">
            <v>4196</v>
          </cell>
          <cell r="AB32">
            <v>366</v>
          </cell>
          <cell r="AC32">
            <v>3830</v>
          </cell>
          <cell r="AD32">
            <v>8.7225929456625356E-2</v>
          </cell>
          <cell r="AE32">
            <v>940</v>
          </cell>
          <cell r="AF32">
            <v>125</v>
          </cell>
          <cell r="AG32">
            <v>815</v>
          </cell>
          <cell r="AH32">
            <v>0.13297872340425532</v>
          </cell>
          <cell r="AI32">
            <v>809</v>
          </cell>
          <cell r="AJ32">
            <v>78</v>
          </cell>
          <cell r="AK32">
            <v>731</v>
          </cell>
          <cell r="AL32">
            <v>9.6415327564894932E-2</v>
          </cell>
          <cell r="AM32">
            <v>1589</v>
          </cell>
          <cell r="AN32">
            <v>172</v>
          </cell>
          <cell r="AO32">
            <v>1417</v>
          </cell>
          <cell r="AP32">
            <v>0.10824417872876023</v>
          </cell>
          <cell r="AQ32">
            <v>17137</v>
          </cell>
          <cell r="AR32">
            <v>1120</v>
          </cell>
          <cell r="AS32">
            <v>0.11983736357800129</v>
          </cell>
          <cell r="AT32">
            <v>2125</v>
          </cell>
          <cell r="AU32">
            <v>0.10425865960160927</v>
          </cell>
        </row>
        <row r="33">
          <cell r="A33">
            <v>40693</v>
          </cell>
          <cell r="B33">
            <v>1</v>
          </cell>
          <cell r="C33" t="str">
            <v>La lucha en el solobús - Cuatro heridos en ataque de sicario en El Espinal</v>
          </cell>
          <cell r="E33">
            <v>14343</v>
          </cell>
          <cell r="F33">
            <v>1341</v>
          </cell>
          <cell r="G33">
            <v>1341</v>
          </cell>
          <cell r="H33">
            <v>0</v>
          </cell>
          <cell r="I33">
            <v>53</v>
          </cell>
          <cell r="J33">
            <v>82</v>
          </cell>
          <cell r="K33">
            <v>108</v>
          </cell>
          <cell r="L33">
            <v>0</v>
          </cell>
          <cell r="M33">
            <v>1</v>
          </cell>
          <cell r="N33">
            <v>88</v>
          </cell>
          <cell r="O33">
            <v>0</v>
          </cell>
          <cell r="P33">
            <v>7615</v>
          </cell>
          <cell r="Q33">
            <v>82</v>
          </cell>
          <cell r="R33">
            <v>0</v>
          </cell>
          <cell r="S33">
            <v>192</v>
          </cell>
          <cell r="T33">
            <v>150</v>
          </cell>
          <cell r="U33">
            <v>42</v>
          </cell>
          <cell r="V33">
            <v>0.78125</v>
          </cell>
          <cell r="W33">
            <v>1008</v>
          </cell>
          <cell r="X33">
            <v>307</v>
          </cell>
          <cell r="Y33">
            <v>701</v>
          </cell>
          <cell r="Z33">
            <v>0.30456349206349204</v>
          </cell>
          <cell r="AA33">
            <v>1877</v>
          </cell>
          <cell r="AB33">
            <v>443</v>
          </cell>
          <cell r="AC33">
            <v>1434</v>
          </cell>
          <cell r="AD33">
            <v>0.23601491742141714</v>
          </cell>
          <cell r="AE33">
            <v>750</v>
          </cell>
          <cell r="AF33">
            <v>117</v>
          </cell>
          <cell r="AG33">
            <v>633</v>
          </cell>
          <cell r="AH33">
            <v>0.156</v>
          </cell>
          <cell r="AI33">
            <v>361</v>
          </cell>
          <cell r="AJ33">
            <v>48</v>
          </cell>
          <cell r="AK33">
            <v>313</v>
          </cell>
          <cell r="AL33">
            <v>0.1329639889196676</v>
          </cell>
          <cell r="AM33">
            <v>785</v>
          </cell>
          <cell r="AN33">
            <v>117</v>
          </cell>
          <cell r="AO33">
            <v>668</v>
          </cell>
          <cell r="AP33">
            <v>0.14904458598726114</v>
          </cell>
          <cell r="AQ33">
            <v>11576</v>
          </cell>
          <cell r="AR33">
            <v>1032</v>
          </cell>
          <cell r="AS33">
            <v>0.20752061130102553</v>
          </cell>
          <cell r="AT33">
            <v>1735</v>
          </cell>
          <cell r="AU33">
            <v>0.12096493062818099</v>
          </cell>
        </row>
        <row r="34">
          <cell r="A34">
            <v>40694</v>
          </cell>
          <cell r="B34">
            <v>2</v>
          </cell>
          <cell r="E34">
            <v>14573</v>
          </cell>
          <cell r="F34">
            <v>1378</v>
          </cell>
          <cell r="G34">
            <v>1376</v>
          </cell>
          <cell r="H34">
            <v>2</v>
          </cell>
          <cell r="I34">
            <v>53</v>
          </cell>
          <cell r="J34">
            <v>78</v>
          </cell>
          <cell r="K34">
            <v>108</v>
          </cell>
          <cell r="L34">
            <v>0</v>
          </cell>
          <cell r="M34">
            <v>101</v>
          </cell>
          <cell r="N34">
            <v>88</v>
          </cell>
          <cell r="O34">
            <v>195</v>
          </cell>
          <cell r="P34">
            <v>7489</v>
          </cell>
          <cell r="Q34">
            <v>81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991</v>
          </cell>
          <cell r="X34">
            <v>324</v>
          </cell>
          <cell r="Y34">
            <v>667</v>
          </cell>
          <cell r="Z34">
            <v>0.32694248234106965</v>
          </cell>
          <cell r="AA34">
            <v>2120</v>
          </cell>
          <cell r="AB34">
            <v>386</v>
          </cell>
          <cell r="AC34">
            <v>1734</v>
          </cell>
          <cell r="AD34">
            <v>0.18207547169811319</v>
          </cell>
          <cell r="AE34">
            <v>757</v>
          </cell>
          <cell r="AF34">
            <v>112</v>
          </cell>
          <cell r="AG34">
            <v>645</v>
          </cell>
          <cell r="AH34">
            <v>0</v>
          </cell>
          <cell r="AI34">
            <v>357</v>
          </cell>
          <cell r="AJ34">
            <v>58</v>
          </cell>
          <cell r="AK34">
            <v>299</v>
          </cell>
          <cell r="AL34">
            <v>0.16246498599439776</v>
          </cell>
          <cell r="AM34">
            <v>777</v>
          </cell>
          <cell r="AN34">
            <v>138</v>
          </cell>
          <cell r="AO34">
            <v>639</v>
          </cell>
          <cell r="AP34">
            <v>0.17760617760617761</v>
          </cell>
          <cell r="AQ34">
            <v>11837</v>
          </cell>
          <cell r="AR34">
            <v>1018</v>
          </cell>
          <cell r="AS34">
            <v>0.2035185925629748</v>
          </cell>
          <cell r="AT34">
            <v>1718</v>
          </cell>
          <cell r="AU34">
            <v>0.11788924723804296</v>
          </cell>
        </row>
      </sheetData>
      <sheetData sheetId="6">
        <row r="3">
          <cell r="A3" t="str">
            <v>Día</v>
          </cell>
          <cell r="B3" t="str">
            <v>Sem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40695</v>
          </cell>
          <cell r="B4">
            <v>3</v>
          </cell>
          <cell r="C4" t="str">
            <v>Cartagena celebra 478 años - Policía captura a homicida y juez lo deja en libertad</v>
          </cell>
          <cell r="E4">
            <v>14179</v>
          </cell>
          <cell r="F4">
            <v>1227</v>
          </cell>
          <cell r="G4">
            <v>1213</v>
          </cell>
          <cell r="H4">
            <v>14</v>
          </cell>
          <cell r="I4">
            <v>53</v>
          </cell>
          <cell r="J4">
            <v>82</v>
          </cell>
          <cell r="K4">
            <v>108</v>
          </cell>
          <cell r="L4">
            <v>0</v>
          </cell>
          <cell r="M4">
            <v>0</v>
          </cell>
          <cell r="N4">
            <v>84</v>
          </cell>
          <cell r="O4">
            <v>0</v>
          </cell>
          <cell r="P4">
            <v>7469</v>
          </cell>
          <cell r="Q4">
            <v>82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985</v>
          </cell>
          <cell r="X4">
            <v>230</v>
          </cell>
          <cell r="Y4">
            <v>755</v>
          </cell>
          <cell r="Z4">
            <v>0.233502538071066</v>
          </cell>
          <cell r="AA4">
            <v>2221</v>
          </cell>
          <cell r="AB4">
            <v>332</v>
          </cell>
          <cell r="AC4">
            <v>1889</v>
          </cell>
          <cell r="AD4">
            <v>0.1494822152183701</v>
          </cell>
          <cell r="AE4">
            <v>700</v>
          </cell>
          <cell r="AF4">
            <v>127</v>
          </cell>
          <cell r="AG4">
            <v>573</v>
          </cell>
          <cell r="AH4">
            <v>0.18142857142857144</v>
          </cell>
          <cell r="AI4">
            <v>358</v>
          </cell>
          <cell r="AJ4">
            <v>61</v>
          </cell>
          <cell r="AK4">
            <v>297</v>
          </cell>
          <cell r="AL4">
            <v>0.17039106145251395</v>
          </cell>
          <cell r="AM4">
            <v>810</v>
          </cell>
          <cell r="AN4">
            <v>92</v>
          </cell>
          <cell r="AO4">
            <v>718</v>
          </cell>
          <cell r="AP4">
            <v>0.11358024691358025</v>
          </cell>
          <cell r="AQ4">
            <v>11867</v>
          </cell>
          <cell r="AR4">
            <v>842</v>
          </cell>
          <cell r="AS4">
            <v>0.16594402837997635</v>
          </cell>
          <cell r="AT4">
            <v>1470</v>
          </cell>
          <cell r="AU4">
            <v>0.10367444812751252</v>
          </cell>
        </row>
        <row r="5">
          <cell r="A5">
            <v>40696</v>
          </cell>
          <cell r="B5">
            <v>4</v>
          </cell>
          <cell r="C5" t="str">
            <v>El contraflujo logró reducir los trancones - Exparamilitares confiesan asesinatos en Cartagena</v>
          </cell>
          <cell r="E5">
            <v>14162</v>
          </cell>
          <cell r="F5">
            <v>1055</v>
          </cell>
          <cell r="G5">
            <v>1055</v>
          </cell>
          <cell r="H5">
            <v>0</v>
          </cell>
          <cell r="I5">
            <v>53</v>
          </cell>
          <cell r="J5">
            <v>82</v>
          </cell>
          <cell r="K5">
            <v>108</v>
          </cell>
          <cell r="L5">
            <v>0</v>
          </cell>
          <cell r="M5">
            <v>0</v>
          </cell>
          <cell r="N5">
            <v>84</v>
          </cell>
          <cell r="O5">
            <v>0</v>
          </cell>
          <cell r="P5">
            <v>7455</v>
          </cell>
          <cell r="Q5">
            <v>82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975</v>
          </cell>
          <cell r="X5">
            <v>221</v>
          </cell>
          <cell r="Y5">
            <v>754</v>
          </cell>
          <cell r="Z5">
            <v>0.22666666666666666</v>
          </cell>
          <cell r="AA5">
            <v>2154</v>
          </cell>
          <cell r="AB5">
            <v>332</v>
          </cell>
          <cell r="AC5">
            <v>1822</v>
          </cell>
          <cell r="AD5">
            <v>0.1541318477251625</v>
          </cell>
          <cell r="AE5">
            <v>696</v>
          </cell>
          <cell r="AF5">
            <v>83</v>
          </cell>
          <cell r="AG5">
            <v>613</v>
          </cell>
          <cell r="AH5">
            <v>0.11925287356321838</v>
          </cell>
          <cell r="AI5">
            <v>358</v>
          </cell>
          <cell r="AJ5">
            <v>73</v>
          </cell>
          <cell r="AK5">
            <v>285</v>
          </cell>
          <cell r="AL5">
            <v>0.20391061452513967</v>
          </cell>
          <cell r="AM5">
            <v>1060</v>
          </cell>
          <cell r="AN5">
            <v>265</v>
          </cell>
          <cell r="AO5">
            <v>795</v>
          </cell>
          <cell r="AP5">
            <v>0.25</v>
          </cell>
          <cell r="AQ5">
            <v>11890</v>
          </cell>
          <cell r="AR5">
            <v>974</v>
          </cell>
          <cell r="AS5">
            <v>0.1857715048636277</v>
          </cell>
          <cell r="AT5">
            <v>1298</v>
          </cell>
          <cell r="AU5">
            <v>9.1653721225815568E-2</v>
          </cell>
        </row>
        <row r="6">
          <cell r="A6">
            <v>40697</v>
          </cell>
          <cell r="B6">
            <v>5</v>
          </cell>
          <cell r="C6" t="str">
            <v>Grandes proyectos turísticos - Matan a mujer dentro de su carro</v>
          </cell>
          <cell r="E6">
            <v>14837</v>
          </cell>
          <cell r="F6">
            <v>1311</v>
          </cell>
          <cell r="G6">
            <v>1310</v>
          </cell>
          <cell r="H6">
            <v>1</v>
          </cell>
          <cell r="I6">
            <v>53</v>
          </cell>
          <cell r="J6">
            <v>82</v>
          </cell>
          <cell r="K6">
            <v>108</v>
          </cell>
          <cell r="L6">
            <v>0</v>
          </cell>
          <cell r="M6">
            <v>0</v>
          </cell>
          <cell r="N6">
            <v>84</v>
          </cell>
          <cell r="O6">
            <v>0</v>
          </cell>
          <cell r="P6">
            <v>7763</v>
          </cell>
          <cell r="Q6">
            <v>82</v>
          </cell>
          <cell r="R6">
            <v>0</v>
          </cell>
          <cell r="S6">
            <v>142</v>
          </cell>
          <cell r="T6">
            <v>100</v>
          </cell>
          <cell r="U6">
            <v>42</v>
          </cell>
          <cell r="V6">
            <v>0.70422535211267601</v>
          </cell>
          <cell r="W6">
            <v>965</v>
          </cell>
          <cell r="X6">
            <v>225</v>
          </cell>
          <cell r="Y6">
            <v>740</v>
          </cell>
          <cell r="Z6">
            <v>0.23316062176165803</v>
          </cell>
          <cell r="AA6">
            <v>2339</v>
          </cell>
          <cell r="AB6">
            <v>279</v>
          </cell>
          <cell r="AC6">
            <v>2060</v>
          </cell>
          <cell r="AD6">
            <v>0.11928174433518597</v>
          </cell>
          <cell r="AE6">
            <v>760</v>
          </cell>
          <cell r="AF6">
            <v>165</v>
          </cell>
          <cell r="AG6">
            <v>595</v>
          </cell>
          <cell r="AH6">
            <v>0.21710526315789475</v>
          </cell>
          <cell r="AI6">
            <v>358</v>
          </cell>
          <cell r="AJ6">
            <v>66</v>
          </cell>
          <cell r="AK6">
            <v>292</v>
          </cell>
          <cell r="AL6">
            <v>0.18435754189944134</v>
          </cell>
          <cell r="AM6">
            <v>790</v>
          </cell>
          <cell r="AN6">
            <v>117</v>
          </cell>
          <cell r="AO6">
            <v>673</v>
          </cell>
          <cell r="AP6">
            <v>0.14810126582278482</v>
          </cell>
          <cell r="AQ6">
            <v>12331</v>
          </cell>
          <cell r="AR6">
            <v>852</v>
          </cell>
          <cell r="AS6">
            <v>0.15913335823683228</v>
          </cell>
          <cell r="AT6">
            <v>1654</v>
          </cell>
          <cell r="AU6">
            <v>0.11147806160274988</v>
          </cell>
        </row>
        <row r="7">
          <cell r="A7">
            <v>40698</v>
          </cell>
          <cell r="B7">
            <v>6</v>
          </cell>
          <cell r="C7" t="str">
            <v>Instalan nuevos semáforos en 18 cruces viales - Lo asesinan de un balazo</v>
          </cell>
          <cell r="E7">
            <v>15116</v>
          </cell>
          <cell r="F7">
            <v>1082</v>
          </cell>
          <cell r="G7">
            <v>1080</v>
          </cell>
          <cell r="H7">
            <v>2</v>
          </cell>
          <cell r="I7">
            <v>53</v>
          </cell>
          <cell r="J7">
            <v>82</v>
          </cell>
          <cell r="K7">
            <v>108</v>
          </cell>
          <cell r="L7">
            <v>100</v>
          </cell>
          <cell r="M7">
            <v>60</v>
          </cell>
          <cell r="N7">
            <v>84</v>
          </cell>
          <cell r="O7">
            <v>0</v>
          </cell>
          <cell r="P7">
            <v>7775</v>
          </cell>
          <cell r="Q7">
            <v>83</v>
          </cell>
          <cell r="R7">
            <v>0</v>
          </cell>
          <cell r="S7">
            <v>164</v>
          </cell>
          <cell r="T7">
            <v>150</v>
          </cell>
          <cell r="U7">
            <v>14</v>
          </cell>
          <cell r="V7">
            <v>0.91463414634146345</v>
          </cell>
          <cell r="W7">
            <v>1016</v>
          </cell>
          <cell r="X7">
            <v>195</v>
          </cell>
          <cell r="Y7">
            <v>821</v>
          </cell>
          <cell r="Z7">
            <v>0.19192913385826771</v>
          </cell>
          <cell r="AA7">
            <v>2368</v>
          </cell>
          <cell r="AB7">
            <v>202</v>
          </cell>
          <cell r="AC7">
            <v>2166</v>
          </cell>
          <cell r="AD7">
            <v>8.5304054054054057E-2</v>
          </cell>
          <cell r="AE7">
            <v>850</v>
          </cell>
          <cell r="AF7">
            <v>96</v>
          </cell>
          <cell r="AG7">
            <v>754</v>
          </cell>
          <cell r="AH7">
            <v>0.11294117647058824</v>
          </cell>
          <cell r="AI7">
            <v>386</v>
          </cell>
          <cell r="AJ7">
            <v>27</v>
          </cell>
          <cell r="AK7">
            <v>359</v>
          </cell>
          <cell r="AL7">
            <v>6.9948186528497408E-2</v>
          </cell>
          <cell r="AM7">
            <v>905</v>
          </cell>
          <cell r="AN7">
            <v>99</v>
          </cell>
          <cell r="AO7">
            <v>806</v>
          </cell>
          <cell r="AP7">
            <v>0.10939226519337017</v>
          </cell>
          <cell r="AQ7">
            <v>12862</v>
          </cell>
          <cell r="AR7">
            <v>619</v>
          </cell>
          <cell r="AS7">
            <v>0.1088064686236597</v>
          </cell>
          <cell r="AT7">
            <v>1635</v>
          </cell>
          <cell r="AU7">
            <v>0.10816353532680603</v>
          </cell>
        </row>
        <row r="8">
          <cell r="A8">
            <v>40699</v>
          </cell>
          <cell r="B8">
            <v>7</v>
          </cell>
          <cell r="C8" t="str">
            <v>Pesadilla en Gambote - Asesinado agricultor a bala</v>
          </cell>
          <cell r="E8">
            <v>20484</v>
          </cell>
          <cell r="F8">
            <v>2020</v>
          </cell>
          <cell r="G8">
            <v>2006</v>
          </cell>
          <cell r="H8">
            <v>14</v>
          </cell>
          <cell r="I8">
            <v>53</v>
          </cell>
          <cell r="J8">
            <v>78</v>
          </cell>
          <cell r="K8">
            <v>108</v>
          </cell>
          <cell r="L8">
            <v>30</v>
          </cell>
          <cell r="M8">
            <v>1</v>
          </cell>
          <cell r="N8">
            <v>86</v>
          </cell>
          <cell r="O8">
            <v>918</v>
          </cell>
          <cell r="P8">
            <v>7773</v>
          </cell>
          <cell r="Q8">
            <v>83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1814</v>
          </cell>
          <cell r="X8">
            <v>405</v>
          </cell>
          <cell r="Y8">
            <v>1409</v>
          </cell>
          <cell r="Z8">
            <v>0.22326350606394707</v>
          </cell>
          <cell r="AA8">
            <v>4184</v>
          </cell>
          <cell r="AB8">
            <v>336</v>
          </cell>
          <cell r="AC8">
            <v>3848</v>
          </cell>
          <cell r="AD8">
            <v>8.0305927342256209E-2</v>
          </cell>
          <cell r="AE8">
            <v>950</v>
          </cell>
          <cell r="AF8">
            <v>171</v>
          </cell>
          <cell r="AG8">
            <v>779</v>
          </cell>
          <cell r="AH8">
            <v>0.18</v>
          </cell>
          <cell r="AI8">
            <v>797</v>
          </cell>
          <cell r="AJ8">
            <v>99</v>
          </cell>
          <cell r="AK8">
            <v>698</v>
          </cell>
          <cell r="AL8">
            <v>0.12421580928481807</v>
          </cell>
          <cell r="AM8">
            <v>1589</v>
          </cell>
          <cell r="AN8">
            <v>172</v>
          </cell>
          <cell r="AO8">
            <v>1417</v>
          </cell>
          <cell r="AP8">
            <v>0.10824417872876023</v>
          </cell>
          <cell r="AQ8">
            <v>17011</v>
          </cell>
          <cell r="AR8">
            <v>1183</v>
          </cell>
          <cell r="AS8">
            <v>0.12674094707520892</v>
          </cell>
          <cell r="AT8">
            <v>2290</v>
          </cell>
          <cell r="AU8">
            <v>0.11179457137277875</v>
          </cell>
        </row>
        <row r="9">
          <cell r="A9">
            <v>40700</v>
          </cell>
          <cell r="B9">
            <v>1</v>
          </cell>
          <cell r="C9" t="str">
            <v>Peticiones turísticas al Presidente - Dos muertos y tres heridos deja fiesta en Los Cerros</v>
          </cell>
          <cell r="E9">
            <v>13637</v>
          </cell>
          <cell r="F9">
            <v>1228</v>
          </cell>
          <cell r="G9">
            <v>1228</v>
          </cell>
          <cell r="H9">
            <v>0</v>
          </cell>
          <cell r="I9">
            <v>53</v>
          </cell>
          <cell r="J9">
            <v>78</v>
          </cell>
          <cell r="K9">
            <v>108</v>
          </cell>
          <cell r="L9">
            <v>34</v>
          </cell>
          <cell r="M9">
            <v>3</v>
          </cell>
          <cell r="N9">
            <v>83</v>
          </cell>
          <cell r="O9">
            <v>0</v>
          </cell>
          <cell r="P9">
            <v>7469</v>
          </cell>
          <cell r="Q9">
            <v>83</v>
          </cell>
          <cell r="R9">
            <v>0</v>
          </cell>
          <cell r="S9">
            <v>118</v>
          </cell>
          <cell r="T9">
            <v>118</v>
          </cell>
          <cell r="U9">
            <v>0</v>
          </cell>
          <cell r="V9">
            <v>1</v>
          </cell>
          <cell r="W9">
            <v>1022</v>
          </cell>
          <cell r="X9">
            <v>196</v>
          </cell>
          <cell r="Y9">
            <v>826</v>
          </cell>
          <cell r="Z9">
            <v>0.19178082191780821</v>
          </cell>
          <cell r="AA9">
            <v>1753</v>
          </cell>
          <cell r="AB9">
            <v>342</v>
          </cell>
          <cell r="AC9">
            <v>1411</v>
          </cell>
          <cell r="AD9">
            <v>0.195094124358243</v>
          </cell>
          <cell r="AE9">
            <v>486</v>
          </cell>
          <cell r="AF9">
            <v>91</v>
          </cell>
          <cell r="AG9">
            <v>395</v>
          </cell>
          <cell r="AH9">
            <v>0.18724279835390947</v>
          </cell>
          <cell r="AI9">
            <v>359</v>
          </cell>
          <cell r="AJ9">
            <v>77</v>
          </cell>
          <cell r="AK9">
            <v>282</v>
          </cell>
          <cell r="AL9">
            <v>0.21448467966573817</v>
          </cell>
          <cell r="AM9">
            <v>760</v>
          </cell>
          <cell r="AN9">
            <v>132</v>
          </cell>
          <cell r="AO9">
            <v>628</v>
          </cell>
          <cell r="AP9">
            <v>0.1736842105263158</v>
          </cell>
          <cell r="AQ9">
            <v>11177</v>
          </cell>
          <cell r="AR9">
            <v>838</v>
          </cell>
          <cell r="AS9">
            <v>0.18630502445531347</v>
          </cell>
          <cell r="AT9">
            <v>1622</v>
          </cell>
          <cell r="AU9">
            <v>0.11894111608124955</v>
          </cell>
        </row>
        <row r="10">
          <cell r="A10">
            <v>40701</v>
          </cell>
          <cell r="B10">
            <v>2</v>
          </cell>
          <cell r="C10" t="str">
            <v>¡ Que lucha por el espacio público ! - Mata a padrastro en riña</v>
          </cell>
          <cell r="E10">
            <v>14226</v>
          </cell>
          <cell r="F10">
            <v>1461</v>
          </cell>
          <cell r="G10">
            <v>1461</v>
          </cell>
          <cell r="H10">
            <v>0</v>
          </cell>
          <cell r="I10">
            <v>53</v>
          </cell>
          <cell r="J10">
            <v>82</v>
          </cell>
          <cell r="K10">
            <v>108</v>
          </cell>
          <cell r="L10">
            <v>10</v>
          </cell>
          <cell r="M10">
            <v>1</v>
          </cell>
          <cell r="N10">
            <v>84</v>
          </cell>
          <cell r="O10">
            <v>0</v>
          </cell>
          <cell r="P10">
            <v>7346</v>
          </cell>
          <cell r="Q10">
            <v>83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976</v>
          </cell>
          <cell r="X10">
            <v>303</v>
          </cell>
          <cell r="Y10">
            <v>673</v>
          </cell>
          <cell r="Z10">
            <v>0.31045081967213117</v>
          </cell>
          <cell r="AA10">
            <v>2092</v>
          </cell>
          <cell r="AB10">
            <v>395</v>
          </cell>
          <cell r="AC10">
            <v>1697</v>
          </cell>
          <cell r="AD10">
            <v>0.18881453154875716</v>
          </cell>
          <cell r="AE10">
            <v>794</v>
          </cell>
          <cell r="AF10">
            <v>151</v>
          </cell>
          <cell r="AG10">
            <v>643</v>
          </cell>
          <cell r="AH10">
            <v>0</v>
          </cell>
          <cell r="AI10">
            <v>359</v>
          </cell>
          <cell r="AJ10">
            <v>71</v>
          </cell>
          <cell r="AK10">
            <v>288</v>
          </cell>
          <cell r="AL10">
            <v>0.1977715877437326</v>
          </cell>
          <cell r="AM10">
            <v>777</v>
          </cell>
          <cell r="AN10">
            <v>107</v>
          </cell>
          <cell r="AO10">
            <v>670</v>
          </cell>
          <cell r="AP10">
            <v>0.1377091377091377</v>
          </cell>
          <cell r="AQ10">
            <v>11484</v>
          </cell>
          <cell r="AR10">
            <v>1027</v>
          </cell>
          <cell r="AS10">
            <v>0.20548219287715086</v>
          </cell>
          <cell r="AT10">
            <v>1715</v>
          </cell>
          <cell r="AU10">
            <v>0.12055391536623085</v>
          </cell>
        </row>
        <row r="11">
          <cell r="A11">
            <v>40702</v>
          </cell>
          <cell r="B11">
            <v>3</v>
          </cell>
          <cell r="C11" t="str">
            <v>Disturbios en Malagana - Mató a su marido a puñaladas</v>
          </cell>
          <cell r="E11">
            <v>13940</v>
          </cell>
          <cell r="F11">
            <v>1186</v>
          </cell>
          <cell r="G11">
            <v>1185</v>
          </cell>
          <cell r="H11">
            <v>1</v>
          </cell>
          <cell r="I11">
            <v>53</v>
          </cell>
          <cell r="J11">
            <v>82</v>
          </cell>
          <cell r="K11">
            <v>108</v>
          </cell>
          <cell r="L11">
            <v>0</v>
          </cell>
          <cell r="M11">
            <v>0</v>
          </cell>
          <cell r="N11">
            <v>84</v>
          </cell>
          <cell r="O11">
            <v>40</v>
          </cell>
          <cell r="P11">
            <v>7370</v>
          </cell>
          <cell r="Q11">
            <v>83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978</v>
          </cell>
          <cell r="X11">
            <v>279</v>
          </cell>
          <cell r="Y11">
            <v>699</v>
          </cell>
          <cell r="Z11">
            <v>0.28527607361963192</v>
          </cell>
          <cell r="AA11">
            <v>2103</v>
          </cell>
          <cell r="AB11">
            <v>335</v>
          </cell>
          <cell r="AC11">
            <v>1768</v>
          </cell>
          <cell r="AD11">
            <v>0.15929624346172136</v>
          </cell>
          <cell r="AE11">
            <v>700</v>
          </cell>
          <cell r="AF11">
            <v>99</v>
          </cell>
          <cell r="AG11">
            <v>601</v>
          </cell>
          <cell r="AH11">
            <v>0.14142857142857143</v>
          </cell>
          <cell r="AI11">
            <v>343</v>
          </cell>
          <cell r="AJ11">
            <v>63</v>
          </cell>
          <cell r="AK11">
            <v>280</v>
          </cell>
          <cell r="AL11">
            <v>0.18367346938775511</v>
          </cell>
          <cell r="AM11">
            <v>810</v>
          </cell>
          <cell r="AN11">
            <v>87</v>
          </cell>
          <cell r="AO11">
            <v>723</v>
          </cell>
          <cell r="AP11">
            <v>0.10740740740740741</v>
          </cell>
          <cell r="AQ11">
            <v>11648</v>
          </cell>
          <cell r="AR11">
            <v>863</v>
          </cell>
          <cell r="AS11">
            <v>0.17490879610863397</v>
          </cell>
          <cell r="AT11">
            <v>1429</v>
          </cell>
          <cell r="AU11">
            <v>0.10251076040172166</v>
          </cell>
        </row>
        <row r="12">
          <cell r="A12">
            <v>40703</v>
          </cell>
          <cell r="B12">
            <v>4</v>
          </cell>
          <cell r="C12" t="str">
            <v>Contratista de Transcaribe, en la quiebra - Matan a mujer en Policarpa</v>
          </cell>
          <cell r="E12">
            <v>14306</v>
          </cell>
          <cell r="F12">
            <v>1517</v>
          </cell>
          <cell r="G12">
            <v>1517</v>
          </cell>
          <cell r="H12">
            <v>0</v>
          </cell>
          <cell r="I12">
            <v>53</v>
          </cell>
          <cell r="J12">
            <v>82</v>
          </cell>
          <cell r="K12">
            <v>108</v>
          </cell>
          <cell r="L12">
            <v>0</v>
          </cell>
          <cell r="M12">
            <v>0</v>
          </cell>
          <cell r="N12">
            <v>84</v>
          </cell>
          <cell r="O12">
            <v>0</v>
          </cell>
          <cell r="P12">
            <v>7381</v>
          </cell>
          <cell r="Q12">
            <v>83</v>
          </cell>
          <cell r="R12">
            <v>0</v>
          </cell>
          <cell r="S12">
            <v>104</v>
          </cell>
          <cell r="T12">
            <v>100</v>
          </cell>
          <cell r="U12">
            <v>4</v>
          </cell>
          <cell r="V12">
            <v>0.96153846153846156</v>
          </cell>
          <cell r="W12">
            <v>968</v>
          </cell>
          <cell r="X12">
            <v>304</v>
          </cell>
          <cell r="Y12">
            <v>664</v>
          </cell>
          <cell r="Z12">
            <v>0.31404958677685951</v>
          </cell>
          <cell r="AA12">
            <v>2097</v>
          </cell>
          <cell r="AB12">
            <v>443</v>
          </cell>
          <cell r="AC12">
            <v>1654</v>
          </cell>
          <cell r="AD12">
            <v>0.21125417262756319</v>
          </cell>
          <cell r="AE12">
            <v>700</v>
          </cell>
          <cell r="AF12">
            <v>94</v>
          </cell>
          <cell r="AG12">
            <v>606</v>
          </cell>
          <cell r="AH12">
            <v>0.13428571428571429</v>
          </cell>
          <cell r="AI12">
            <v>339</v>
          </cell>
          <cell r="AJ12">
            <v>48</v>
          </cell>
          <cell r="AK12">
            <v>291</v>
          </cell>
          <cell r="AL12">
            <v>0.1415929203539823</v>
          </cell>
          <cell r="AM12">
            <v>790</v>
          </cell>
          <cell r="AN12">
            <v>143</v>
          </cell>
          <cell r="AO12">
            <v>647</v>
          </cell>
          <cell r="AP12">
            <v>0.18101265822784809</v>
          </cell>
          <cell r="AQ12">
            <v>11414</v>
          </cell>
          <cell r="AR12">
            <v>1032</v>
          </cell>
          <cell r="AS12">
            <v>0.20648259303721489</v>
          </cell>
          <cell r="AT12">
            <v>1860</v>
          </cell>
          <cell r="AU12">
            <v>0.13001537816300854</v>
          </cell>
        </row>
        <row r="13">
          <cell r="A13">
            <v>40704</v>
          </cell>
          <cell r="B13">
            <v>5</v>
          </cell>
          <cell r="C13" t="str">
            <v>Hoy tendremos nueva reina - Hoy sigue audiencia contra expolicías por narcotráfico</v>
          </cell>
          <cell r="E13">
            <v>14145</v>
          </cell>
          <cell r="F13">
            <v>1026</v>
          </cell>
          <cell r="G13">
            <v>1022</v>
          </cell>
          <cell r="H13">
            <v>4</v>
          </cell>
          <cell r="I13">
            <v>53</v>
          </cell>
          <cell r="J13">
            <v>82</v>
          </cell>
          <cell r="K13">
            <v>108</v>
          </cell>
          <cell r="L13">
            <v>0</v>
          </cell>
          <cell r="M13">
            <v>1</v>
          </cell>
          <cell r="N13">
            <v>84</v>
          </cell>
          <cell r="O13">
            <v>0</v>
          </cell>
          <cell r="P13">
            <v>7706</v>
          </cell>
          <cell r="Q13">
            <v>82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969</v>
          </cell>
          <cell r="X13">
            <v>255</v>
          </cell>
          <cell r="Y13">
            <v>714</v>
          </cell>
          <cell r="Z13">
            <v>0.26315789473684209</v>
          </cell>
          <cell r="AA13">
            <v>2091</v>
          </cell>
          <cell r="AB13">
            <v>297</v>
          </cell>
          <cell r="AC13">
            <v>1794</v>
          </cell>
          <cell r="AD13">
            <v>0.14203730272596843</v>
          </cell>
          <cell r="AE13">
            <v>800</v>
          </cell>
          <cell r="AF13">
            <v>68</v>
          </cell>
          <cell r="AG13">
            <v>732</v>
          </cell>
          <cell r="AH13">
            <v>8.5000000000000006E-2</v>
          </cell>
          <cell r="AI13">
            <v>338</v>
          </cell>
          <cell r="AJ13">
            <v>65</v>
          </cell>
          <cell r="AK13">
            <v>273</v>
          </cell>
          <cell r="AL13">
            <v>0.19230769230769232</v>
          </cell>
          <cell r="AM13">
            <v>805</v>
          </cell>
          <cell r="AN13">
            <v>119</v>
          </cell>
          <cell r="AO13">
            <v>686</v>
          </cell>
          <cell r="AP13">
            <v>0.14782608695652175</v>
          </cell>
          <cell r="AQ13">
            <v>12071</v>
          </cell>
          <cell r="AR13">
            <v>804</v>
          </cell>
          <cell r="AS13">
            <v>0.16070357785328804</v>
          </cell>
          <cell r="AT13">
            <v>1270</v>
          </cell>
          <cell r="AU13">
            <v>8.9784376104630609E-2</v>
          </cell>
        </row>
        <row r="14">
          <cell r="A14">
            <v>40705</v>
          </cell>
          <cell r="B14">
            <v>6</v>
          </cell>
          <cell r="C14" t="str">
            <v>Llega el secretario de la ONU - Policía infiltrado los delató</v>
          </cell>
          <cell r="E14">
            <v>14802</v>
          </cell>
          <cell r="F14">
            <v>1067</v>
          </cell>
          <cell r="G14">
            <v>1064</v>
          </cell>
          <cell r="H14">
            <v>3</v>
          </cell>
          <cell r="I14">
            <v>53</v>
          </cell>
          <cell r="J14">
            <v>82</v>
          </cell>
          <cell r="K14">
            <v>108</v>
          </cell>
          <cell r="L14">
            <v>0</v>
          </cell>
          <cell r="M14">
            <v>61</v>
          </cell>
          <cell r="N14">
            <v>84</v>
          </cell>
          <cell r="O14">
            <v>0</v>
          </cell>
          <cell r="P14">
            <v>7723</v>
          </cell>
          <cell r="Q14">
            <v>82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1019</v>
          </cell>
          <cell r="X14">
            <v>167</v>
          </cell>
          <cell r="Y14">
            <v>852</v>
          </cell>
          <cell r="Z14">
            <v>0.16388616290480865</v>
          </cell>
          <cell r="AA14">
            <v>2499</v>
          </cell>
          <cell r="AB14">
            <v>182</v>
          </cell>
          <cell r="AC14">
            <v>2317</v>
          </cell>
          <cell r="AD14">
            <v>7.2829131652661069E-2</v>
          </cell>
          <cell r="AE14">
            <v>750</v>
          </cell>
          <cell r="AF14">
            <v>60</v>
          </cell>
          <cell r="AG14">
            <v>690</v>
          </cell>
          <cell r="AH14">
            <v>0.08</v>
          </cell>
          <cell r="AI14">
            <v>369</v>
          </cell>
          <cell r="AJ14">
            <v>26</v>
          </cell>
          <cell r="AK14">
            <v>343</v>
          </cell>
          <cell r="AL14">
            <v>7.0460704607046065E-2</v>
          </cell>
          <cell r="AM14">
            <v>905</v>
          </cell>
          <cell r="AN14">
            <v>82</v>
          </cell>
          <cell r="AO14">
            <v>823</v>
          </cell>
          <cell r="AP14">
            <v>9.0607734806629828E-2</v>
          </cell>
          <cell r="AQ14">
            <v>12914</v>
          </cell>
          <cell r="AR14">
            <v>517</v>
          </cell>
          <cell r="AS14">
            <v>9.3287621797185138E-2</v>
          </cell>
          <cell r="AT14">
            <v>1371</v>
          </cell>
          <cell r="AU14">
            <v>9.2622618565058781E-2</v>
          </cell>
        </row>
        <row r="15">
          <cell r="A15">
            <v>40706</v>
          </cell>
          <cell r="B15">
            <v>7</v>
          </cell>
          <cell r="C15" t="str">
            <v>¡ Peligro ! - Lo asesinan cuando leía la Biblia</v>
          </cell>
          <cell r="E15">
            <v>19357</v>
          </cell>
          <cell r="F15">
            <v>1193</v>
          </cell>
          <cell r="G15">
            <v>1184</v>
          </cell>
          <cell r="H15">
            <v>9</v>
          </cell>
          <cell r="I15">
            <v>53</v>
          </cell>
          <cell r="J15">
            <v>78</v>
          </cell>
          <cell r="K15">
            <v>108</v>
          </cell>
          <cell r="L15">
            <v>0</v>
          </cell>
          <cell r="M15">
            <v>1</v>
          </cell>
          <cell r="N15">
            <v>86</v>
          </cell>
          <cell r="O15">
            <v>809</v>
          </cell>
          <cell r="P15">
            <v>7725</v>
          </cell>
          <cell r="Q15">
            <v>83</v>
          </cell>
          <cell r="R15">
            <v>0</v>
          </cell>
          <cell r="S15">
            <v>135</v>
          </cell>
          <cell r="T15">
            <v>135</v>
          </cell>
          <cell r="U15">
            <v>0</v>
          </cell>
          <cell r="V15">
            <v>1</v>
          </cell>
          <cell r="W15">
            <v>1816</v>
          </cell>
          <cell r="X15">
            <v>397</v>
          </cell>
          <cell r="Y15">
            <v>1419</v>
          </cell>
          <cell r="Z15">
            <v>0.21861233480176212</v>
          </cell>
          <cell r="AA15">
            <v>4101</v>
          </cell>
          <cell r="AB15">
            <v>626</v>
          </cell>
          <cell r="AC15">
            <v>3475</v>
          </cell>
          <cell r="AD15">
            <v>0.15264569617166546</v>
          </cell>
          <cell r="AE15">
            <v>850</v>
          </cell>
          <cell r="AF15">
            <v>160</v>
          </cell>
          <cell r="AG15">
            <v>690</v>
          </cell>
          <cell r="AH15">
            <v>0.18823529411764706</v>
          </cell>
          <cell r="AI15">
            <v>730</v>
          </cell>
          <cell r="AJ15">
            <v>54</v>
          </cell>
          <cell r="AK15">
            <v>676</v>
          </cell>
          <cell r="AL15">
            <v>7.3972602739726029E-2</v>
          </cell>
          <cell r="AM15">
            <v>1589</v>
          </cell>
          <cell r="AN15">
            <v>192</v>
          </cell>
          <cell r="AO15">
            <v>1397</v>
          </cell>
          <cell r="AP15">
            <v>0.12083071113908118</v>
          </cell>
          <cell r="AQ15">
            <v>16360</v>
          </cell>
          <cell r="AR15">
            <v>1429</v>
          </cell>
          <cell r="AS15">
            <v>0.15497234573256696</v>
          </cell>
          <cell r="AT15">
            <v>1568</v>
          </cell>
          <cell r="AU15">
            <v>8.1004287854522905E-2</v>
          </cell>
        </row>
        <row r="16">
          <cell r="A16">
            <v>40707</v>
          </cell>
          <cell r="B16">
            <v>1</v>
          </cell>
          <cell r="C16" t="str">
            <v>¡ Esfuerzo extremo ! - Lo van a buscar a una fiesta y lo matan de tres balazos</v>
          </cell>
          <cell r="E16">
            <v>13436</v>
          </cell>
          <cell r="F16">
            <v>750</v>
          </cell>
          <cell r="G16">
            <v>748</v>
          </cell>
          <cell r="H16">
            <v>2</v>
          </cell>
          <cell r="I16">
            <v>53</v>
          </cell>
          <cell r="J16">
            <v>82</v>
          </cell>
          <cell r="K16">
            <v>108</v>
          </cell>
          <cell r="L16">
            <v>0</v>
          </cell>
          <cell r="M16">
            <v>1</v>
          </cell>
          <cell r="N16">
            <v>84</v>
          </cell>
          <cell r="O16">
            <v>0</v>
          </cell>
          <cell r="P16">
            <v>7397</v>
          </cell>
          <cell r="Q16">
            <v>83</v>
          </cell>
          <cell r="R16">
            <v>0</v>
          </cell>
          <cell r="S16">
            <v>28</v>
          </cell>
          <cell r="T16">
            <v>0</v>
          </cell>
          <cell r="U16">
            <v>28</v>
          </cell>
          <cell r="V16">
            <v>0</v>
          </cell>
          <cell r="W16">
            <v>991</v>
          </cell>
          <cell r="X16">
            <v>252</v>
          </cell>
          <cell r="Y16">
            <v>739</v>
          </cell>
          <cell r="Z16">
            <v>0.25428859737638748</v>
          </cell>
          <cell r="AA16">
            <v>1990</v>
          </cell>
          <cell r="AB16">
            <v>408</v>
          </cell>
          <cell r="AC16">
            <v>1582</v>
          </cell>
          <cell r="AD16">
            <v>0.20502512562814071</v>
          </cell>
          <cell r="AE16">
            <v>750</v>
          </cell>
          <cell r="AF16">
            <v>193</v>
          </cell>
          <cell r="AG16">
            <v>557</v>
          </cell>
          <cell r="AH16">
            <v>0.25733333333333336</v>
          </cell>
          <cell r="AI16">
            <v>334</v>
          </cell>
          <cell r="AJ16">
            <v>71</v>
          </cell>
          <cell r="AK16">
            <v>263</v>
          </cell>
          <cell r="AL16">
            <v>0.21257485029940121</v>
          </cell>
          <cell r="AM16">
            <v>785</v>
          </cell>
          <cell r="AN16">
            <v>120</v>
          </cell>
          <cell r="AO16">
            <v>665</v>
          </cell>
          <cell r="AP16">
            <v>0.15286624203821655</v>
          </cell>
          <cell r="AQ16">
            <v>11398</v>
          </cell>
          <cell r="AR16">
            <v>1044</v>
          </cell>
          <cell r="AS16">
            <v>0.2140221402214022</v>
          </cell>
          <cell r="AT16">
            <v>994</v>
          </cell>
          <cell r="AU16">
            <v>7.3980351295028279E-2</v>
          </cell>
        </row>
        <row r="17">
          <cell r="A17">
            <v>40708</v>
          </cell>
          <cell r="B17">
            <v>2</v>
          </cell>
          <cell r="C17" t="str">
            <v>Racionamientos de energía - Lo sacan de una fiesta y lo matan</v>
          </cell>
          <cell r="E17">
            <v>14210</v>
          </cell>
          <cell r="F17">
            <v>1220</v>
          </cell>
          <cell r="G17">
            <v>1220</v>
          </cell>
          <cell r="H17">
            <v>0</v>
          </cell>
          <cell r="I17">
            <v>53</v>
          </cell>
          <cell r="J17">
            <v>82</v>
          </cell>
          <cell r="K17">
            <v>108</v>
          </cell>
          <cell r="L17">
            <v>0</v>
          </cell>
          <cell r="M17">
            <v>2</v>
          </cell>
          <cell r="N17">
            <v>84</v>
          </cell>
          <cell r="O17">
            <v>15</v>
          </cell>
          <cell r="P17">
            <v>7304</v>
          </cell>
          <cell r="Q17">
            <v>83</v>
          </cell>
          <cell r="R17">
            <v>0</v>
          </cell>
          <cell r="S17">
            <v>26</v>
          </cell>
          <cell r="T17">
            <v>0</v>
          </cell>
          <cell r="U17">
            <v>26</v>
          </cell>
          <cell r="V17">
            <v>0</v>
          </cell>
          <cell r="W17">
            <v>979</v>
          </cell>
          <cell r="X17">
            <v>293</v>
          </cell>
          <cell r="Y17">
            <v>686</v>
          </cell>
          <cell r="Z17">
            <v>0.2992849846782431</v>
          </cell>
          <cell r="AA17">
            <v>2485</v>
          </cell>
          <cell r="AB17">
            <v>435</v>
          </cell>
          <cell r="AC17">
            <v>2050</v>
          </cell>
          <cell r="AD17">
            <v>0.1750503018108652</v>
          </cell>
          <cell r="AE17">
            <v>650</v>
          </cell>
          <cell r="AF17">
            <v>91</v>
          </cell>
          <cell r="AG17">
            <v>559</v>
          </cell>
          <cell r="AH17">
            <v>0</v>
          </cell>
          <cell r="AI17">
            <v>342</v>
          </cell>
          <cell r="AJ17">
            <v>75</v>
          </cell>
          <cell r="AK17">
            <v>267</v>
          </cell>
          <cell r="AL17">
            <v>0.21929824561403508</v>
          </cell>
          <cell r="AM17">
            <v>777</v>
          </cell>
          <cell r="AN17">
            <v>137</v>
          </cell>
          <cell r="AO17">
            <v>640</v>
          </cell>
          <cell r="AP17">
            <v>0.17631917631917632</v>
          </cell>
          <cell r="AQ17">
            <v>11714</v>
          </cell>
          <cell r="AR17">
            <v>1031</v>
          </cell>
          <cell r="AS17">
            <v>0.19604487545160676</v>
          </cell>
          <cell r="AT17">
            <v>1465</v>
          </cell>
          <cell r="AU17">
            <v>0.10309641097818438</v>
          </cell>
        </row>
        <row r="18">
          <cell r="A18">
            <v>40709</v>
          </cell>
          <cell r="B18">
            <v>3</v>
          </cell>
          <cell r="C18" t="str">
            <v>Contra los infractores - No se salvaron de la cárcel</v>
          </cell>
          <cell r="E18">
            <v>14388</v>
          </cell>
          <cell r="F18">
            <v>1611</v>
          </cell>
          <cell r="G18">
            <v>1610</v>
          </cell>
          <cell r="H18">
            <v>1</v>
          </cell>
          <cell r="I18">
            <v>53</v>
          </cell>
          <cell r="J18">
            <v>82</v>
          </cell>
          <cell r="K18">
            <v>108</v>
          </cell>
          <cell r="L18">
            <v>0</v>
          </cell>
          <cell r="M18">
            <v>3</v>
          </cell>
          <cell r="N18">
            <v>84</v>
          </cell>
          <cell r="O18">
            <v>0</v>
          </cell>
          <cell r="P18">
            <v>7320</v>
          </cell>
          <cell r="Q18">
            <v>83</v>
          </cell>
          <cell r="R18">
            <v>0</v>
          </cell>
          <cell r="S18">
            <v>80</v>
          </cell>
          <cell r="T18">
            <v>50</v>
          </cell>
          <cell r="U18">
            <v>30</v>
          </cell>
          <cell r="V18">
            <v>0.625</v>
          </cell>
          <cell r="W18">
            <v>981</v>
          </cell>
          <cell r="X18">
            <v>248</v>
          </cell>
          <cell r="Y18">
            <v>733</v>
          </cell>
          <cell r="Z18">
            <v>0.25280326197757391</v>
          </cell>
          <cell r="AA18">
            <v>2152</v>
          </cell>
          <cell r="AB18">
            <v>363</v>
          </cell>
          <cell r="AC18">
            <v>1789</v>
          </cell>
          <cell r="AD18">
            <v>0.16868029739776952</v>
          </cell>
          <cell r="AE18">
            <v>700</v>
          </cell>
          <cell r="AF18">
            <v>75</v>
          </cell>
          <cell r="AG18">
            <v>625</v>
          </cell>
          <cell r="AH18">
            <v>0.10714285714285714</v>
          </cell>
          <cell r="AI18">
            <v>319</v>
          </cell>
          <cell r="AJ18">
            <v>40</v>
          </cell>
          <cell r="AK18">
            <v>279</v>
          </cell>
          <cell r="AL18">
            <v>0.12539184952978055</v>
          </cell>
          <cell r="AM18">
            <v>812</v>
          </cell>
          <cell r="AN18">
            <v>105</v>
          </cell>
          <cell r="AO18">
            <v>707</v>
          </cell>
          <cell r="AP18">
            <v>0.12931034482758622</v>
          </cell>
          <cell r="AQ18">
            <v>11650</v>
          </cell>
          <cell r="AR18">
            <v>831</v>
          </cell>
          <cell r="AS18">
            <v>0.16475019825535289</v>
          </cell>
          <cell r="AT18">
            <v>1907</v>
          </cell>
          <cell r="AU18">
            <v>0.1325410063942174</v>
          </cell>
        </row>
        <row r="19">
          <cell r="A19">
            <v>40710</v>
          </cell>
          <cell r="B19">
            <v>4</v>
          </cell>
          <cell r="C19" t="str">
            <v>Avenida Venezuela sigue asediada - Intentan asesinar a alias " Palma " en la cárcel</v>
          </cell>
          <cell r="E19">
            <v>15189</v>
          </cell>
          <cell r="F19">
            <v>2505</v>
          </cell>
          <cell r="G19">
            <v>2505</v>
          </cell>
          <cell r="H19">
            <v>0</v>
          </cell>
          <cell r="I19">
            <v>53</v>
          </cell>
          <cell r="J19">
            <v>82</v>
          </cell>
          <cell r="K19">
            <v>108</v>
          </cell>
          <cell r="L19">
            <v>0</v>
          </cell>
          <cell r="M19">
            <v>2</v>
          </cell>
          <cell r="N19">
            <v>84</v>
          </cell>
          <cell r="O19">
            <v>0</v>
          </cell>
          <cell r="P19">
            <v>7332</v>
          </cell>
          <cell r="Q19">
            <v>82</v>
          </cell>
          <cell r="R19">
            <v>0</v>
          </cell>
          <cell r="S19">
            <v>192</v>
          </cell>
          <cell r="T19">
            <v>150</v>
          </cell>
          <cell r="U19">
            <v>42</v>
          </cell>
          <cell r="V19">
            <v>0.78125</v>
          </cell>
          <cell r="W19">
            <v>973</v>
          </cell>
          <cell r="X19">
            <v>329</v>
          </cell>
          <cell r="Y19">
            <v>644</v>
          </cell>
          <cell r="Z19">
            <v>0.33812949640287771</v>
          </cell>
          <cell r="AA19">
            <v>1914</v>
          </cell>
          <cell r="AB19">
            <v>416</v>
          </cell>
          <cell r="AC19">
            <v>1498</v>
          </cell>
          <cell r="AD19">
            <v>0.2173458725182863</v>
          </cell>
          <cell r="AE19">
            <v>730</v>
          </cell>
          <cell r="AF19">
            <v>102</v>
          </cell>
          <cell r="AG19">
            <v>628</v>
          </cell>
          <cell r="AH19">
            <v>0.13972602739726028</v>
          </cell>
          <cell r="AI19">
            <v>340</v>
          </cell>
          <cell r="AJ19">
            <v>60</v>
          </cell>
          <cell r="AK19">
            <v>280</v>
          </cell>
          <cell r="AL19">
            <v>0.17647058823529413</v>
          </cell>
          <cell r="AM19">
            <v>792</v>
          </cell>
          <cell r="AN19">
            <v>181</v>
          </cell>
          <cell r="AO19">
            <v>611</v>
          </cell>
          <cell r="AP19">
            <v>0.22853535353535354</v>
          </cell>
          <cell r="AQ19">
            <v>11201</v>
          </cell>
          <cell r="AR19">
            <v>1088</v>
          </cell>
          <cell r="AS19">
            <v>0.22019834041691966</v>
          </cell>
          <cell r="AT19">
            <v>2900</v>
          </cell>
          <cell r="AU19">
            <v>0.19092764500625453</v>
          </cell>
        </row>
        <row r="20">
          <cell r="A20">
            <v>40711</v>
          </cell>
          <cell r="B20">
            <v>5</v>
          </cell>
          <cell r="C20" t="str">
            <v>No hay excusa para apagones - Muere en pelea de pandillas</v>
          </cell>
          <cell r="E20">
            <v>14294</v>
          </cell>
          <cell r="F20">
            <v>1286</v>
          </cell>
          <cell r="G20">
            <v>1286</v>
          </cell>
          <cell r="H20">
            <v>0</v>
          </cell>
          <cell r="I20">
            <v>53</v>
          </cell>
          <cell r="J20">
            <v>82</v>
          </cell>
          <cell r="K20">
            <v>108</v>
          </cell>
          <cell r="L20">
            <v>0</v>
          </cell>
          <cell r="M20">
            <v>2</v>
          </cell>
          <cell r="N20">
            <v>84</v>
          </cell>
          <cell r="O20">
            <v>0</v>
          </cell>
          <cell r="P20">
            <v>7652</v>
          </cell>
          <cell r="Q20">
            <v>81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973</v>
          </cell>
          <cell r="X20">
            <v>264</v>
          </cell>
          <cell r="Y20">
            <v>709</v>
          </cell>
          <cell r="Z20">
            <v>0.27132579650565264</v>
          </cell>
          <cell r="AA20">
            <v>2100</v>
          </cell>
          <cell r="AB20">
            <v>322</v>
          </cell>
          <cell r="AC20">
            <v>1778</v>
          </cell>
          <cell r="AD20">
            <v>0.15333333333333332</v>
          </cell>
          <cell r="AE20">
            <v>746</v>
          </cell>
          <cell r="AF20">
            <v>87</v>
          </cell>
          <cell r="AG20">
            <v>659</v>
          </cell>
          <cell r="AH20">
            <v>0.11662198391420911</v>
          </cell>
          <cell r="AI20">
            <v>340</v>
          </cell>
          <cell r="AJ20">
            <v>72</v>
          </cell>
          <cell r="AK20">
            <v>268</v>
          </cell>
          <cell r="AL20">
            <v>0.21176470588235294</v>
          </cell>
          <cell r="AM20">
            <v>787</v>
          </cell>
          <cell r="AN20">
            <v>130</v>
          </cell>
          <cell r="AO20">
            <v>657</v>
          </cell>
          <cell r="AP20">
            <v>0.16518424396442186</v>
          </cell>
          <cell r="AQ20">
            <v>11888</v>
          </cell>
          <cell r="AR20">
            <v>875</v>
          </cell>
          <cell r="AS20">
            <v>0.17691063485644964</v>
          </cell>
          <cell r="AT20">
            <v>1531</v>
          </cell>
          <cell r="AU20">
            <v>0.10710787743108997</v>
          </cell>
        </row>
        <row r="21">
          <cell r="A21">
            <v>40712</v>
          </cell>
          <cell r="B21">
            <v>6</v>
          </cell>
          <cell r="C21" t="str">
            <v>Entregan 608 escrituras en urbanización Huellas - Lo asesinan en un atraco</v>
          </cell>
          <cell r="E21">
            <v>15335</v>
          </cell>
          <cell r="F21">
            <v>1506</v>
          </cell>
          <cell r="G21">
            <v>1505</v>
          </cell>
          <cell r="H21">
            <v>1</v>
          </cell>
          <cell r="I21">
            <v>53</v>
          </cell>
          <cell r="J21">
            <v>82</v>
          </cell>
          <cell r="K21">
            <v>108</v>
          </cell>
          <cell r="L21">
            <v>0</v>
          </cell>
          <cell r="M21">
            <v>161</v>
          </cell>
          <cell r="N21">
            <v>84</v>
          </cell>
          <cell r="O21">
            <v>0</v>
          </cell>
          <cell r="P21">
            <v>7672</v>
          </cell>
          <cell r="Q21">
            <v>81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1022</v>
          </cell>
          <cell r="X21">
            <v>194</v>
          </cell>
          <cell r="Y21">
            <v>828</v>
          </cell>
          <cell r="Z21">
            <v>0.18982387475538159</v>
          </cell>
          <cell r="AA21">
            <v>2492</v>
          </cell>
          <cell r="AB21">
            <v>235</v>
          </cell>
          <cell r="AC21">
            <v>2257</v>
          </cell>
          <cell r="AD21">
            <v>9.4301765650080263E-2</v>
          </cell>
          <cell r="AE21">
            <v>800</v>
          </cell>
          <cell r="AF21">
            <v>67</v>
          </cell>
          <cell r="AG21">
            <v>733</v>
          </cell>
          <cell r="AH21">
            <v>8.3750000000000005E-2</v>
          </cell>
          <cell r="AI21">
            <v>367</v>
          </cell>
          <cell r="AJ21">
            <v>32</v>
          </cell>
          <cell r="AK21">
            <v>335</v>
          </cell>
          <cell r="AL21">
            <v>8.7193460490463212E-2</v>
          </cell>
          <cell r="AM21">
            <v>907</v>
          </cell>
          <cell r="AN21">
            <v>132</v>
          </cell>
          <cell r="AO21">
            <v>775</v>
          </cell>
          <cell r="AP21">
            <v>0.14553472987872107</v>
          </cell>
          <cell r="AQ21">
            <v>12765</v>
          </cell>
          <cell r="AR21">
            <v>660</v>
          </cell>
          <cell r="AS21">
            <v>0.11811023622047244</v>
          </cell>
          <cell r="AT21">
            <v>1910</v>
          </cell>
          <cell r="AU21">
            <v>0.12455167916530811</v>
          </cell>
        </row>
        <row r="22">
          <cell r="A22">
            <v>40713</v>
          </cell>
          <cell r="B22">
            <v>7</v>
          </cell>
          <cell r="C22" t="str">
            <v>Undécimo titulo - Mueren vigilante y un pescador en accidente</v>
          </cell>
          <cell r="E22">
            <v>20466</v>
          </cell>
          <cell r="F22">
            <v>2385</v>
          </cell>
          <cell r="G22">
            <v>2385</v>
          </cell>
          <cell r="H22">
            <v>0</v>
          </cell>
          <cell r="I22">
            <v>53</v>
          </cell>
          <cell r="J22">
            <v>78</v>
          </cell>
          <cell r="K22">
            <v>108</v>
          </cell>
          <cell r="L22">
            <v>2</v>
          </cell>
          <cell r="M22">
            <v>3</v>
          </cell>
          <cell r="N22">
            <v>86</v>
          </cell>
          <cell r="O22">
            <v>704</v>
          </cell>
          <cell r="P22">
            <v>7680</v>
          </cell>
          <cell r="Q22">
            <v>81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1801</v>
          </cell>
          <cell r="X22">
            <v>377</v>
          </cell>
          <cell r="Y22">
            <v>1424</v>
          </cell>
          <cell r="Z22">
            <v>0.20932815102720712</v>
          </cell>
          <cell r="AA22">
            <v>4358</v>
          </cell>
          <cell r="AB22">
            <v>539</v>
          </cell>
          <cell r="AC22">
            <v>3819</v>
          </cell>
          <cell r="AD22">
            <v>0.12368058742542451</v>
          </cell>
          <cell r="AE22">
            <v>800</v>
          </cell>
          <cell r="AF22">
            <v>95</v>
          </cell>
          <cell r="AG22">
            <v>705</v>
          </cell>
          <cell r="AH22">
            <v>0.11874999999999999</v>
          </cell>
          <cell r="AI22">
            <v>738</v>
          </cell>
          <cell r="AJ22">
            <v>87</v>
          </cell>
          <cell r="AK22">
            <v>651</v>
          </cell>
          <cell r="AL22">
            <v>0.11788617886178862</v>
          </cell>
          <cell r="AM22">
            <v>1589</v>
          </cell>
          <cell r="AN22">
            <v>228</v>
          </cell>
          <cell r="AO22">
            <v>1361</v>
          </cell>
          <cell r="AP22">
            <v>0.14348646947765892</v>
          </cell>
          <cell r="AQ22">
            <v>16511</v>
          </cell>
          <cell r="AR22">
            <v>1326</v>
          </cell>
          <cell r="AS22">
            <v>0.14279560628903726</v>
          </cell>
          <cell r="AT22">
            <v>2629</v>
          </cell>
          <cell r="AU22">
            <v>0.12845695299521157</v>
          </cell>
        </row>
        <row r="23">
          <cell r="A23">
            <v>40714</v>
          </cell>
          <cell r="B23">
            <v>1</v>
          </cell>
          <cell r="C23" t="str">
            <v>230 casas del centro están deterioradas - Pelea a machete deja tres personas heridas</v>
          </cell>
          <cell r="E23">
            <v>14339</v>
          </cell>
          <cell r="F23">
            <v>1540</v>
          </cell>
          <cell r="G23">
            <v>1540</v>
          </cell>
          <cell r="H23">
            <v>0</v>
          </cell>
          <cell r="I23">
            <v>53</v>
          </cell>
          <cell r="J23">
            <v>82</v>
          </cell>
          <cell r="K23">
            <v>106</v>
          </cell>
          <cell r="L23">
            <v>0</v>
          </cell>
          <cell r="M23">
            <v>3</v>
          </cell>
          <cell r="N23">
            <v>84</v>
          </cell>
          <cell r="O23">
            <v>0</v>
          </cell>
          <cell r="P23">
            <v>7475</v>
          </cell>
          <cell r="Q23">
            <v>81</v>
          </cell>
          <cell r="R23">
            <v>0</v>
          </cell>
          <cell r="S23">
            <v>46</v>
          </cell>
          <cell r="T23">
            <v>46</v>
          </cell>
          <cell r="U23">
            <v>0</v>
          </cell>
          <cell r="V23">
            <v>1</v>
          </cell>
          <cell r="W23">
            <v>992</v>
          </cell>
          <cell r="X23">
            <v>294</v>
          </cell>
          <cell r="Y23">
            <v>698</v>
          </cell>
          <cell r="Z23">
            <v>0.2963709677419355</v>
          </cell>
          <cell r="AA23">
            <v>1990</v>
          </cell>
          <cell r="AB23">
            <v>446</v>
          </cell>
          <cell r="AC23">
            <v>1544</v>
          </cell>
          <cell r="AD23">
            <v>0.22412060301507539</v>
          </cell>
          <cell r="AE23">
            <v>750</v>
          </cell>
          <cell r="AF23">
            <v>200</v>
          </cell>
          <cell r="AG23">
            <v>550</v>
          </cell>
          <cell r="AH23">
            <v>0.26666666666666666</v>
          </cell>
          <cell r="AI23">
            <v>340</v>
          </cell>
          <cell r="AJ23">
            <v>70</v>
          </cell>
          <cell r="AK23">
            <v>270</v>
          </cell>
          <cell r="AL23">
            <v>0.20588235294117646</v>
          </cell>
          <cell r="AM23">
            <v>797</v>
          </cell>
          <cell r="AN23">
            <v>139</v>
          </cell>
          <cell r="AO23">
            <v>658</v>
          </cell>
          <cell r="AP23">
            <v>0.17440401505646172</v>
          </cell>
          <cell r="AQ23">
            <v>11360</v>
          </cell>
          <cell r="AR23">
            <v>1149</v>
          </cell>
          <cell r="AS23">
            <v>0.23377416073245169</v>
          </cell>
          <cell r="AT23">
            <v>1830</v>
          </cell>
          <cell r="AU23">
            <v>0.12762396261942952</v>
          </cell>
        </row>
        <row r="24">
          <cell r="A24">
            <v>40715</v>
          </cell>
          <cell r="B24">
            <v>2</v>
          </cell>
          <cell r="C24" t="str">
            <v>Red eléctrica bajo presión - Caen jaladores de taxis</v>
          </cell>
          <cell r="E24">
            <v>14626</v>
          </cell>
          <cell r="F24">
            <v>1891</v>
          </cell>
          <cell r="G24">
            <v>1891</v>
          </cell>
          <cell r="H24">
            <v>0</v>
          </cell>
          <cell r="I24">
            <v>53</v>
          </cell>
          <cell r="J24">
            <v>82</v>
          </cell>
          <cell r="K24">
            <v>108</v>
          </cell>
          <cell r="L24">
            <v>0</v>
          </cell>
          <cell r="M24">
            <v>3</v>
          </cell>
          <cell r="N24">
            <v>84</v>
          </cell>
          <cell r="O24">
            <v>0</v>
          </cell>
          <cell r="P24">
            <v>7364</v>
          </cell>
          <cell r="Q24">
            <v>81</v>
          </cell>
          <cell r="R24">
            <v>0</v>
          </cell>
          <cell r="S24">
            <v>32</v>
          </cell>
          <cell r="T24">
            <v>0</v>
          </cell>
          <cell r="U24">
            <v>32</v>
          </cell>
          <cell r="V24">
            <v>0</v>
          </cell>
          <cell r="W24">
            <v>983</v>
          </cell>
          <cell r="X24">
            <v>324</v>
          </cell>
          <cell r="Y24">
            <v>659</v>
          </cell>
          <cell r="Z24">
            <v>0.32960325534079349</v>
          </cell>
          <cell r="AA24">
            <v>2151</v>
          </cell>
          <cell r="AB24">
            <v>502</v>
          </cell>
          <cell r="AC24">
            <v>1649</v>
          </cell>
          <cell r="AD24">
            <v>0.23337982333798232</v>
          </cell>
          <cell r="AE24">
            <v>675</v>
          </cell>
          <cell r="AF24">
            <v>123</v>
          </cell>
          <cell r="AG24">
            <v>552</v>
          </cell>
          <cell r="AH24">
            <v>0</v>
          </cell>
          <cell r="AI24">
            <v>340</v>
          </cell>
          <cell r="AJ24">
            <v>77</v>
          </cell>
          <cell r="AK24">
            <v>263</v>
          </cell>
          <cell r="AL24">
            <v>0.22647058823529412</v>
          </cell>
          <cell r="AM24">
            <v>779</v>
          </cell>
          <cell r="AN24">
            <v>150</v>
          </cell>
          <cell r="AO24">
            <v>629</v>
          </cell>
          <cell r="AP24">
            <v>0.1925545571245186</v>
          </cell>
          <cell r="AQ24">
            <v>11313</v>
          </cell>
          <cell r="AR24">
            <v>1176</v>
          </cell>
          <cell r="AS24">
            <v>0.23709677419354838</v>
          </cell>
          <cell r="AT24">
            <v>2137</v>
          </cell>
          <cell r="AU24">
            <v>0.14610966771502804</v>
          </cell>
        </row>
        <row r="25">
          <cell r="A25">
            <v>40716</v>
          </cell>
          <cell r="B25">
            <v>3</v>
          </cell>
          <cell r="C25" t="str">
            <v>¡ No los dejen sin colegio - Lo asesinan frente al DAS</v>
          </cell>
          <cell r="E25">
            <v>13826</v>
          </cell>
          <cell r="F25">
            <v>1071</v>
          </cell>
          <cell r="G25">
            <v>1070</v>
          </cell>
          <cell r="H25">
            <v>1</v>
          </cell>
          <cell r="I25">
            <v>53</v>
          </cell>
          <cell r="J25">
            <v>82</v>
          </cell>
          <cell r="K25">
            <v>108</v>
          </cell>
          <cell r="L25">
            <v>0</v>
          </cell>
          <cell r="M25">
            <v>2</v>
          </cell>
          <cell r="N25">
            <v>84</v>
          </cell>
          <cell r="O25">
            <v>0</v>
          </cell>
          <cell r="P25">
            <v>7363</v>
          </cell>
          <cell r="Q25">
            <v>81</v>
          </cell>
          <cell r="R25">
            <v>0</v>
          </cell>
          <cell r="S25">
            <v>119</v>
          </cell>
          <cell r="T25">
            <v>25</v>
          </cell>
          <cell r="U25">
            <v>94</v>
          </cell>
          <cell r="V25">
            <v>0.21008403361344538</v>
          </cell>
          <cell r="W25">
            <v>984</v>
          </cell>
          <cell r="X25">
            <v>231</v>
          </cell>
          <cell r="Y25">
            <v>753</v>
          </cell>
          <cell r="Z25">
            <v>0.2347560975609756</v>
          </cell>
          <cell r="AA25">
            <v>2035</v>
          </cell>
          <cell r="AB25">
            <v>354</v>
          </cell>
          <cell r="AC25">
            <v>1681</v>
          </cell>
          <cell r="AD25">
            <v>0.17395577395577397</v>
          </cell>
          <cell r="AE25">
            <v>700</v>
          </cell>
          <cell r="AF25">
            <v>91</v>
          </cell>
          <cell r="AG25">
            <v>609</v>
          </cell>
          <cell r="AH25">
            <v>0.13</v>
          </cell>
          <cell r="AI25">
            <v>327</v>
          </cell>
          <cell r="AJ25">
            <v>57</v>
          </cell>
          <cell r="AK25">
            <v>270</v>
          </cell>
          <cell r="AL25">
            <v>0.1743119266055046</v>
          </cell>
          <cell r="AM25">
            <v>817</v>
          </cell>
          <cell r="AN25">
            <v>122</v>
          </cell>
          <cell r="AO25">
            <v>695</v>
          </cell>
          <cell r="AP25">
            <v>0.14932680538555693</v>
          </cell>
          <cell r="AQ25">
            <v>11630</v>
          </cell>
          <cell r="AR25">
            <v>855</v>
          </cell>
          <cell r="AS25">
            <v>0.17161782416700119</v>
          </cell>
          <cell r="AT25">
            <v>1341</v>
          </cell>
          <cell r="AU25">
            <v>9.6991176045132355E-2</v>
          </cell>
        </row>
        <row r="26">
          <cell r="A26">
            <v>40717</v>
          </cell>
          <cell r="B26">
            <v>4</v>
          </cell>
          <cell r="C26" t="str">
            <v>Fuerte aguacero y vendaval - Asesinan a mujer embarazada</v>
          </cell>
          <cell r="E26">
            <v>13876</v>
          </cell>
          <cell r="F26">
            <v>1215</v>
          </cell>
          <cell r="G26">
            <v>1214</v>
          </cell>
          <cell r="H26">
            <v>1</v>
          </cell>
          <cell r="I26">
            <v>53</v>
          </cell>
          <cell r="J26">
            <v>82</v>
          </cell>
          <cell r="K26">
            <v>108</v>
          </cell>
          <cell r="L26">
            <v>0</v>
          </cell>
          <cell r="M26">
            <v>2</v>
          </cell>
          <cell r="N26">
            <v>84</v>
          </cell>
          <cell r="O26">
            <v>0</v>
          </cell>
          <cell r="P26">
            <v>7368</v>
          </cell>
          <cell r="Q26">
            <v>81</v>
          </cell>
          <cell r="R26">
            <v>0</v>
          </cell>
          <cell r="S26">
            <v>214</v>
          </cell>
          <cell r="T26">
            <v>200</v>
          </cell>
          <cell r="U26">
            <v>14</v>
          </cell>
          <cell r="V26">
            <v>0.93457943925233644</v>
          </cell>
          <cell r="W26">
            <v>969</v>
          </cell>
          <cell r="X26">
            <v>283</v>
          </cell>
          <cell r="Y26">
            <v>686</v>
          </cell>
          <cell r="Z26">
            <v>0.29205366357069146</v>
          </cell>
          <cell r="AA26">
            <v>1891</v>
          </cell>
          <cell r="AB26">
            <v>351</v>
          </cell>
          <cell r="AC26">
            <v>1540</v>
          </cell>
          <cell r="AD26">
            <v>0.18561607615018508</v>
          </cell>
          <cell r="AE26">
            <v>688</v>
          </cell>
          <cell r="AF26">
            <v>114</v>
          </cell>
          <cell r="AG26">
            <v>574</v>
          </cell>
          <cell r="AH26">
            <v>0.16569767441860464</v>
          </cell>
          <cell r="AI26">
            <v>327</v>
          </cell>
          <cell r="AJ26">
            <v>37</v>
          </cell>
          <cell r="AK26">
            <v>290</v>
          </cell>
          <cell r="AL26">
            <v>0.11314984709480122</v>
          </cell>
          <cell r="AM26">
            <v>794</v>
          </cell>
          <cell r="AN26">
            <v>160</v>
          </cell>
          <cell r="AO26">
            <v>634</v>
          </cell>
          <cell r="AP26">
            <v>0.20151133501259447</v>
          </cell>
          <cell r="AQ26">
            <v>11271</v>
          </cell>
          <cell r="AR26">
            <v>945</v>
          </cell>
          <cell r="AS26">
            <v>0.19352856850296948</v>
          </cell>
          <cell r="AT26">
            <v>1660</v>
          </cell>
          <cell r="AU26">
            <v>0.11963101758431825</v>
          </cell>
        </row>
        <row r="27">
          <cell r="A27">
            <v>40718</v>
          </cell>
          <cell r="B27">
            <v>5</v>
          </cell>
          <cell r="C27" t="str">
            <v>Acuerdo le cuesta caro al Distrito - Mató a su cuñado por la espalda</v>
          </cell>
          <cell r="E27">
            <v>14437</v>
          </cell>
          <cell r="F27">
            <v>1364</v>
          </cell>
          <cell r="G27">
            <v>1348</v>
          </cell>
          <cell r="H27">
            <v>16</v>
          </cell>
          <cell r="I27">
            <v>53</v>
          </cell>
          <cell r="J27">
            <v>78</v>
          </cell>
          <cell r="K27">
            <v>108</v>
          </cell>
          <cell r="L27">
            <v>0</v>
          </cell>
          <cell r="M27">
            <v>1</v>
          </cell>
          <cell r="N27">
            <v>84</v>
          </cell>
          <cell r="O27">
            <v>0</v>
          </cell>
          <cell r="P27">
            <v>7693</v>
          </cell>
          <cell r="Q27">
            <v>81</v>
          </cell>
          <cell r="R27">
            <v>0</v>
          </cell>
          <cell r="S27">
            <v>188</v>
          </cell>
          <cell r="T27">
            <v>150</v>
          </cell>
          <cell r="U27">
            <v>38</v>
          </cell>
          <cell r="V27">
            <v>0.7978723404255319</v>
          </cell>
          <cell r="W27">
            <v>969</v>
          </cell>
          <cell r="X27">
            <v>237</v>
          </cell>
          <cell r="Y27">
            <v>732</v>
          </cell>
          <cell r="Z27">
            <v>0.24458204334365324</v>
          </cell>
          <cell r="AA27">
            <v>1969</v>
          </cell>
          <cell r="AB27">
            <v>289</v>
          </cell>
          <cell r="AC27">
            <v>1680</v>
          </cell>
          <cell r="AD27">
            <v>0.14677501269680041</v>
          </cell>
          <cell r="AE27">
            <v>730</v>
          </cell>
          <cell r="AF27">
            <v>103</v>
          </cell>
          <cell r="AG27">
            <v>627</v>
          </cell>
          <cell r="AH27">
            <v>0.14109589041095891</v>
          </cell>
          <cell r="AI27">
            <v>357</v>
          </cell>
          <cell r="AJ27">
            <v>56</v>
          </cell>
          <cell r="AK27">
            <v>301</v>
          </cell>
          <cell r="AL27">
            <v>0.15686274509803921</v>
          </cell>
          <cell r="AM27">
            <v>762</v>
          </cell>
          <cell r="AN27">
            <v>113</v>
          </cell>
          <cell r="AO27">
            <v>649</v>
          </cell>
          <cell r="AP27">
            <v>0.14829396325459318</v>
          </cell>
          <cell r="AQ27">
            <v>11885</v>
          </cell>
          <cell r="AR27">
            <v>798</v>
          </cell>
          <cell r="AS27">
            <v>0.16040201005025126</v>
          </cell>
          <cell r="AT27">
            <v>1754</v>
          </cell>
          <cell r="AU27">
            <v>0.12149338505229618</v>
          </cell>
        </row>
        <row r="28">
          <cell r="A28">
            <v>40719</v>
          </cell>
          <cell r="B28">
            <v>6</v>
          </cell>
          <cell r="C28" t="str">
            <v>Noche de San Juan - No encuentran a Cartagenero desaparecido en naufragio</v>
          </cell>
          <cell r="E28">
            <v>14786</v>
          </cell>
          <cell r="F28">
            <v>928</v>
          </cell>
          <cell r="G28">
            <v>925</v>
          </cell>
          <cell r="H28">
            <v>3</v>
          </cell>
          <cell r="I28">
            <v>53</v>
          </cell>
          <cell r="J28">
            <v>78</v>
          </cell>
          <cell r="K28">
            <v>108</v>
          </cell>
          <cell r="L28">
            <v>0</v>
          </cell>
          <cell r="M28">
            <v>76</v>
          </cell>
          <cell r="N28">
            <v>84</v>
          </cell>
          <cell r="O28">
            <v>0</v>
          </cell>
          <cell r="P28">
            <v>7705</v>
          </cell>
          <cell r="Q28">
            <v>81</v>
          </cell>
          <cell r="R28">
            <v>0</v>
          </cell>
          <cell r="S28">
            <v>93</v>
          </cell>
          <cell r="T28">
            <v>80</v>
          </cell>
          <cell r="U28">
            <v>13</v>
          </cell>
          <cell r="V28">
            <v>0.86021505376344087</v>
          </cell>
          <cell r="W28">
            <v>1017</v>
          </cell>
          <cell r="X28">
            <v>199</v>
          </cell>
          <cell r="Y28">
            <v>818</v>
          </cell>
          <cell r="Z28">
            <v>0.19567354965585054</v>
          </cell>
          <cell r="AA28">
            <v>2492</v>
          </cell>
          <cell r="AB28">
            <v>289</v>
          </cell>
          <cell r="AC28">
            <v>2203</v>
          </cell>
          <cell r="AD28">
            <v>0.11597110754414125</v>
          </cell>
          <cell r="AE28">
            <v>800</v>
          </cell>
          <cell r="AF28">
            <v>70</v>
          </cell>
          <cell r="AG28">
            <v>730</v>
          </cell>
          <cell r="AH28">
            <v>8.7499999999999994E-2</v>
          </cell>
          <cell r="AI28">
            <v>369</v>
          </cell>
          <cell r="AJ28">
            <v>14</v>
          </cell>
          <cell r="AK28">
            <v>355</v>
          </cell>
          <cell r="AL28">
            <v>3.7940379403794036E-2</v>
          </cell>
          <cell r="AM28">
            <v>902</v>
          </cell>
          <cell r="AN28">
            <v>117</v>
          </cell>
          <cell r="AO28">
            <v>785</v>
          </cell>
          <cell r="AP28">
            <v>0.12971175166297116</v>
          </cell>
          <cell r="AQ28">
            <v>12774</v>
          </cell>
          <cell r="AR28">
            <v>689</v>
          </cell>
          <cell r="AS28">
            <v>0.12145249427110875</v>
          </cell>
          <cell r="AT28">
            <v>1323</v>
          </cell>
          <cell r="AU28">
            <v>8.947653185445692E-2</v>
          </cell>
        </row>
        <row r="29">
          <cell r="A29">
            <v>40720</v>
          </cell>
          <cell r="B29">
            <v>7</v>
          </cell>
          <cell r="C29" t="str">
            <v>Se cae balcón - Asesisan a un ganadero y su hijo queda herido</v>
          </cell>
          <cell r="E29">
            <v>18832</v>
          </cell>
          <cell r="F29">
            <v>1509</v>
          </cell>
          <cell r="G29">
            <v>1507</v>
          </cell>
          <cell r="H29">
            <v>2</v>
          </cell>
          <cell r="I29">
            <v>53</v>
          </cell>
          <cell r="J29">
            <v>74</v>
          </cell>
          <cell r="K29">
            <v>108</v>
          </cell>
          <cell r="L29">
            <v>2</v>
          </cell>
          <cell r="M29">
            <v>1</v>
          </cell>
          <cell r="N29">
            <v>86</v>
          </cell>
          <cell r="O29">
            <v>70</v>
          </cell>
          <cell r="P29">
            <v>7709</v>
          </cell>
          <cell r="Q29">
            <v>81</v>
          </cell>
          <cell r="R29">
            <v>0</v>
          </cell>
          <cell r="S29">
            <v>324</v>
          </cell>
          <cell r="T29">
            <v>324</v>
          </cell>
          <cell r="U29">
            <v>0</v>
          </cell>
          <cell r="V29">
            <v>1</v>
          </cell>
          <cell r="W29">
            <v>1803</v>
          </cell>
          <cell r="X29">
            <v>364</v>
          </cell>
          <cell r="Y29">
            <v>1439</v>
          </cell>
          <cell r="Z29">
            <v>0.201885745978924</v>
          </cell>
          <cell r="AA29">
            <v>3868</v>
          </cell>
          <cell r="AB29">
            <v>396</v>
          </cell>
          <cell r="AC29">
            <v>3472</v>
          </cell>
          <cell r="AD29">
            <v>0.10237849017580145</v>
          </cell>
          <cell r="AE29">
            <v>850</v>
          </cell>
          <cell r="AF29">
            <v>157</v>
          </cell>
          <cell r="AG29">
            <v>693</v>
          </cell>
          <cell r="AH29">
            <v>0.18470588235294116</v>
          </cell>
          <cell r="AI29">
            <v>740</v>
          </cell>
          <cell r="AJ29">
            <v>69</v>
          </cell>
          <cell r="AK29">
            <v>671</v>
          </cell>
          <cell r="AL29">
            <v>9.3243243243243248E-2</v>
          </cell>
          <cell r="AM29">
            <v>1554</v>
          </cell>
          <cell r="AN29">
            <v>134</v>
          </cell>
          <cell r="AO29">
            <v>1420</v>
          </cell>
          <cell r="AP29">
            <v>8.6229086229086233E-2</v>
          </cell>
          <cell r="AQ29">
            <v>15641</v>
          </cell>
          <cell r="AR29">
            <v>1120</v>
          </cell>
          <cell r="AS29">
            <v>0.12255170149906992</v>
          </cell>
          <cell r="AT29">
            <v>2071</v>
          </cell>
          <cell r="AU29">
            <v>0.10997238742565846</v>
          </cell>
        </row>
        <row r="30">
          <cell r="A30">
            <v>40721</v>
          </cell>
          <cell r="B30">
            <v>1</v>
          </cell>
          <cell r="C30" t="str">
            <v>¡ Que siga bajando la gasolina! - Asesinan a una mujer que tenía prisión domiciliaria</v>
          </cell>
          <cell r="E30">
            <v>14772</v>
          </cell>
          <cell r="F30">
            <v>1623</v>
          </cell>
          <cell r="G30">
            <v>1623</v>
          </cell>
          <cell r="H30">
            <v>0</v>
          </cell>
          <cell r="I30">
            <v>53</v>
          </cell>
          <cell r="J30">
            <v>74</v>
          </cell>
          <cell r="K30">
            <v>108</v>
          </cell>
          <cell r="L30">
            <v>0</v>
          </cell>
          <cell r="M30">
            <v>1</v>
          </cell>
          <cell r="N30">
            <v>83</v>
          </cell>
          <cell r="O30">
            <v>0</v>
          </cell>
          <cell r="P30">
            <v>7484</v>
          </cell>
          <cell r="Q30">
            <v>81</v>
          </cell>
          <cell r="R30">
            <v>0</v>
          </cell>
          <cell r="S30">
            <v>181</v>
          </cell>
          <cell r="T30">
            <v>181</v>
          </cell>
          <cell r="U30">
            <v>0</v>
          </cell>
          <cell r="V30">
            <v>1</v>
          </cell>
          <cell r="W30">
            <v>1026</v>
          </cell>
          <cell r="X30">
            <v>187</v>
          </cell>
          <cell r="Y30">
            <v>839</v>
          </cell>
          <cell r="Z30">
            <v>0.18226120857699804</v>
          </cell>
          <cell r="AA30">
            <v>2390</v>
          </cell>
          <cell r="AB30">
            <v>396</v>
          </cell>
          <cell r="AC30">
            <v>1994</v>
          </cell>
          <cell r="AD30">
            <v>0.16569037656903765</v>
          </cell>
          <cell r="AE30">
            <v>549</v>
          </cell>
          <cell r="AF30">
            <v>213</v>
          </cell>
          <cell r="AG30">
            <v>336</v>
          </cell>
          <cell r="AH30">
            <v>0.38797814207650272</v>
          </cell>
          <cell r="AI30">
            <v>342</v>
          </cell>
          <cell r="AJ30">
            <v>65</v>
          </cell>
          <cell r="AK30">
            <v>277</v>
          </cell>
          <cell r="AL30">
            <v>0.19005847953216373</v>
          </cell>
          <cell r="AM30">
            <v>777</v>
          </cell>
          <cell r="AN30">
            <v>116</v>
          </cell>
          <cell r="AO30">
            <v>661</v>
          </cell>
          <cell r="AP30">
            <v>0.14929214929214929</v>
          </cell>
          <cell r="AQ30">
            <v>11755</v>
          </cell>
          <cell r="AR30">
            <v>977</v>
          </cell>
          <cell r="AS30">
            <v>0.1855650522317189</v>
          </cell>
          <cell r="AT30">
            <v>2040</v>
          </cell>
          <cell r="AU30">
            <v>0.13809910641754672</v>
          </cell>
        </row>
        <row r="31">
          <cell r="A31">
            <v>40722</v>
          </cell>
          <cell r="B31">
            <v>2</v>
          </cell>
          <cell r="C31" t="str">
            <v>Se quedó sin tren de aterrizaje - Se fue sin permiso de su casa y lo matan en la Boquilla</v>
          </cell>
          <cell r="E31">
            <v>14518</v>
          </cell>
          <cell r="F31">
            <v>1818</v>
          </cell>
          <cell r="G31">
            <v>1814</v>
          </cell>
          <cell r="H31">
            <v>4</v>
          </cell>
          <cell r="I31">
            <v>53</v>
          </cell>
          <cell r="J31">
            <v>74</v>
          </cell>
          <cell r="K31">
            <v>112</v>
          </cell>
          <cell r="L31">
            <v>0</v>
          </cell>
          <cell r="M31">
            <v>52</v>
          </cell>
          <cell r="N31">
            <v>84</v>
          </cell>
          <cell r="O31">
            <v>0</v>
          </cell>
          <cell r="P31">
            <v>7366</v>
          </cell>
          <cell r="Q31">
            <v>82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979</v>
          </cell>
          <cell r="X31">
            <v>276</v>
          </cell>
          <cell r="Y31">
            <v>703</v>
          </cell>
          <cell r="Z31">
            <v>0.28192032686414709</v>
          </cell>
          <cell r="AA31">
            <v>2087</v>
          </cell>
          <cell r="AB31">
            <v>398</v>
          </cell>
          <cell r="AC31">
            <v>1689</v>
          </cell>
          <cell r="AD31">
            <v>0.19070436032582655</v>
          </cell>
          <cell r="AE31">
            <v>700</v>
          </cell>
          <cell r="AF31">
            <v>140</v>
          </cell>
          <cell r="AG31">
            <v>560</v>
          </cell>
          <cell r="AH31">
            <v>0</v>
          </cell>
          <cell r="AI31">
            <v>342</v>
          </cell>
          <cell r="AJ31">
            <v>58</v>
          </cell>
          <cell r="AK31">
            <v>284</v>
          </cell>
          <cell r="AL31">
            <v>0.16959064327485379</v>
          </cell>
          <cell r="AM31">
            <v>769</v>
          </cell>
          <cell r="AN31">
            <v>161</v>
          </cell>
          <cell r="AO31">
            <v>608</v>
          </cell>
          <cell r="AP31">
            <v>0.20936280884265279</v>
          </cell>
          <cell r="AQ31">
            <v>11376</v>
          </cell>
          <cell r="AR31">
            <v>1033</v>
          </cell>
          <cell r="AS31">
            <v>0.21181053926594218</v>
          </cell>
          <cell r="AT31">
            <v>2109</v>
          </cell>
          <cell r="AU31">
            <v>0.14526794324287093</v>
          </cell>
        </row>
        <row r="32">
          <cell r="A32">
            <v>40723</v>
          </cell>
          <cell r="B32">
            <v>3</v>
          </cell>
          <cell r="C32" t="str">
            <v>Suecas ganan por su físico - Caen tres extorsionistas</v>
          </cell>
          <cell r="E32">
            <v>13792</v>
          </cell>
          <cell r="F32">
            <v>1070</v>
          </cell>
          <cell r="G32">
            <v>1070</v>
          </cell>
          <cell r="H32">
            <v>0</v>
          </cell>
          <cell r="I32">
            <v>53</v>
          </cell>
          <cell r="J32">
            <v>78</v>
          </cell>
          <cell r="K32">
            <v>108</v>
          </cell>
          <cell r="L32">
            <v>0</v>
          </cell>
          <cell r="M32">
            <v>52</v>
          </cell>
          <cell r="N32">
            <v>84</v>
          </cell>
          <cell r="O32">
            <v>0</v>
          </cell>
          <cell r="P32">
            <v>7370</v>
          </cell>
          <cell r="Q32">
            <v>82</v>
          </cell>
          <cell r="R32">
            <v>0</v>
          </cell>
          <cell r="S32">
            <v>53</v>
          </cell>
          <cell r="T32">
            <v>0</v>
          </cell>
          <cell r="U32">
            <v>53</v>
          </cell>
          <cell r="V32">
            <v>0</v>
          </cell>
          <cell r="W32">
            <v>972</v>
          </cell>
          <cell r="X32">
            <v>235</v>
          </cell>
          <cell r="Y32">
            <v>737</v>
          </cell>
          <cell r="Z32">
            <v>0.24176954732510289</v>
          </cell>
          <cell r="AA32">
            <v>2026</v>
          </cell>
          <cell r="AB32">
            <v>395</v>
          </cell>
          <cell r="AC32">
            <v>1631</v>
          </cell>
          <cell r="AD32">
            <v>0.19496544916090819</v>
          </cell>
          <cell r="AE32">
            <v>700</v>
          </cell>
          <cell r="AF32">
            <v>78</v>
          </cell>
          <cell r="AG32">
            <v>622</v>
          </cell>
          <cell r="AH32">
            <v>0.11142857142857143</v>
          </cell>
          <cell r="AI32">
            <v>342</v>
          </cell>
          <cell r="AJ32">
            <v>46</v>
          </cell>
          <cell r="AK32">
            <v>296</v>
          </cell>
          <cell r="AL32">
            <v>0.13450292397660818</v>
          </cell>
          <cell r="AM32">
            <v>802</v>
          </cell>
          <cell r="AN32">
            <v>119</v>
          </cell>
          <cell r="AO32">
            <v>683</v>
          </cell>
          <cell r="AP32">
            <v>0.14837905236907731</v>
          </cell>
          <cell r="AQ32">
            <v>11558</v>
          </cell>
          <cell r="AR32">
            <v>873</v>
          </cell>
          <cell r="AS32">
            <v>0.1783452502553626</v>
          </cell>
          <cell r="AT32">
            <v>1361</v>
          </cell>
          <cell r="AU32">
            <v>9.8680394431554519E-2</v>
          </cell>
        </row>
        <row r="33">
          <cell r="A33">
            <v>40724</v>
          </cell>
          <cell r="B33">
            <v>4</v>
          </cell>
          <cell r="C33" t="str">
            <v xml:space="preserve">Farc atacan en vía de Antioquia - Hijo del ganadero asesinado en Torre de Juanillo, murió </v>
          </cell>
          <cell r="E33">
            <v>14599</v>
          </cell>
          <cell r="F33">
            <v>1802</v>
          </cell>
          <cell r="G33">
            <v>1800</v>
          </cell>
          <cell r="H33">
            <v>2</v>
          </cell>
          <cell r="I33">
            <v>53</v>
          </cell>
          <cell r="J33">
            <v>78</v>
          </cell>
          <cell r="K33">
            <v>108</v>
          </cell>
          <cell r="L33">
            <v>15</v>
          </cell>
          <cell r="M33">
            <v>152</v>
          </cell>
          <cell r="N33">
            <v>84</v>
          </cell>
          <cell r="O33">
            <v>0</v>
          </cell>
          <cell r="P33">
            <v>7383</v>
          </cell>
          <cell r="Q33">
            <v>82</v>
          </cell>
          <cell r="R33">
            <v>0</v>
          </cell>
          <cell r="S33">
            <v>16</v>
          </cell>
          <cell r="T33">
            <v>0</v>
          </cell>
          <cell r="U33">
            <v>16</v>
          </cell>
          <cell r="V33">
            <v>0</v>
          </cell>
          <cell r="W33">
            <v>960</v>
          </cell>
          <cell r="X33">
            <v>248</v>
          </cell>
          <cell r="Y33">
            <v>712</v>
          </cell>
          <cell r="Z33">
            <v>0.25833333333333336</v>
          </cell>
          <cell r="AA33">
            <v>2049</v>
          </cell>
          <cell r="AB33">
            <v>396</v>
          </cell>
          <cell r="AC33">
            <v>1653</v>
          </cell>
          <cell r="AD33">
            <v>0.19326500732064422</v>
          </cell>
          <cell r="AE33">
            <v>700</v>
          </cell>
          <cell r="AF33">
            <v>87</v>
          </cell>
          <cell r="AG33">
            <v>613</v>
          </cell>
          <cell r="AH33">
            <v>0.12428571428571429</v>
          </cell>
          <cell r="AI33">
            <v>340</v>
          </cell>
          <cell r="AJ33">
            <v>56</v>
          </cell>
          <cell r="AK33">
            <v>284</v>
          </cell>
          <cell r="AL33">
            <v>0.16470588235294117</v>
          </cell>
          <cell r="AM33">
            <v>777</v>
          </cell>
          <cell r="AN33">
            <v>115</v>
          </cell>
          <cell r="AO33">
            <v>662</v>
          </cell>
          <cell r="AP33">
            <v>0.148005148005148</v>
          </cell>
          <cell r="AQ33">
            <v>11489</v>
          </cell>
          <cell r="AR33">
            <v>902</v>
          </cell>
          <cell r="AS33">
            <v>0.18628665840561751</v>
          </cell>
          <cell r="AT33">
            <v>2208</v>
          </cell>
          <cell r="AU33">
            <v>0.15124323583807109</v>
          </cell>
        </row>
      </sheetData>
      <sheetData sheetId="7">
        <row r="3">
          <cell r="A3" t="str">
            <v>Día</v>
          </cell>
          <cell r="B3" t="str">
            <v>Sem</v>
          </cell>
          <cell r="C3" t="str">
            <v>TITULAR PORTADA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40725</v>
          </cell>
          <cell r="B4">
            <v>5</v>
          </cell>
          <cell r="C4" t="str">
            <v>Se mató en accidente y le robaron - El peaje de Turbaco se abrirá en Septiembre</v>
          </cell>
          <cell r="E4">
            <v>14512</v>
          </cell>
          <cell r="F4">
            <v>1388</v>
          </cell>
          <cell r="G4">
            <v>1384</v>
          </cell>
          <cell r="H4">
            <v>4</v>
          </cell>
          <cell r="I4">
            <v>53</v>
          </cell>
          <cell r="J4">
            <v>78</v>
          </cell>
          <cell r="K4">
            <v>108</v>
          </cell>
          <cell r="L4">
            <v>0</v>
          </cell>
          <cell r="M4">
            <v>93</v>
          </cell>
          <cell r="N4">
            <v>84</v>
          </cell>
          <cell r="O4">
            <v>0</v>
          </cell>
          <cell r="P4">
            <v>7696</v>
          </cell>
          <cell r="Q4">
            <v>84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960</v>
          </cell>
          <cell r="X4">
            <v>213</v>
          </cell>
          <cell r="Y4">
            <v>747</v>
          </cell>
          <cell r="Z4">
            <v>0.22187499999999999</v>
          </cell>
          <cell r="AA4">
            <v>2099</v>
          </cell>
          <cell r="AB4">
            <v>223</v>
          </cell>
          <cell r="AC4">
            <v>1876</v>
          </cell>
          <cell r="AD4">
            <v>0.10624106717484516</v>
          </cell>
          <cell r="AE4">
            <v>750</v>
          </cell>
          <cell r="AF4">
            <v>81</v>
          </cell>
          <cell r="AG4">
            <v>669</v>
          </cell>
          <cell r="AH4">
            <v>0.108</v>
          </cell>
          <cell r="AI4">
            <v>342</v>
          </cell>
          <cell r="AJ4">
            <v>42</v>
          </cell>
          <cell r="AK4">
            <v>300</v>
          </cell>
          <cell r="AL4">
            <v>0.12280701754385964</v>
          </cell>
          <cell r="AM4">
            <v>777</v>
          </cell>
          <cell r="AN4">
            <v>108</v>
          </cell>
          <cell r="AO4">
            <v>669</v>
          </cell>
          <cell r="AP4">
            <v>0.138996138996139</v>
          </cell>
          <cell r="AQ4">
            <v>12125</v>
          </cell>
          <cell r="AR4">
            <v>667</v>
          </cell>
          <cell r="AS4">
            <v>0.13534902597402598</v>
          </cell>
          <cell r="AT4">
            <v>1720</v>
          </cell>
          <cell r="AU4">
            <v>0.1185226019845645</v>
          </cell>
        </row>
        <row r="5">
          <cell r="A5">
            <v>40726</v>
          </cell>
          <cell r="B5">
            <v>6</v>
          </cell>
          <cell r="C5" t="str">
            <v>Otro accidente en la Troncal - En junio, 21 homicidios</v>
          </cell>
          <cell r="E5">
            <v>15100</v>
          </cell>
          <cell r="F5">
            <v>1141</v>
          </cell>
          <cell r="G5">
            <v>1141</v>
          </cell>
          <cell r="H5">
            <v>0</v>
          </cell>
          <cell r="I5">
            <v>53</v>
          </cell>
          <cell r="J5">
            <v>78</v>
          </cell>
          <cell r="K5">
            <v>108</v>
          </cell>
          <cell r="L5">
            <v>60</v>
          </cell>
          <cell r="M5">
            <v>122</v>
          </cell>
          <cell r="N5">
            <v>84</v>
          </cell>
          <cell r="O5">
            <v>0</v>
          </cell>
          <cell r="P5">
            <v>7697</v>
          </cell>
          <cell r="Q5">
            <v>84</v>
          </cell>
          <cell r="R5">
            <v>0</v>
          </cell>
          <cell r="S5">
            <v>120</v>
          </cell>
          <cell r="T5">
            <v>110</v>
          </cell>
          <cell r="U5">
            <v>10</v>
          </cell>
          <cell r="V5">
            <v>0.91666666666666663</v>
          </cell>
          <cell r="W5">
            <v>1009</v>
          </cell>
          <cell r="X5">
            <v>158</v>
          </cell>
          <cell r="Y5">
            <v>851</v>
          </cell>
          <cell r="Z5">
            <v>0.15659068384539149</v>
          </cell>
          <cell r="AA5">
            <v>2483</v>
          </cell>
          <cell r="AB5">
            <v>239</v>
          </cell>
          <cell r="AC5">
            <v>2244</v>
          </cell>
          <cell r="AD5">
            <v>9.6254530809504635E-2</v>
          </cell>
          <cell r="AE5">
            <v>800</v>
          </cell>
          <cell r="AF5">
            <v>67</v>
          </cell>
          <cell r="AG5">
            <v>733</v>
          </cell>
          <cell r="AH5">
            <v>8.3750000000000005E-2</v>
          </cell>
          <cell r="AI5">
            <v>369</v>
          </cell>
          <cell r="AJ5">
            <v>32</v>
          </cell>
          <cell r="AK5">
            <v>337</v>
          </cell>
          <cell r="AL5">
            <v>8.6720867208672087E-2</v>
          </cell>
          <cell r="AM5">
            <v>892</v>
          </cell>
          <cell r="AN5">
            <v>124</v>
          </cell>
          <cell r="AO5">
            <v>768</v>
          </cell>
          <cell r="AP5">
            <v>0.13901345291479822</v>
          </cell>
          <cell r="AQ5">
            <v>12808</v>
          </cell>
          <cell r="AR5">
            <v>620</v>
          </cell>
          <cell r="AS5">
            <v>0.10928961748633879</v>
          </cell>
          <cell r="AT5">
            <v>1672</v>
          </cell>
          <cell r="AU5">
            <v>0.11072847682119205</v>
          </cell>
        </row>
        <row r="6">
          <cell r="A6">
            <v>40727</v>
          </cell>
          <cell r="B6">
            <v>7</v>
          </cell>
          <cell r="C6" t="str">
            <v>Seguridad, por todos los frentes - Muere un mototaxista al chocar contra una volqueta</v>
          </cell>
          <cell r="E6">
            <v>18403</v>
          </cell>
          <cell r="F6">
            <v>1066</v>
          </cell>
          <cell r="G6">
            <v>1065</v>
          </cell>
          <cell r="H6">
            <v>1</v>
          </cell>
          <cell r="I6">
            <v>53</v>
          </cell>
          <cell r="J6">
            <v>74</v>
          </cell>
          <cell r="K6">
            <v>110</v>
          </cell>
          <cell r="L6">
            <v>60</v>
          </cell>
          <cell r="M6">
            <v>61</v>
          </cell>
          <cell r="N6">
            <v>86</v>
          </cell>
          <cell r="O6">
            <v>20</v>
          </cell>
          <cell r="P6">
            <v>7698</v>
          </cell>
          <cell r="Q6">
            <v>84</v>
          </cell>
          <cell r="R6">
            <v>0</v>
          </cell>
          <cell r="S6">
            <v>385</v>
          </cell>
          <cell r="T6">
            <v>385</v>
          </cell>
          <cell r="U6">
            <v>0</v>
          </cell>
          <cell r="V6">
            <v>1</v>
          </cell>
          <cell r="W6">
            <v>1722</v>
          </cell>
          <cell r="X6">
            <v>333</v>
          </cell>
          <cell r="Y6">
            <v>1389</v>
          </cell>
          <cell r="Z6">
            <v>0.19337979094076654</v>
          </cell>
          <cell r="AA6">
            <v>3895</v>
          </cell>
          <cell r="AB6">
            <v>340</v>
          </cell>
          <cell r="AC6">
            <v>3555</v>
          </cell>
          <cell r="AD6">
            <v>8.7291399229781769E-2</v>
          </cell>
          <cell r="AE6">
            <v>800</v>
          </cell>
          <cell r="AF6">
            <v>111</v>
          </cell>
          <cell r="AG6">
            <v>689</v>
          </cell>
          <cell r="AH6">
            <v>0.13875000000000001</v>
          </cell>
          <cell r="AI6">
            <v>740</v>
          </cell>
          <cell r="AJ6">
            <v>107</v>
          </cell>
          <cell r="AK6">
            <v>633</v>
          </cell>
          <cell r="AL6">
            <v>0.14459459459459459</v>
          </cell>
          <cell r="AM6">
            <v>1549</v>
          </cell>
          <cell r="AN6">
            <v>167</v>
          </cell>
          <cell r="AO6">
            <v>1382</v>
          </cell>
          <cell r="AP6">
            <v>0.1078114912846998</v>
          </cell>
          <cell r="AQ6">
            <v>15536</v>
          </cell>
          <cell r="AR6">
            <v>1058</v>
          </cell>
          <cell r="AS6">
            <v>0.11637883621163789</v>
          </cell>
          <cell r="AT6">
            <v>1809</v>
          </cell>
          <cell r="AU6">
            <v>9.8299190349399559E-2</v>
          </cell>
        </row>
        <row r="7">
          <cell r="A7">
            <v>40728</v>
          </cell>
          <cell r="B7">
            <v>1</v>
          </cell>
          <cell r="C7" t="str">
            <v xml:space="preserve">" A punto de caer " Alfonso Cano - Muere al enfrentarse a la Policía después de un robo </v>
          </cell>
          <cell r="E7">
            <v>13514</v>
          </cell>
          <cell r="F7">
            <v>868</v>
          </cell>
          <cell r="G7">
            <v>867</v>
          </cell>
          <cell r="H7">
            <v>1</v>
          </cell>
          <cell r="I7">
            <v>53</v>
          </cell>
          <cell r="J7">
            <v>74</v>
          </cell>
          <cell r="K7">
            <v>108</v>
          </cell>
          <cell r="L7">
            <v>60</v>
          </cell>
          <cell r="M7">
            <v>61</v>
          </cell>
          <cell r="N7">
            <v>83</v>
          </cell>
          <cell r="O7">
            <v>0</v>
          </cell>
          <cell r="P7">
            <v>7474</v>
          </cell>
          <cell r="Q7">
            <v>84</v>
          </cell>
          <cell r="R7">
            <v>0</v>
          </cell>
          <cell r="S7">
            <v>327</v>
          </cell>
          <cell r="T7">
            <v>327</v>
          </cell>
          <cell r="U7">
            <v>0</v>
          </cell>
          <cell r="V7">
            <v>1</v>
          </cell>
          <cell r="W7">
            <v>1004</v>
          </cell>
          <cell r="X7">
            <v>159</v>
          </cell>
          <cell r="Y7">
            <v>845</v>
          </cell>
          <cell r="Z7">
            <v>0.15836653386454183</v>
          </cell>
          <cell r="AA7">
            <v>1669</v>
          </cell>
          <cell r="AB7">
            <v>331</v>
          </cell>
          <cell r="AC7">
            <v>1338</v>
          </cell>
          <cell r="AD7">
            <v>0.19832234871180349</v>
          </cell>
          <cell r="AE7">
            <v>550</v>
          </cell>
          <cell r="AF7">
            <v>194</v>
          </cell>
          <cell r="AG7">
            <v>356</v>
          </cell>
          <cell r="AH7">
            <v>0.35272727272727272</v>
          </cell>
          <cell r="AI7">
            <v>342</v>
          </cell>
          <cell r="AJ7">
            <v>77</v>
          </cell>
          <cell r="AK7">
            <v>265</v>
          </cell>
          <cell r="AL7">
            <v>0.22514619883040934</v>
          </cell>
          <cell r="AM7">
            <v>757</v>
          </cell>
          <cell r="AN7">
            <v>115</v>
          </cell>
          <cell r="AO7">
            <v>642</v>
          </cell>
          <cell r="AP7">
            <v>0.15191545574636725</v>
          </cell>
          <cell r="AQ7">
            <v>11087</v>
          </cell>
          <cell r="AR7">
            <v>876</v>
          </cell>
          <cell r="AS7">
            <v>0.18842761884276188</v>
          </cell>
          <cell r="AT7">
            <v>1551</v>
          </cell>
          <cell r="AU7">
            <v>0.11476986828474176</v>
          </cell>
        </row>
        <row r="8">
          <cell r="A8">
            <v>40729</v>
          </cell>
          <cell r="B8">
            <v>2</v>
          </cell>
          <cell r="C8" t="str">
            <v>Conductor del DATT con trazas de licor - Matan a joven en gallera</v>
          </cell>
          <cell r="E8">
            <v>13651</v>
          </cell>
          <cell r="F8">
            <v>940</v>
          </cell>
          <cell r="G8">
            <v>940</v>
          </cell>
          <cell r="H8">
            <v>0</v>
          </cell>
          <cell r="I8">
            <v>53</v>
          </cell>
          <cell r="J8">
            <v>78</v>
          </cell>
          <cell r="K8">
            <v>108</v>
          </cell>
          <cell r="L8">
            <v>0</v>
          </cell>
          <cell r="M8">
            <v>61</v>
          </cell>
          <cell r="N8">
            <v>84</v>
          </cell>
          <cell r="O8">
            <v>0</v>
          </cell>
          <cell r="P8">
            <v>7358</v>
          </cell>
          <cell r="Q8">
            <v>84</v>
          </cell>
          <cell r="R8">
            <v>0</v>
          </cell>
          <cell r="S8">
            <v>5</v>
          </cell>
          <cell r="T8">
            <v>0</v>
          </cell>
          <cell r="U8">
            <v>5</v>
          </cell>
          <cell r="V8">
            <v>0</v>
          </cell>
          <cell r="W8">
            <v>961</v>
          </cell>
          <cell r="X8">
            <v>230</v>
          </cell>
          <cell r="Y8">
            <v>731</v>
          </cell>
          <cell r="Z8">
            <v>0.23933402705515089</v>
          </cell>
          <cell r="AA8">
            <v>2103</v>
          </cell>
          <cell r="AB8">
            <v>347</v>
          </cell>
          <cell r="AC8">
            <v>1756</v>
          </cell>
          <cell r="AD8">
            <v>0.16500237755587258</v>
          </cell>
          <cell r="AE8">
            <v>700</v>
          </cell>
          <cell r="AF8">
            <v>109</v>
          </cell>
          <cell r="AG8">
            <v>591</v>
          </cell>
          <cell r="AH8">
            <v>0.15571428571428572</v>
          </cell>
          <cell r="AI8">
            <v>342</v>
          </cell>
          <cell r="AJ8">
            <v>66</v>
          </cell>
          <cell r="AK8">
            <v>276</v>
          </cell>
          <cell r="AL8">
            <v>0.19298245614035087</v>
          </cell>
          <cell r="AM8">
            <v>774</v>
          </cell>
          <cell r="AN8">
            <v>121</v>
          </cell>
          <cell r="AO8">
            <v>653</v>
          </cell>
          <cell r="AP8">
            <v>0.15633074935400518</v>
          </cell>
          <cell r="AQ8">
            <v>11538</v>
          </cell>
          <cell r="AR8">
            <v>873</v>
          </cell>
          <cell r="AS8">
            <v>0.17871033776867964</v>
          </cell>
          <cell r="AT8">
            <v>1240</v>
          </cell>
          <cell r="AU8">
            <v>9.0835836202476011E-2</v>
          </cell>
        </row>
        <row r="9">
          <cell r="A9">
            <v>40730</v>
          </cell>
          <cell r="B9">
            <v>3</v>
          </cell>
          <cell r="C9" t="str">
            <v>Zona y relevos contra Messi - Alias " Urabá ", era uno de los 20 más buscados en Bolívar</v>
          </cell>
          <cell r="E9">
            <v>14135</v>
          </cell>
          <cell r="F9">
            <v>1339</v>
          </cell>
          <cell r="G9">
            <v>1339</v>
          </cell>
          <cell r="H9">
            <v>0</v>
          </cell>
          <cell r="I9">
            <v>53</v>
          </cell>
          <cell r="J9">
            <v>78</v>
          </cell>
          <cell r="K9">
            <v>108</v>
          </cell>
          <cell r="L9">
            <v>0</v>
          </cell>
          <cell r="M9">
            <v>61</v>
          </cell>
          <cell r="N9">
            <v>84</v>
          </cell>
          <cell r="O9">
            <v>0</v>
          </cell>
          <cell r="P9">
            <v>7358</v>
          </cell>
          <cell r="Q9">
            <v>84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933</v>
          </cell>
          <cell r="X9">
            <v>220</v>
          </cell>
          <cell r="Y9">
            <v>713</v>
          </cell>
          <cell r="Z9">
            <v>0.23579849946409431</v>
          </cell>
          <cell r="AA9">
            <v>2143</v>
          </cell>
          <cell r="AB9">
            <v>250</v>
          </cell>
          <cell r="AC9">
            <v>1893</v>
          </cell>
          <cell r="AD9">
            <v>0.11665888940737285</v>
          </cell>
          <cell r="AE9">
            <v>750</v>
          </cell>
          <cell r="AF9">
            <v>73</v>
          </cell>
          <cell r="AG9">
            <v>677</v>
          </cell>
          <cell r="AH9">
            <v>9.7333333333333327E-2</v>
          </cell>
          <cell r="AI9">
            <v>342</v>
          </cell>
          <cell r="AJ9">
            <v>37</v>
          </cell>
          <cell r="AK9">
            <v>305</v>
          </cell>
          <cell r="AL9">
            <v>0.10818713450292397</v>
          </cell>
          <cell r="AM9">
            <v>802</v>
          </cell>
          <cell r="AN9">
            <v>78</v>
          </cell>
          <cell r="AO9">
            <v>724</v>
          </cell>
          <cell r="AP9">
            <v>9.7256857855361589E-2</v>
          </cell>
          <cell r="AQ9">
            <v>11838</v>
          </cell>
          <cell r="AR9">
            <v>658</v>
          </cell>
          <cell r="AS9">
            <v>0.13239436619718309</v>
          </cell>
          <cell r="AT9">
            <v>1639</v>
          </cell>
          <cell r="AU9">
            <v>0.11595330739299611</v>
          </cell>
        </row>
        <row r="10">
          <cell r="A10">
            <v>40731</v>
          </cell>
          <cell r="B10">
            <v>4</v>
          </cell>
          <cell r="C10" t="str">
            <v>Brillante empate - No eran 12 toneladas de cocaína, fueron 16 kilos</v>
          </cell>
          <cell r="E10">
            <v>13499</v>
          </cell>
          <cell r="F10">
            <v>858</v>
          </cell>
          <cell r="G10">
            <v>857</v>
          </cell>
          <cell r="H10">
            <v>1</v>
          </cell>
          <cell r="I10">
            <v>53</v>
          </cell>
          <cell r="J10">
            <v>78</v>
          </cell>
          <cell r="K10">
            <v>108</v>
          </cell>
          <cell r="L10">
            <v>0</v>
          </cell>
          <cell r="M10">
            <v>61</v>
          </cell>
          <cell r="N10">
            <v>84</v>
          </cell>
          <cell r="O10">
            <v>0</v>
          </cell>
          <cell r="P10">
            <v>7280</v>
          </cell>
          <cell r="Q10">
            <v>84</v>
          </cell>
          <cell r="R10">
            <v>0</v>
          </cell>
          <cell r="S10">
            <v>7</v>
          </cell>
          <cell r="T10">
            <v>0</v>
          </cell>
          <cell r="U10">
            <v>7</v>
          </cell>
          <cell r="V10">
            <v>0</v>
          </cell>
          <cell r="W10">
            <v>925</v>
          </cell>
          <cell r="X10">
            <v>219</v>
          </cell>
          <cell r="Y10">
            <v>706</v>
          </cell>
          <cell r="Z10">
            <v>0.23675675675675675</v>
          </cell>
          <cell r="AA10">
            <v>2084</v>
          </cell>
          <cell r="AB10">
            <v>322</v>
          </cell>
          <cell r="AC10">
            <v>1762</v>
          </cell>
          <cell r="AD10">
            <v>0.15451055662188098</v>
          </cell>
          <cell r="AE10">
            <v>750</v>
          </cell>
          <cell r="AF10">
            <v>161</v>
          </cell>
          <cell r="AG10">
            <v>589</v>
          </cell>
          <cell r="AH10">
            <v>0.21466666666666667</v>
          </cell>
          <cell r="AI10">
            <v>335</v>
          </cell>
          <cell r="AJ10">
            <v>59</v>
          </cell>
          <cell r="AK10">
            <v>276</v>
          </cell>
          <cell r="AL10">
            <v>0.17611940298507461</v>
          </cell>
          <cell r="AM10">
            <v>792</v>
          </cell>
          <cell r="AN10">
            <v>160</v>
          </cell>
          <cell r="AO10">
            <v>632</v>
          </cell>
          <cell r="AP10">
            <v>0.20202020202020202</v>
          </cell>
          <cell r="AQ10">
            <v>11420</v>
          </cell>
          <cell r="AR10">
            <v>921</v>
          </cell>
          <cell r="AS10">
            <v>0.1882280809319436</v>
          </cell>
          <cell r="AT10">
            <v>1158</v>
          </cell>
          <cell r="AU10">
            <v>8.578413215793762E-2</v>
          </cell>
        </row>
        <row r="11">
          <cell r="A11">
            <v>40732</v>
          </cell>
          <cell r="B11">
            <v>5</v>
          </cell>
          <cell r="C11" t="str">
            <v>Bloqueo en Bayunca - Masacre en Córdoba sería por narcotráfico</v>
          </cell>
          <cell r="E11">
            <v>14303</v>
          </cell>
          <cell r="F11">
            <v>975</v>
          </cell>
          <cell r="G11">
            <v>969</v>
          </cell>
          <cell r="H11">
            <v>6</v>
          </cell>
          <cell r="I11">
            <v>53</v>
          </cell>
          <cell r="J11">
            <v>78</v>
          </cell>
          <cell r="K11">
            <v>108</v>
          </cell>
          <cell r="L11">
            <v>0</v>
          </cell>
          <cell r="M11">
            <v>102</v>
          </cell>
          <cell r="N11">
            <v>84</v>
          </cell>
          <cell r="O11">
            <v>0</v>
          </cell>
          <cell r="P11">
            <v>7626</v>
          </cell>
          <cell r="Q11">
            <v>84</v>
          </cell>
          <cell r="R11">
            <v>0</v>
          </cell>
          <cell r="S11">
            <v>359</v>
          </cell>
          <cell r="T11">
            <v>50</v>
          </cell>
          <cell r="U11">
            <v>309</v>
          </cell>
          <cell r="V11">
            <v>0.1392757660167131</v>
          </cell>
          <cell r="W11">
            <v>925</v>
          </cell>
          <cell r="X11">
            <v>238</v>
          </cell>
          <cell r="Y11">
            <v>687</v>
          </cell>
          <cell r="Z11">
            <v>0.25729729729729728</v>
          </cell>
          <cell r="AA11">
            <v>2022</v>
          </cell>
          <cell r="AB11">
            <v>312</v>
          </cell>
          <cell r="AC11">
            <v>1710</v>
          </cell>
          <cell r="AD11">
            <v>0.1543026706231454</v>
          </cell>
          <cell r="AE11">
            <v>750</v>
          </cell>
          <cell r="AF11">
            <v>78</v>
          </cell>
          <cell r="AG11">
            <v>672</v>
          </cell>
          <cell r="AH11">
            <v>0.104</v>
          </cell>
          <cell r="AI11">
            <v>350</v>
          </cell>
          <cell r="AJ11">
            <v>55</v>
          </cell>
          <cell r="AK11">
            <v>295</v>
          </cell>
          <cell r="AL11">
            <v>0.15714285714285714</v>
          </cell>
          <cell r="AM11">
            <v>787</v>
          </cell>
          <cell r="AN11">
            <v>105</v>
          </cell>
          <cell r="AO11">
            <v>682</v>
          </cell>
          <cell r="AP11">
            <v>0.13341804320203304</v>
          </cell>
          <cell r="AQ11">
            <v>12149</v>
          </cell>
          <cell r="AR11">
            <v>788</v>
          </cell>
          <cell r="AS11">
            <v>0.1517427305988831</v>
          </cell>
          <cell r="AT11">
            <v>1366</v>
          </cell>
          <cell r="AU11">
            <v>9.5504439628050053E-2</v>
          </cell>
        </row>
        <row r="12">
          <cell r="A12">
            <v>40733</v>
          </cell>
          <cell r="B12">
            <v>6</v>
          </cell>
          <cell r="C12" t="str">
            <v>Santos pidió perdón - " No fue un accidente, a él lo mataron a golpes "</v>
          </cell>
          <cell r="E12">
            <v>14824</v>
          </cell>
          <cell r="F12">
            <v>1054</v>
          </cell>
          <cell r="G12">
            <v>1051</v>
          </cell>
          <cell r="H12">
            <v>3</v>
          </cell>
          <cell r="I12">
            <v>53</v>
          </cell>
          <cell r="J12">
            <v>78</v>
          </cell>
          <cell r="K12">
            <v>108</v>
          </cell>
          <cell r="L12">
            <v>0</v>
          </cell>
          <cell r="M12">
            <v>102</v>
          </cell>
          <cell r="N12">
            <v>84</v>
          </cell>
          <cell r="O12">
            <v>0</v>
          </cell>
          <cell r="P12">
            <v>7644</v>
          </cell>
          <cell r="Q12">
            <v>84</v>
          </cell>
          <cell r="R12">
            <v>0</v>
          </cell>
          <cell r="S12">
            <v>8</v>
          </cell>
          <cell r="T12">
            <v>0</v>
          </cell>
          <cell r="U12">
            <v>8</v>
          </cell>
          <cell r="V12">
            <v>0</v>
          </cell>
          <cell r="W12">
            <v>997</v>
          </cell>
          <cell r="X12">
            <v>163</v>
          </cell>
          <cell r="Y12">
            <v>834</v>
          </cell>
          <cell r="Z12">
            <v>0.16349047141424272</v>
          </cell>
          <cell r="AA12">
            <v>2491</v>
          </cell>
          <cell r="AB12">
            <v>228</v>
          </cell>
          <cell r="AC12">
            <v>2263</v>
          </cell>
          <cell r="AD12">
            <v>9.1529506222400636E-2</v>
          </cell>
          <cell r="AE12">
            <v>850</v>
          </cell>
          <cell r="AF12">
            <v>58</v>
          </cell>
          <cell r="AG12">
            <v>792</v>
          </cell>
          <cell r="AH12">
            <v>6.8235294117647061E-2</v>
          </cell>
          <cell r="AI12">
            <v>364</v>
          </cell>
          <cell r="AJ12">
            <v>34</v>
          </cell>
          <cell r="AK12">
            <v>330</v>
          </cell>
          <cell r="AL12">
            <v>9.3406593406593408E-2</v>
          </cell>
          <cell r="AM12">
            <v>907</v>
          </cell>
          <cell r="AN12">
            <v>96</v>
          </cell>
          <cell r="AO12">
            <v>811</v>
          </cell>
          <cell r="AP12">
            <v>0.10584343991179714</v>
          </cell>
          <cell r="AQ12">
            <v>12850</v>
          </cell>
          <cell r="AR12">
            <v>579</v>
          </cell>
          <cell r="AS12">
            <v>0.10307993590884813</v>
          </cell>
          <cell r="AT12">
            <v>1395</v>
          </cell>
          <cell r="AU12">
            <v>9.4104155423637342E-2</v>
          </cell>
        </row>
        <row r="13">
          <cell r="A13">
            <v>40734</v>
          </cell>
          <cell r="B13">
            <v>7</v>
          </cell>
          <cell r="C13" t="str">
            <v>Juego mortal - Investigan muerte de una persona que cayó de balcón en Los Cedros</v>
          </cell>
          <cell r="E13">
            <v>17951</v>
          </cell>
          <cell r="F13">
            <v>995</v>
          </cell>
          <cell r="G13">
            <v>994</v>
          </cell>
          <cell r="H13">
            <v>1</v>
          </cell>
          <cell r="I13">
            <v>53</v>
          </cell>
          <cell r="J13">
            <v>74</v>
          </cell>
          <cell r="K13">
            <v>108</v>
          </cell>
          <cell r="L13">
            <v>21</v>
          </cell>
          <cell r="M13">
            <v>2</v>
          </cell>
          <cell r="N13">
            <v>86</v>
          </cell>
          <cell r="O13">
            <v>20</v>
          </cell>
          <cell r="P13">
            <v>7647</v>
          </cell>
          <cell r="Q13">
            <v>84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1729</v>
          </cell>
          <cell r="X13">
            <v>290</v>
          </cell>
          <cell r="Y13">
            <v>1439</v>
          </cell>
          <cell r="Z13">
            <v>0.16772700983227298</v>
          </cell>
          <cell r="AA13">
            <v>4043</v>
          </cell>
          <cell r="AB13">
            <v>500</v>
          </cell>
          <cell r="AC13">
            <v>3543</v>
          </cell>
          <cell r="AD13">
            <v>0.12367054167697254</v>
          </cell>
          <cell r="AE13">
            <v>812</v>
          </cell>
          <cell r="AF13">
            <v>133</v>
          </cell>
          <cell r="AG13">
            <v>679</v>
          </cell>
          <cell r="AH13">
            <v>0.16379310344827586</v>
          </cell>
          <cell r="AI13">
            <v>743</v>
          </cell>
          <cell r="AJ13">
            <v>100</v>
          </cell>
          <cell r="AK13">
            <v>643</v>
          </cell>
          <cell r="AL13">
            <v>0.13458950201884254</v>
          </cell>
          <cell r="AM13">
            <v>1534</v>
          </cell>
          <cell r="AN13">
            <v>184</v>
          </cell>
          <cell r="AO13">
            <v>1350</v>
          </cell>
          <cell r="AP13">
            <v>0.11994784876140809</v>
          </cell>
          <cell r="AQ13">
            <v>15491</v>
          </cell>
          <cell r="AR13">
            <v>1207</v>
          </cell>
          <cell r="AS13">
            <v>0.13621487416770117</v>
          </cell>
          <cell r="AT13">
            <v>1253</v>
          </cell>
          <cell r="AU13">
            <v>6.9801125285499421E-2</v>
          </cell>
        </row>
        <row r="14">
          <cell r="A14">
            <v>40735</v>
          </cell>
          <cell r="B14">
            <v>1</v>
          </cell>
          <cell r="C14" t="str">
            <v>Falcao fue un torbellino - Lo asesinan por defender a su tía</v>
          </cell>
          <cell r="E14">
            <v>13606</v>
          </cell>
          <cell r="F14">
            <v>871</v>
          </cell>
          <cell r="G14">
            <v>868</v>
          </cell>
          <cell r="H14">
            <v>3</v>
          </cell>
          <cell r="I14">
            <v>53</v>
          </cell>
          <cell r="J14">
            <v>78</v>
          </cell>
          <cell r="K14">
            <v>108</v>
          </cell>
          <cell r="L14">
            <v>20</v>
          </cell>
          <cell r="M14">
            <v>62</v>
          </cell>
          <cell r="N14">
            <v>84</v>
          </cell>
          <cell r="O14">
            <v>0</v>
          </cell>
          <cell r="P14">
            <v>7418</v>
          </cell>
          <cell r="Q14">
            <v>84</v>
          </cell>
          <cell r="R14">
            <v>0</v>
          </cell>
          <cell r="S14">
            <v>5</v>
          </cell>
          <cell r="T14">
            <v>0</v>
          </cell>
          <cell r="U14">
            <v>5</v>
          </cell>
          <cell r="V14">
            <v>0</v>
          </cell>
          <cell r="W14">
            <v>944</v>
          </cell>
          <cell r="X14">
            <v>201</v>
          </cell>
          <cell r="Y14">
            <v>743</v>
          </cell>
          <cell r="Z14">
            <v>0.21292372881355931</v>
          </cell>
          <cell r="AA14">
            <v>2021</v>
          </cell>
          <cell r="AB14">
            <v>405</v>
          </cell>
          <cell r="AC14">
            <v>1616</v>
          </cell>
          <cell r="AD14">
            <v>0.2003958436417615</v>
          </cell>
          <cell r="AE14">
            <v>726</v>
          </cell>
          <cell r="AF14">
            <v>141</v>
          </cell>
          <cell r="AG14">
            <v>585</v>
          </cell>
          <cell r="AH14">
            <v>0.19421487603305784</v>
          </cell>
          <cell r="AI14">
            <v>345</v>
          </cell>
          <cell r="AJ14">
            <v>44</v>
          </cell>
          <cell r="AK14">
            <v>301</v>
          </cell>
          <cell r="AL14">
            <v>0.12753623188405797</v>
          </cell>
          <cell r="AM14">
            <v>787</v>
          </cell>
          <cell r="AN14">
            <v>98</v>
          </cell>
          <cell r="AO14">
            <v>689</v>
          </cell>
          <cell r="AP14">
            <v>0.12452350698856417</v>
          </cell>
          <cell r="AQ14">
            <v>11525</v>
          </cell>
          <cell r="AR14">
            <v>889</v>
          </cell>
          <cell r="AS14">
            <v>0.18413421706710853</v>
          </cell>
          <cell r="AT14">
            <v>1192</v>
          </cell>
          <cell r="AU14">
            <v>8.7608408055269732E-2</v>
          </cell>
        </row>
        <row r="15">
          <cell r="A15">
            <v>40736</v>
          </cell>
          <cell r="B15">
            <v>2</v>
          </cell>
          <cell r="C15" t="str">
            <v>Investigan inscripciones irregulares - Se desploma kiosko y deja 7 obreros heridos</v>
          </cell>
          <cell r="E15">
            <v>13573</v>
          </cell>
          <cell r="F15">
            <v>961</v>
          </cell>
          <cell r="G15">
            <v>961</v>
          </cell>
          <cell r="H15">
            <v>0</v>
          </cell>
          <cell r="I15">
            <v>53</v>
          </cell>
          <cell r="J15">
            <v>78</v>
          </cell>
          <cell r="K15">
            <v>108</v>
          </cell>
          <cell r="L15">
            <v>0</v>
          </cell>
          <cell r="M15">
            <v>62</v>
          </cell>
          <cell r="N15">
            <v>84</v>
          </cell>
          <cell r="O15">
            <v>0</v>
          </cell>
          <cell r="P15">
            <v>7335</v>
          </cell>
          <cell r="Q15">
            <v>83</v>
          </cell>
          <cell r="R15">
            <v>0</v>
          </cell>
          <cell r="S15">
            <v>40</v>
          </cell>
          <cell r="T15">
            <v>30</v>
          </cell>
          <cell r="U15">
            <v>10</v>
          </cell>
          <cell r="V15">
            <v>0.75</v>
          </cell>
          <cell r="W15">
            <v>940</v>
          </cell>
          <cell r="X15">
            <v>241</v>
          </cell>
          <cell r="Y15">
            <v>699</v>
          </cell>
          <cell r="Z15">
            <v>0.25638297872340426</v>
          </cell>
          <cell r="AA15">
            <v>2050</v>
          </cell>
          <cell r="AB15">
            <v>355</v>
          </cell>
          <cell r="AC15">
            <v>1695</v>
          </cell>
          <cell r="AD15">
            <v>0.17317073170731706</v>
          </cell>
          <cell r="AE15">
            <v>650</v>
          </cell>
          <cell r="AF15">
            <v>64</v>
          </cell>
          <cell r="AG15">
            <v>586</v>
          </cell>
          <cell r="AH15">
            <v>9.8461538461538461E-2</v>
          </cell>
          <cell r="AI15">
            <v>345</v>
          </cell>
          <cell r="AJ15">
            <v>68</v>
          </cell>
          <cell r="AK15">
            <v>277</v>
          </cell>
          <cell r="AL15">
            <v>0.19710144927536233</v>
          </cell>
          <cell r="AM15">
            <v>784</v>
          </cell>
          <cell r="AN15">
            <v>97</v>
          </cell>
          <cell r="AO15">
            <v>687</v>
          </cell>
          <cell r="AP15">
            <v>0.12372448979591837</v>
          </cell>
          <cell r="AQ15">
            <v>11456</v>
          </cell>
          <cell r="AR15">
            <v>825</v>
          </cell>
          <cell r="AS15">
            <v>0.17155333749220211</v>
          </cell>
          <cell r="AT15">
            <v>1292</v>
          </cell>
          <cell r="AU15">
            <v>9.5188978118323136E-2</v>
          </cell>
        </row>
        <row r="16">
          <cell r="A16">
            <v>40737</v>
          </cell>
          <cell r="B16">
            <v>3</v>
          </cell>
          <cell r="C16" t="str">
            <v>A la calle, 12 mil mercados dañados - Iba por uno y baleó a tres</v>
          </cell>
          <cell r="E16">
            <v>13955</v>
          </cell>
          <cell r="F16">
            <v>1374</v>
          </cell>
          <cell r="G16">
            <v>1373</v>
          </cell>
          <cell r="H16">
            <v>1</v>
          </cell>
          <cell r="I16">
            <v>53</v>
          </cell>
          <cell r="J16">
            <v>78</v>
          </cell>
          <cell r="K16">
            <v>108</v>
          </cell>
          <cell r="L16">
            <v>0</v>
          </cell>
          <cell r="M16">
            <v>61</v>
          </cell>
          <cell r="N16">
            <v>84</v>
          </cell>
          <cell r="O16">
            <v>0</v>
          </cell>
          <cell r="P16">
            <v>7178</v>
          </cell>
          <cell r="Q16">
            <v>83</v>
          </cell>
          <cell r="R16">
            <v>0</v>
          </cell>
          <cell r="S16">
            <v>13</v>
          </cell>
          <cell r="T16">
            <v>0</v>
          </cell>
          <cell r="U16">
            <v>13</v>
          </cell>
          <cell r="V16">
            <v>0</v>
          </cell>
          <cell r="W16">
            <v>940</v>
          </cell>
          <cell r="X16">
            <v>224</v>
          </cell>
          <cell r="Y16">
            <v>716</v>
          </cell>
          <cell r="Z16">
            <v>0.23829787234042554</v>
          </cell>
          <cell r="AA16">
            <v>2099</v>
          </cell>
          <cell r="AB16">
            <v>255</v>
          </cell>
          <cell r="AC16">
            <v>1844</v>
          </cell>
          <cell r="AD16">
            <v>0.12148642210576464</v>
          </cell>
          <cell r="AE16">
            <v>700</v>
          </cell>
          <cell r="AF16">
            <v>67</v>
          </cell>
          <cell r="AG16">
            <v>633</v>
          </cell>
          <cell r="AH16">
            <v>9.571428571428571E-2</v>
          </cell>
          <cell r="AI16">
            <v>337</v>
          </cell>
          <cell r="AJ16">
            <v>61</v>
          </cell>
          <cell r="AK16">
            <v>276</v>
          </cell>
          <cell r="AL16">
            <v>0.18100890207715134</v>
          </cell>
          <cell r="AM16">
            <v>847</v>
          </cell>
          <cell r="AN16">
            <v>91</v>
          </cell>
          <cell r="AO16">
            <v>756</v>
          </cell>
          <cell r="AP16">
            <v>0.10743801652892562</v>
          </cell>
          <cell r="AQ16">
            <v>11583</v>
          </cell>
          <cell r="AR16">
            <v>698</v>
          </cell>
          <cell r="AS16">
            <v>0.14141004862236628</v>
          </cell>
          <cell r="AT16">
            <v>1674</v>
          </cell>
          <cell r="AU16">
            <v>0.11995700465782874</v>
          </cell>
        </row>
        <row r="17">
          <cell r="A17">
            <v>40738</v>
          </cell>
          <cell r="B17">
            <v>4</v>
          </cell>
          <cell r="C17" t="str">
            <v>El Jaime Morón, listo - Madre vio morir a su hijo apuñalado por el hermano</v>
          </cell>
          <cell r="E17">
            <v>13323</v>
          </cell>
          <cell r="F17">
            <v>777</v>
          </cell>
          <cell r="G17">
            <v>768</v>
          </cell>
          <cell r="H17">
            <v>9</v>
          </cell>
          <cell r="I17">
            <v>53</v>
          </cell>
          <cell r="J17">
            <v>78</v>
          </cell>
          <cell r="K17">
            <v>108</v>
          </cell>
          <cell r="L17">
            <v>0</v>
          </cell>
          <cell r="M17">
            <v>63</v>
          </cell>
          <cell r="N17">
            <v>84</v>
          </cell>
          <cell r="O17">
            <v>0</v>
          </cell>
          <cell r="P17">
            <v>7215</v>
          </cell>
          <cell r="Q17">
            <v>83</v>
          </cell>
          <cell r="R17">
            <v>0</v>
          </cell>
          <cell r="S17">
            <v>181</v>
          </cell>
          <cell r="T17">
            <v>150</v>
          </cell>
          <cell r="U17">
            <v>31</v>
          </cell>
          <cell r="V17">
            <v>0.82872928176795579</v>
          </cell>
          <cell r="W17">
            <v>933</v>
          </cell>
          <cell r="X17">
            <v>229</v>
          </cell>
          <cell r="Y17">
            <v>704</v>
          </cell>
          <cell r="Z17">
            <v>0.24544480171489819</v>
          </cell>
          <cell r="AA17">
            <v>1910</v>
          </cell>
          <cell r="AB17">
            <v>353</v>
          </cell>
          <cell r="AC17">
            <v>1557</v>
          </cell>
          <cell r="AD17">
            <v>0.18481675392670158</v>
          </cell>
          <cell r="AE17">
            <v>700</v>
          </cell>
          <cell r="AF17">
            <v>281</v>
          </cell>
          <cell r="AG17">
            <v>419</v>
          </cell>
          <cell r="AH17">
            <v>0.40142857142857141</v>
          </cell>
          <cell r="AI17">
            <v>341</v>
          </cell>
          <cell r="AJ17">
            <v>57</v>
          </cell>
          <cell r="AK17">
            <v>284</v>
          </cell>
          <cell r="AL17">
            <v>0.16715542521994134</v>
          </cell>
          <cell r="AM17">
            <v>797</v>
          </cell>
          <cell r="AN17">
            <v>119</v>
          </cell>
          <cell r="AO17">
            <v>678</v>
          </cell>
          <cell r="AP17">
            <v>0.14930991217063991</v>
          </cell>
          <cell r="AQ17">
            <v>11055</v>
          </cell>
          <cell r="AR17">
            <v>1039</v>
          </cell>
          <cell r="AS17">
            <v>0.21369806663924312</v>
          </cell>
          <cell r="AT17">
            <v>1229</v>
          </cell>
          <cell r="AU17">
            <v>9.2246491030548675E-2</v>
          </cell>
        </row>
        <row r="18">
          <cell r="A18">
            <v>40739</v>
          </cell>
          <cell r="B18">
            <v>5</v>
          </cell>
          <cell r="C18" t="str">
            <v>Regresaron las inundaciones - En persecución , caen sicarios de abogados</v>
          </cell>
          <cell r="E18">
            <v>14149</v>
          </cell>
          <cell r="F18">
            <v>829</v>
          </cell>
          <cell r="G18">
            <v>829</v>
          </cell>
          <cell r="H18">
            <v>0</v>
          </cell>
          <cell r="I18">
            <v>53</v>
          </cell>
          <cell r="J18">
            <v>78</v>
          </cell>
          <cell r="K18">
            <v>108</v>
          </cell>
          <cell r="L18">
            <v>0</v>
          </cell>
          <cell r="M18">
            <v>103</v>
          </cell>
          <cell r="N18">
            <v>84</v>
          </cell>
          <cell r="O18">
            <v>0</v>
          </cell>
          <cell r="P18">
            <v>7554</v>
          </cell>
          <cell r="Q18">
            <v>83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932</v>
          </cell>
          <cell r="X18">
            <v>212</v>
          </cell>
          <cell r="Y18">
            <v>720</v>
          </cell>
          <cell r="Z18">
            <v>0.22746781115879827</v>
          </cell>
          <cell r="AA18">
            <v>2451</v>
          </cell>
          <cell r="AB18">
            <v>212</v>
          </cell>
          <cell r="AC18">
            <v>2239</v>
          </cell>
          <cell r="AD18">
            <v>8.6495308037535704E-2</v>
          </cell>
          <cell r="AE18">
            <v>744</v>
          </cell>
          <cell r="AF18">
            <v>76</v>
          </cell>
          <cell r="AG18">
            <v>668</v>
          </cell>
          <cell r="AH18">
            <v>0.10215053763440861</v>
          </cell>
          <cell r="AI18">
            <v>343</v>
          </cell>
          <cell r="AJ18">
            <v>77</v>
          </cell>
          <cell r="AK18">
            <v>266</v>
          </cell>
          <cell r="AL18">
            <v>0.22448979591836735</v>
          </cell>
          <cell r="AM18">
            <v>787</v>
          </cell>
          <cell r="AN18">
            <v>109</v>
          </cell>
          <cell r="AO18">
            <v>678</v>
          </cell>
          <cell r="AP18">
            <v>0.13850063532401524</v>
          </cell>
          <cell r="AQ18">
            <v>12292</v>
          </cell>
          <cell r="AR18">
            <v>686</v>
          </cell>
          <cell r="AS18">
            <v>0.13049267643142476</v>
          </cell>
          <cell r="AT18">
            <v>1171</v>
          </cell>
          <cell r="AU18">
            <v>8.2762032652484274E-2</v>
          </cell>
        </row>
        <row r="19">
          <cell r="A19">
            <v>40740</v>
          </cell>
          <cell r="B19">
            <v>6</v>
          </cell>
          <cell r="C19" t="str">
            <v>Las reinas con fiebre Mundial - Juez dejó en libertad a joven que asesinó a su hermano</v>
          </cell>
          <cell r="E19">
            <v>15452</v>
          </cell>
          <cell r="F19">
            <v>1636</v>
          </cell>
          <cell r="G19">
            <v>1636</v>
          </cell>
          <cell r="H19">
            <v>0</v>
          </cell>
          <cell r="I19">
            <v>53</v>
          </cell>
          <cell r="J19">
            <v>78</v>
          </cell>
          <cell r="K19">
            <v>108</v>
          </cell>
          <cell r="L19">
            <v>0</v>
          </cell>
          <cell r="M19">
            <v>108</v>
          </cell>
          <cell r="N19">
            <v>84</v>
          </cell>
          <cell r="O19">
            <v>0</v>
          </cell>
          <cell r="P19">
            <v>7577</v>
          </cell>
          <cell r="Q19">
            <v>83</v>
          </cell>
          <cell r="R19">
            <v>0</v>
          </cell>
          <cell r="S19">
            <v>23</v>
          </cell>
          <cell r="T19">
            <v>20</v>
          </cell>
          <cell r="U19">
            <v>3</v>
          </cell>
          <cell r="V19">
            <v>0.86956521739130432</v>
          </cell>
          <cell r="W19">
            <v>1010</v>
          </cell>
          <cell r="X19">
            <v>174</v>
          </cell>
          <cell r="Y19">
            <v>836</v>
          </cell>
          <cell r="Z19">
            <v>0.17227722772277226</v>
          </cell>
          <cell r="AA19">
            <v>2560</v>
          </cell>
          <cell r="AB19">
            <v>272</v>
          </cell>
          <cell r="AC19">
            <v>2288</v>
          </cell>
          <cell r="AD19">
            <v>0.10625</v>
          </cell>
          <cell r="AE19">
            <v>850</v>
          </cell>
          <cell r="AF19">
            <v>54</v>
          </cell>
          <cell r="AG19">
            <v>796</v>
          </cell>
          <cell r="AH19">
            <v>6.3529411764705876E-2</v>
          </cell>
          <cell r="AI19">
            <v>370</v>
          </cell>
          <cell r="AJ19">
            <v>36</v>
          </cell>
          <cell r="AK19">
            <v>334</v>
          </cell>
          <cell r="AL19">
            <v>9.7297297297297303E-2</v>
          </cell>
          <cell r="AM19">
            <v>912</v>
          </cell>
          <cell r="AN19">
            <v>104</v>
          </cell>
          <cell r="AO19">
            <v>808</v>
          </cell>
          <cell r="AP19">
            <v>0.11403508771929824</v>
          </cell>
          <cell r="AQ19">
            <v>12809</v>
          </cell>
          <cell r="AR19">
            <v>640</v>
          </cell>
          <cell r="AS19">
            <v>0.11179039301310044</v>
          </cell>
          <cell r="AT19">
            <v>2003</v>
          </cell>
          <cell r="AU19">
            <v>0.12962723272068341</v>
          </cell>
        </row>
        <row r="20">
          <cell r="A20">
            <v>40741</v>
          </cell>
          <cell r="B20">
            <v>7</v>
          </cell>
          <cell r="C20" t="str">
            <v>Pura ilusión - Cae sicario, de 15 años, que trabajaba para " Los Rastrojos "</v>
          </cell>
          <cell r="E20">
            <v>18929</v>
          </cell>
          <cell r="F20">
            <v>1442</v>
          </cell>
          <cell r="G20">
            <v>1442</v>
          </cell>
          <cell r="H20">
            <v>0</v>
          </cell>
          <cell r="I20">
            <v>53</v>
          </cell>
          <cell r="J20">
            <v>74</v>
          </cell>
          <cell r="K20">
            <v>108</v>
          </cell>
          <cell r="L20">
            <v>2</v>
          </cell>
          <cell r="M20">
            <v>3</v>
          </cell>
          <cell r="N20">
            <v>85</v>
          </cell>
          <cell r="O20">
            <v>594</v>
          </cell>
          <cell r="P20">
            <v>7589</v>
          </cell>
          <cell r="Q20">
            <v>82</v>
          </cell>
          <cell r="R20">
            <v>0</v>
          </cell>
          <cell r="S20">
            <v>96</v>
          </cell>
          <cell r="T20">
            <v>96</v>
          </cell>
          <cell r="U20">
            <v>0</v>
          </cell>
          <cell r="V20">
            <v>1</v>
          </cell>
          <cell r="W20">
            <v>1722</v>
          </cell>
          <cell r="X20">
            <v>312</v>
          </cell>
          <cell r="Y20">
            <v>1410</v>
          </cell>
          <cell r="Z20">
            <v>0.18118466898954705</v>
          </cell>
          <cell r="AA20">
            <v>4004</v>
          </cell>
          <cell r="AB20">
            <v>513</v>
          </cell>
          <cell r="AC20">
            <v>3491</v>
          </cell>
          <cell r="AD20">
            <v>0.12812187812187811</v>
          </cell>
          <cell r="AE20">
            <v>800</v>
          </cell>
          <cell r="AF20">
            <v>135</v>
          </cell>
          <cell r="AG20">
            <v>665</v>
          </cell>
          <cell r="AH20">
            <v>0.16875000000000001</v>
          </cell>
          <cell r="AI20">
            <v>741</v>
          </cell>
          <cell r="AJ20">
            <v>116</v>
          </cell>
          <cell r="AK20">
            <v>625</v>
          </cell>
          <cell r="AL20">
            <v>0.15654520917678813</v>
          </cell>
          <cell r="AM20">
            <v>1534</v>
          </cell>
          <cell r="AN20">
            <v>137</v>
          </cell>
          <cell r="AO20">
            <v>1397</v>
          </cell>
          <cell r="AP20">
            <v>8.9308996088657111E-2</v>
          </cell>
          <cell r="AQ20">
            <v>15938</v>
          </cell>
          <cell r="AR20">
            <v>1213</v>
          </cell>
          <cell r="AS20">
            <v>0.13633809149151399</v>
          </cell>
          <cell r="AT20">
            <v>1778</v>
          </cell>
          <cell r="AU20">
            <v>9.3929948755877221E-2</v>
          </cell>
        </row>
        <row r="21">
          <cell r="A21">
            <v>40742</v>
          </cell>
          <cell r="B21">
            <v>1</v>
          </cell>
          <cell r="C21" t="str">
            <v>Se queman 13 casas en Henequén - Tres muertos en accidente en San Juan</v>
          </cell>
          <cell r="E21">
            <v>14095</v>
          </cell>
          <cell r="F21">
            <v>1515</v>
          </cell>
          <cell r="G21">
            <v>1508</v>
          </cell>
          <cell r="H21">
            <v>7</v>
          </cell>
          <cell r="I21">
            <v>53</v>
          </cell>
          <cell r="J21">
            <v>78</v>
          </cell>
          <cell r="K21">
            <v>108</v>
          </cell>
          <cell r="L21">
            <v>0</v>
          </cell>
          <cell r="M21">
            <v>3</v>
          </cell>
          <cell r="N21">
            <v>83</v>
          </cell>
          <cell r="O21">
            <v>0</v>
          </cell>
          <cell r="P21">
            <v>7356</v>
          </cell>
          <cell r="Q21">
            <v>82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947</v>
          </cell>
          <cell r="X21">
            <v>242</v>
          </cell>
          <cell r="Y21">
            <v>705</v>
          </cell>
          <cell r="Z21">
            <v>0.25554382259767688</v>
          </cell>
          <cell r="AA21">
            <v>1985</v>
          </cell>
          <cell r="AB21">
            <v>358</v>
          </cell>
          <cell r="AC21">
            <v>1627</v>
          </cell>
          <cell r="AD21">
            <v>0.18035264483627203</v>
          </cell>
          <cell r="AE21">
            <v>750</v>
          </cell>
          <cell r="AF21">
            <v>145</v>
          </cell>
          <cell r="AG21">
            <v>605</v>
          </cell>
          <cell r="AH21">
            <v>0.19333333333333333</v>
          </cell>
          <cell r="AI21">
            <v>343</v>
          </cell>
          <cell r="AJ21">
            <v>51</v>
          </cell>
          <cell r="AK21">
            <v>292</v>
          </cell>
          <cell r="AL21">
            <v>0.14868804664723032</v>
          </cell>
          <cell r="AM21">
            <v>792</v>
          </cell>
          <cell r="AN21">
            <v>105</v>
          </cell>
          <cell r="AO21">
            <v>687</v>
          </cell>
          <cell r="AP21">
            <v>0.13257575757575757</v>
          </cell>
          <cell r="AQ21">
            <v>11437</v>
          </cell>
          <cell r="AR21">
            <v>901</v>
          </cell>
          <cell r="AS21">
            <v>0.18704587917791157</v>
          </cell>
          <cell r="AT21">
            <v>1757</v>
          </cell>
          <cell r="AU21">
            <v>0.12465413267115999</v>
          </cell>
        </row>
        <row r="22">
          <cell r="A22">
            <v>40743</v>
          </cell>
          <cell r="B22">
            <v>2</v>
          </cell>
          <cell r="C22" t="str">
            <v>En apuros reina de cartagena - Quería " vacunar " a su exjefe</v>
          </cell>
          <cell r="E22">
            <v>13857</v>
          </cell>
          <cell r="F22">
            <v>1269</v>
          </cell>
          <cell r="G22">
            <v>1269</v>
          </cell>
          <cell r="H22">
            <v>0</v>
          </cell>
          <cell r="I22">
            <v>53</v>
          </cell>
          <cell r="J22">
            <v>78</v>
          </cell>
          <cell r="K22">
            <v>108</v>
          </cell>
          <cell r="L22">
            <v>0</v>
          </cell>
          <cell r="M22">
            <v>1</v>
          </cell>
          <cell r="N22">
            <v>83</v>
          </cell>
          <cell r="O22">
            <v>0</v>
          </cell>
          <cell r="P22">
            <v>7258</v>
          </cell>
          <cell r="Q22">
            <v>82</v>
          </cell>
          <cell r="R22">
            <v>0</v>
          </cell>
          <cell r="S22">
            <v>122</v>
          </cell>
          <cell r="T22">
            <v>100</v>
          </cell>
          <cell r="U22">
            <v>22</v>
          </cell>
          <cell r="V22">
            <v>0.81967213114754101</v>
          </cell>
          <cell r="W22">
            <v>945</v>
          </cell>
          <cell r="X22">
            <v>245</v>
          </cell>
          <cell r="Y22">
            <v>700</v>
          </cell>
          <cell r="Z22">
            <v>0.25925925925925924</v>
          </cell>
          <cell r="AA22">
            <v>2026</v>
          </cell>
          <cell r="AB22">
            <v>288</v>
          </cell>
          <cell r="AC22">
            <v>1738</v>
          </cell>
          <cell r="AD22">
            <v>0.14215202369200394</v>
          </cell>
          <cell r="AE22">
            <v>700</v>
          </cell>
          <cell r="AF22">
            <v>127</v>
          </cell>
          <cell r="AG22">
            <v>573</v>
          </cell>
          <cell r="AH22">
            <v>0.18142857142857144</v>
          </cell>
          <cell r="AI22">
            <v>343</v>
          </cell>
          <cell r="AJ22">
            <v>64</v>
          </cell>
          <cell r="AK22">
            <v>279</v>
          </cell>
          <cell r="AL22">
            <v>0.18658892128279883</v>
          </cell>
          <cell r="AM22">
            <v>789</v>
          </cell>
          <cell r="AN22">
            <v>132</v>
          </cell>
          <cell r="AO22">
            <v>657</v>
          </cell>
          <cell r="AP22">
            <v>0.16730038022813687</v>
          </cell>
          <cell r="AQ22">
            <v>11392</v>
          </cell>
          <cell r="AR22">
            <v>856</v>
          </cell>
          <cell r="AS22">
            <v>0.17380710659898477</v>
          </cell>
          <cell r="AT22">
            <v>1609</v>
          </cell>
          <cell r="AU22">
            <v>0.11611459911957855</v>
          </cell>
        </row>
        <row r="23">
          <cell r="A23">
            <v>40744</v>
          </cell>
          <cell r="B23">
            <v>3</v>
          </cell>
          <cell r="C23" t="str">
            <v xml:space="preserve">Nueve órdenes de captura </v>
          </cell>
          <cell r="E23">
            <v>13565</v>
          </cell>
          <cell r="F23">
            <v>1053</v>
          </cell>
          <cell r="G23">
            <v>1052</v>
          </cell>
          <cell r="H23">
            <v>1</v>
          </cell>
          <cell r="I23">
            <v>53</v>
          </cell>
          <cell r="J23">
            <v>74</v>
          </cell>
          <cell r="K23">
            <v>108</v>
          </cell>
          <cell r="L23">
            <v>0</v>
          </cell>
          <cell r="M23">
            <v>1</v>
          </cell>
          <cell r="N23">
            <v>82</v>
          </cell>
          <cell r="O23">
            <v>0</v>
          </cell>
          <cell r="P23">
            <v>7271</v>
          </cell>
          <cell r="Q23">
            <v>83</v>
          </cell>
          <cell r="R23">
            <v>0</v>
          </cell>
          <cell r="S23">
            <v>46</v>
          </cell>
          <cell r="T23">
            <v>46</v>
          </cell>
          <cell r="U23">
            <v>0</v>
          </cell>
          <cell r="V23">
            <v>1</v>
          </cell>
          <cell r="W23">
            <v>944</v>
          </cell>
          <cell r="X23">
            <v>90</v>
          </cell>
          <cell r="Y23">
            <v>854</v>
          </cell>
          <cell r="Z23">
            <v>9.5338983050847453E-2</v>
          </cell>
          <cell r="AA23">
            <v>1995</v>
          </cell>
          <cell r="AB23">
            <v>223</v>
          </cell>
          <cell r="AC23">
            <v>1772</v>
          </cell>
          <cell r="AD23">
            <v>0.11177944862155388</v>
          </cell>
          <cell r="AE23">
            <v>700</v>
          </cell>
          <cell r="AF23">
            <v>81</v>
          </cell>
          <cell r="AG23">
            <v>619</v>
          </cell>
          <cell r="AH23">
            <v>0.11571428571428571</v>
          </cell>
          <cell r="AI23">
            <v>353</v>
          </cell>
          <cell r="AJ23">
            <v>42</v>
          </cell>
          <cell r="AK23">
            <v>311</v>
          </cell>
          <cell r="AL23">
            <v>0.11898016997167139</v>
          </cell>
          <cell r="AM23">
            <v>802</v>
          </cell>
          <cell r="AN23">
            <v>54</v>
          </cell>
          <cell r="AO23">
            <v>748</v>
          </cell>
          <cell r="AP23">
            <v>6.7331670822942641E-2</v>
          </cell>
          <cell r="AQ23">
            <v>11740</v>
          </cell>
          <cell r="AR23">
            <v>490</v>
          </cell>
          <cell r="AS23">
            <v>0.1012396694214876</v>
          </cell>
          <cell r="AT23">
            <v>1335</v>
          </cell>
          <cell r="AU23">
            <v>9.8415038702543312E-2</v>
          </cell>
        </row>
        <row r="24">
          <cell r="A24">
            <v>40745</v>
          </cell>
          <cell r="B24">
            <v>4</v>
          </cell>
          <cell r="C24" t="str">
            <v>Clínica cerró la urgencia - Imprudencia de conductor deja 45 personas heridas</v>
          </cell>
          <cell r="E24">
            <v>13587</v>
          </cell>
          <cell r="F24">
            <v>918</v>
          </cell>
          <cell r="G24">
            <v>915</v>
          </cell>
          <cell r="H24">
            <v>3</v>
          </cell>
          <cell r="I24">
            <v>53</v>
          </cell>
          <cell r="J24">
            <v>78</v>
          </cell>
          <cell r="K24">
            <v>108</v>
          </cell>
          <cell r="L24">
            <v>0</v>
          </cell>
          <cell r="M24">
            <v>61</v>
          </cell>
          <cell r="N24">
            <v>83</v>
          </cell>
          <cell r="O24">
            <v>0</v>
          </cell>
          <cell r="P24">
            <v>7272</v>
          </cell>
          <cell r="Q24">
            <v>83</v>
          </cell>
          <cell r="R24">
            <v>0</v>
          </cell>
          <cell r="S24">
            <v>21</v>
          </cell>
          <cell r="T24">
            <v>0</v>
          </cell>
          <cell r="U24">
            <v>21</v>
          </cell>
          <cell r="V24">
            <v>0</v>
          </cell>
          <cell r="W24">
            <v>934</v>
          </cell>
          <cell r="X24">
            <v>254</v>
          </cell>
          <cell r="Y24">
            <v>680</v>
          </cell>
          <cell r="Z24">
            <v>0.27194860813704497</v>
          </cell>
          <cell r="AA24">
            <v>2076</v>
          </cell>
          <cell r="AB24">
            <v>378</v>
          </cell>
          <cell r="AC24">
            <v>1698</v>
          </cell>
          <cell r="AD24">
            <v>0.18208092485549132</v>
          </cell>
          <cell r="AE24">
            <v>750</v>
          </cell>
          <cell r="AF24">
            <v>113</v>
          </cell>
          <cell r="AG24">
            <v>637</v>
          </cell>
          <cell r="AH24">
            <v>0.15066666666666667</v>
          </cell>
          <cell r="AI24">
            <v>353</v>
          </cell>
          <cell r="AJ24">
            <v>56</v>
          </cell>
          <cell r="AK24">
            <v>297</v>
          </cell>
          <cell r="AL24">
            <v>0.15864022662889518</v>
          </cell>
          <cell r="AM24">
            <v>797</v>
          </cell>
          <cell r="AN24">
            <v>123</v>
          </cell>
          <cell r="AO24">
            <v>674</v>
          </cell>
          <cell r="AP24">
            <v>0.15432873274780426</v>
          </cell>
          <cell r="AQ24">
            <v>11445</v>
          </cell>
          <cell r="AR24">
            <v>924</v>
          </cell>
          <cell r="AS24">
            <v>0.18738592577570473</v>
          </cell>
          <cell r="AT24">
            <v>1218</v>
          </cell>
          <cell r="AU24">
            <v>8.964451313755796E-2</v>
          </cell>
        </row>
        <row r="25">
          <cell r="A25">
            <v>40746</v>
          </cell>
          <cell r="B25">
            <v>5</v>
          </cell>
          <cell r="C25" t="str">
            <v>Desocuparán plazoleta - A Policía Cartagenero lo mató un compañero</v>
          </cell>
          <cell r="E25">
            <v>13918</v>
          </cell>
          <cell r="F25">
            <v>871</v>
          </cell>
          <cell r="G25">
            <v>870</v>
          </cell>
          <cell r="H25">
            <v>1</v>
          </cell>
          <cell r="I25">
            <v>53</v>
          </cell>
          <cell r="J25">
            <v>78</v>
          </cell>
          <cell r="K25">
            <v>108</v>
          </cell>
          <cell r="L25">
            <v>0</v>
          </cell>
          <cell r="M25">
            <v>100</v>
          </cell>
          <cell r="N25">
            <v>83</v>
          </cell>
          <cell r="O25">
            <v>0</v>
          </cell>
          <cell r="P25">
            <v>7619</v>
          </cell>
          <cell r="Q25">
            <v>83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933</v>
          </cell>
          <cell r="X25">
            <v>258</v>
          </cell>
          <cell r="Y25">
            <v>675</v>
          </cell>
          <cell r="Z25">
            <v>0.27652733118971062</v>
          </cell>
          <cell r="AA25">
            <v>2099</v>
          </cell>
          <cell r="AB25">
            <v>272</v>
          </cell>
          <cell r="AC25">
            <v>1827</v>
          </cell>
          <cell r="AD25">
            <v>0.12958551691281564</v>
          </cell>
          <cell r="AE25">
            <v>750</v>
          </cell>
          <cell r="AF25">
            <v>109</v>
          </cell>
          <cell r="AG25">
            <v>641</v>
          </cell>
          <cell r="AH25">
            <v>0.14533333333333334</v>
          </cell>
          <cell r="AI25">
            <v>353</v>
          </cell>
          <cell r="AJ25">
            <v>59</v>
          </cell>
          <cell r="AK25">
            <v>294</v>
          </cell>
          <cell r="AL25">
            <v>0.16713881019830029</v>
          </cell>
          <cell r="AM25">
            <v>788</v>
          </cell>
          <cell r="AN25">
            <v>119</v>
          </cell>
          <cell r="AO25">
            <v>669</v>
          </cell>
          <cell r="AP25">
            <v>0.15101522842639595</v>
          </cell>
          <cell r="AQ25">
            <v>11891</v>
          </cell>
          <cell r="AR25">
            <v>817</v>
          </cell>
          <cell r="AS25">
            <v>0.16595571805809467</v>
          </cell>
          <cell r="AT25">
            <v>1210</v>
          </cell>
          <cell r="AU25">
            <v>8.693777841643914E-2</v>
          </cell>
        </row>
        <row r="26">
          <cell r="A26">
            <v>40747</v>
          </cell>
          <cell r="B26">
            <v>6</v>
          </cell>
          <cell r="C26" t="str">
            <v>¡ Ojo con el pez león ! - Pandilleros matan a menor al intentar robarle sus zapatos</v>
          </cell>
          <cell r="E26">
            <v>14672</v>
          </cell>
          <cell r="F26">
            <v>842</v>
          </cell>
          <cell r="G26">
            <v>840</v>
          </cell>
          <cell r="H26">
            <v>2</v>
          </cell>
          <cell r="I26">
            <v>53</v>
          </cell>
          <cell r="J26">
            <v>78</v>
          </cell>
          <cell r="K26">
            <v>108</v>
          </cell>
          <cell r="L26">
            <v>0</v>
          </cell>
          <cell r="M26">
            <v>101</v>
          </cell>
          <cell r="N26">
            <v>83</v>
          </cell>
          <cell r="O26">
            <v>0</v>
          </cell>
          <cell r="P26">
            <v>7645</v>
          </cell>
          <cell r="Q26">
            <v>83</v>
          </cell>
          <cell r="R26">
            <v>0</v>
          </cell>
          <cell r="S26">
            <v>2</v>
          </cell>
          <cell r="T26">
            <v>0</v>
          </cell>
          <cell r="U26">
            <v>2</v>
          </cell>
          <cell r="V26">
            <v>0</v>
          </cell>
          <cell r="W26">
            <v>1010</v>
          </cell>
          <cell r="X26">
            <v>141</v>
          </cell>
          <cell r="Y26">
            <v>869</v>
          </cell>
          <cell r="Z26">
            <v>0.13960396039603962</v>
          </cell>
          <cell r="AA26">
            <v>2546</v>
          </cell>
          <cell r="AB26">
            <v>234</v>
          </cell>
          <cell r="AC26">
            <v>2312</v>
          </cell>
          <cell r="AD26">
            <v>9.1908876669285156E-2</v>
          </cell>
          <cell r="AE26">
            <v>850</v>
          </cell>
          <cell r="AF26">
            <v>65</v>
          </cell>
          <cell r="AG26">
            <v>785</v>
          </cell>
          <cell r="AH26">
            <v>7.6470588235294124E-2</v>
          </cell>
          <cell r="AI26">
            <v>376</v>
          </cell>
          <cell r="AJ26">
            <v>32</v>
          </cell>
          <cell r="AK26">
            <v>344</v>
          </cell>
          <cell r="AL26">
            <v>8.5106382978723402E-2</v>
          </cell>
          <cell r="AM26">
            <v>895</v>
          </cell>
          <cell r="AN26">
            <v>80</v>
          </cell>
          <cell r="AO26">
            <v>815</v>
          </cell>
          <cell r="AP26">
            <v>8.9385474860335198E-2</v>
          </cell>
          <cell r="AQ26">
            <v>12938</v>
          </cell>
          <cell r="AR26">
            <v>552</v>
          </cell>
          <cell r="AS26">
            <v>9.7200211304807188E-2</v>
          </cell>
          <cell r="AT26">
            <v>1182</v>
          </cell>
          <cell r="AU26">
            <v>8.0561613958560527E-2</v>
          </cell>
        </row>
        <row r="27">
          <cell r="A27">
            <v>40748</v>
          </cell>
          <cell r="B27">
            <v>7</v>
          </cell>
          <cell r="C27" t="str">
            <v xml:space="preserve">Hallan a recién nacida en el patio de una casa - Asesinan a pensionado a bala </v>
          </cell>
          <cell r="E27">
            <v>18597</v>
          </cell>
          <cell r="F27">
            <v>984</v>
          </cell>
          <cell r="G27">
            <v>983</v>
          </cell>
          <cell r="H27">
            <v>1</v>
          </cell>
          <cell r="I27">
            <v>53</v>
          </cell>
          <cell r="J27">
            <v>74</v>
          </cell>
          <cell r="K27">
            <v>108</v>
          </cell>
          <cell r="L27">
            <v>3</v>
          </cell>
          <cell r="M27">
            <v>1</v>
          </cell>
          <cell r="N27">
            <v>85</v>
          </cell>
          <cell r="O27">
            <v>706</v>
          </cell>
          <cell r="P27">
            <v>7652</v>
          </cell>
          <cell r="Q27">
            <v>83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1744</v>
          </cell>
          <cell r="X27">
            <v>360</v>
          </cell>
          <cell r="Y27">
            <v>1384</v>
          </cell>
          <cell r="Z27">
            <v>0.20642201834862386</v>
          </cell>
          <cell r="AA27">
            <v>4002</v>
          </cell>
          <cell r="AB27">
            <v>591</v>
          </cell>
          <cell r="AC27">
            <v>3411</v>
          </cell>
          <cell r="AD27">
            <v>0.14767616191904048</v>
          </cell>
          <cell r="AE27">
            <v>800</v>
          </cell>
          <cell r="AF27">
            <v>105</v>
          </cell>
          <cell r="AG27">
            <v>695</v>
          </cell>
          <cell r="AH27">
            <v>0.13125000000000001</v>
          </cell>
          <cell r="AI27">
            <v>777</v>
          </cell>
          <cell r="AJ27">
            <v>107</v>
          </cell>
          <cell r="AK27">
            <v>670</v>
          </cell>
          <cell r="AL27">
            <v>0.1377091377091377</v>
          </cell>
          <cell r="AM27">
            <v>1525</v>
          </cell>
          <cell r="AN27">
            <v>179</v>
          </cell>
          <cell r="AO27">
            <v>1346</v>
          </cell>
          <cell r="AP27">
            <v>0.11737704918032787</v>
          </cell>
          <cell r="AQ27">
            <v>16032</v>
          </cell>
          <cell r="AR27">
            <v>1342</v>
          </cell>
          <cell r="AS27">
            <v>0.15167269439421338</v>
          </cell>
          <cell r="AT27">
            <v>1223</v>
          </cell>
          <cell r="AU27">
            <v>6.5763295155132545E-2</v>
          </cell>
        </row>
        <row r="28">
          <cell r="A28">
            <v>40749</v>
          </cell>
          <cell r="B28">
            <v>1</v>
          </cell>
          <cell r="C28" t="str">
            <v>Campeón indiscutible - A una deuda atribuyen doble crimen en Turbana</v>
          </cell>
          <cell r="E28">
            <v>13484</v>
          </cell>
          <cell r="F28">
            <v>846</v>
          </cell>
          <cell r="G28">
            <v>843</v>
          </cell>
          <cell r="H28">
            <v>3</v>
          </cell>
          <cell r="I28">
            <v>53</v>
          </cell>
          <cell r="J28">
            <v>78</v>
          </cell>
          <cell r="K28">
            <v>108</v>
          </cell>
          <cell r="L28">
            <v>0</v>
          </cell>
          <cell r="M28">
            <v>1</v>
          </cell>
          <cell r="N28">
            <v>83</v>
          </cell>
          <cell r="O28">
            <v>0</v>
          </cell>
          <cell r="P28">
            <v>7407</v>
          </cell>
          <cell r="Q28">
            <v>83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958</v>
          </cell>
          <cell r="X28">
            <v>237</v>
          </cell>
          <cell r="Y28">
            <v>721</v>
          </cell>
          <cell r="Z28">
            <v>0.24739039665970772</v>
          </cell>
          <cell r="AA28">
            <v>1980</v>
          </cell>
          <cell r="AB28">
            <v>394</v>
          </cell>
          <cell r="AC28">
            <v>1586</v>
          </cell>
          <cell r="AD28">
            <v>0.19898989898989899</v>
          </cell>
          <cell r="AE28">
            <v>750</v>
          </cell>
          <cell r="AF28">
            <v>138</v>
          </cell>
          <cell r="AG28">
            <v>612</v>
          </cell>
          <cell r="AH28">
            <v>0.184</v>
          </cell>
          <cell r="AI28">
            <v>349</v>
          </cell>
          <cell r="AJ28">
            <v>61</v>
          </cell>
          <cell r="AK28">
            <v>288</v>
          </cell>
          <cell r="AL28">
            <v>0.17478510028653296</v>
          </cell>
          <cell r="AM28">
            <v>788</v>
          </cell>
          <cell r="AN28">
            <v>125</v>
          </cell>
          <cell r="AO28">
            <v>663</v>
          </cell>
          <cell r="AP28">
            <v>0.15862944162436549</v>
          </cell>
          <cell r="AQ28">
            <v>11443</v>
          </cell>
          <cell r="AR28">
            <v>955</v>
          </cell>
          <cell r="AS28">
            <v>0.19792746113989637</v>
          </cell>
          <cell r="AT28">
            <v>1086</v>
          </cell>
          <cell r="AU28">
            <v>8.0539899139721149E-2</v>
          </cell>
        </row>
        <row r="29">
          <cell r="A29">
            <v>40750</v>
          </cell>
          <cell r="B29">
            <v>2</v>
          </cell>
          <cell r="C29" t="str">
            <v>Cartagena sabe a Mundial - Tres homicidios en 6 horas</v>
          </cell>
          <cell r="E29">
            <v>13781</v>
          </cell>
          <cell r="F29">
            <v>1108</v>
          </cell>
          <cell r="G29">
            <v>1105</v>
          </cell>
          <cell r="H29">
            <v>3</v>
          </cell>
          <cell r="I29">
            <v>53</v>
          </cell>
          <cell r="J29">
            <v>78</v>
          </cell>
          <cell r="K29">
            <v>108</v>
          </cell>
          <cell r="L29">
            <v>0</v>
          </cell>
          <cell r="M29">
            <v>61</v>
          </cell>
          <cell r="N29">
            <v>81</v>
          </cell>
          <cell r="O29">
            <v>55</v>
          </cell>
          <cell r="P29">
            <v>7297</v>
          </cell>
          <cell r="Q29">
            <v>84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937</v>
          </cell>
          <cell r="X29">
            <v>256</v>
          </cell>
          <cell r="Y29">
            <v>681</v>
          </cell>
          <cell r="Z29">
            <v>0.27321237993596587</v>
          </cell>
          <cell r="AA29">
            <v>2091</v>
          </cell>
          <cell r="AB29">
            <v>390</v>
          </cell>
          <cell r="AC29">
            <v>1701</v>
          </cell>
          <cell r="AD29">
            <v>0.18651362984218078</v>
          </cell>
          <cell r="AE29">
            <v>700</v>
          </cell>
          <cell r="AF29">
            <v>116</v>
          </cell>
          <cell r="AG29">
            <v>584</v>
          </cell>
          <cell r="AH29">
            <v>0.1657142857142857</v>
          </cell>
          <cell r="AI29">
            <v>343</v>
          </cell>
          <cell r="AJ29">
            <v>60</v>
          </cell>
          <cell r="AK29">
            <v>283</v>
          </cell>
          <cell r="AL29">
            <v>0.1749271137026239</v>
          </cell>
          <cell r="AM29">
            <v>785</v>
          </cell>
          <cell r="AN29">
            <v>230</v>
          </cell>
          <cell r="AO29">
            <v>555</v>
          </cell>
          <cell r="AP29">
            <v>0.2929936305732484</v>
          </cell>
          <cell r="AQ29">
            <v>11321</v>
          </cell>
          <cell r="AR29">
            <v>1052</v>
          </cell>
          <cell r="AS29">
            <v>0.21663920922570015</v>
          </cell>
          <cell r="AT29">
            <v>1408</v>
          </cell>
          <cell r="AU29">
            <v>0.10216965387127204</v>
          </cell>
        </row>
        <row r="30">
          <cell r="A30">
            <v>40751</v>
          </cell>
          <cell r="B30">
            <v>3</v>
          </cell>
          <cell r="C30" t="str">
            <v>Joe por siempre - Pandilleros asesinan a menor</v>
          </cell>
          <cell r="E30">
            <v>15982</v>
          </cell>
          <cell r="F30">
            <v>1879</v>
          </cell>
          <cell r="G30">
            <v>1877</v>
          </cell>
          <cell r="H30">
            <v>2</v>
          </cell>
          <cell r="I30">
            <v>53</v>
          </cell>
          <cell r="J30">
            <v>78</v>
          </cell>
          <cell r="K30">
            <v>108</v>
          </cell>
          <cell r="L30">
            <v>0</v>
          </cell>
          <cell r="M30">
            <v>66</v>
          </cell>
          <cell r="N30">
            <v>81</v>
          </cell>
          <cell r="O30">
            <v>0</v>
          </cell>
          <cell r="P30">
            <v>7299</v>
          </cell>
          <cell r="Q30">
            <v>85</v>
          </cell>
          <cell r="R30">
            <v>0</v>
          </cell>
          <cell r="S30">
            <v>666</v>
          </cell>
          <cell r="T30">
            <v>600</v>
          </cell>
          <cell r="U30">
            <v>66</v>
          </cell>
          <cell r="V30">
            <v>0.90090090090090091</v>
          </cell>
          <cell r="W30">
            <v>1138</v>
          </cell>
          <cell r="X30">
            <v>174</v>
          </cell>
          <cell r="Y30">
            <v>964</v>
          </cell>
          <cell r="Z30">
            <v>0.15289982425307558</v>
          </cell>
          <cell r="AA30">
            <v>2540</v>
          </cell>
          <cell r="AB30">
            <v>313</v>
          </cell>
          <cell r="AC30">
            <v>2227</v>
          </cell>
          <cell r="AD30">
            <v>0.12322834645669291</v>
          </cell>
          <cell r="AE30">
            <v>840</v>
          </cell>
          <cell r="AF30">
            <v>63</v>
          </cell>
          <cell r="AG30">
            <v>777</v>
          </cell>
          <cell r="AH30">
            <v>7.4999999999999997E-2</v>
          </cell>
          <cell r="AI30">
            <v>347</v>
          </cell>
          <cell r="AJ30">
            <v>40</v>
          </cell>
          <cell r="AK30">
            <v>307</v>
          </cell>
          <cell r="AL30">
            <v>0.11527377521613832</v>
          </cell>
          <cell r="AM30">
            <v>802</v>
          </cell>
          <cell r="AN30">
            <v>44</v>
          </cell>
          <cell r="AO30">
            <v>758</v>
          </cell>
          <cell r="AP30">
            <v>5.4862842892768077E-2</v>
          </cell>
          <cell r="AQ30">
            <v>12564</v>
          </cell>
          <cell r="AR30">
            <v>634</v>
          </cell>
          <cell r="AS30">
            <v>0.10011053213327017</v>
          </cell>
          <cell r="AT30">
            <v>2784</v>
          </cell>
          <cell r="AU30">
            <v>0.17419597046677512</v>
          </cell>
        </row>
        <row r="31">
          <cell r="A31">
            <v>40752</v>
          </cell>
          <cell r="B31">
            <v>4</v>
          </cell>
          <cell r="C31" t="str">
            <v>Joe, a la eternidad - Policía rescata a bebé raptada</v>
          </cell>
          <cell r="E31">
            <v>14204</v>
          </cell>
          <cell r="F31">
            <v>1513</v>
          </cell>
          <cell r="G31">
            <v>1511</v>
          </cell>
          <cell r="H31">
            <v>2</v>
          </cell>
          <cell r="I31">
            <v>53</v>
          </cell>
          <cell r="J31">
            <v>78</v>
          </cell>
          <cell r="K31">
            <v>108</v>
          </cell>
          <cell r="L31">
            <v>0</v>
          </cell>
          <cell r="M31">
            <v>65</v>
          </cell>
          <cell r="N31">
            <v>81</v>
          </cell>
          <cell r="O31">
            <v>0</v>
          </cell>
          <cell r="P31">
            <v>7302</v>
          </cell>
          <cell r="Q31">
            <v>85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929</v>
          </cell>
          <cell r="X31">
            <v>169</v>
          </cell>
          <cell r="Y31">
            <v>760</v>
          </cell>
          <cell r="Z31">
            <v>0.18191603875134554</v>
          </cell>
          <cell r="AA31">
            <v>2091</v>
          </cell>
          <cell r="AB31">
            <v>273</v>
          </cell>
          <cell r="AC31">
            <v>1818</v>
          </cell>
          <cell r="AD31">
            <v>0.13055954088952654</v>
          </cell>
          <cell r="AE31">
            <v>750</v>
          </cell>
          <cell r="AF31">
            <v>79</v>
          </cell>
          <cell r="AG31">
            <v>671</v>
          </cell>
          <cell r="AH31">
            <v>0.10533333333333333</v>
          </cell>
          <cell r="AI31">
            <v>352</v>
          </cell>
          <cell r="AJ31">
            <v>51</v>
          </cell>
          <cell r="AK31">
            <v>301</v>
          </cell>
          <cell r="AL31">
            <v>0.14488636363636365</v>
          </cell>
          <cell r="AM31">
            <v>797</v>
          </cell>
          <cell r="AN31">
            <v>103</v>
          </cell>
          <cell r="AO31">
            <v>694</v>
          </cell>
          <cell r="AP31">
            <v>0.12923462986198245</v>
          </cell>
          <cell r="AQ31">
            <v>11712</v>
          </cell>
          <cell r="AR31">
            <v>675</v>
          </cell>
          <cell r="AS31">
            <v>0.1372230128074812</v>
          </cell>
          <cell r="AT31">
            <v>1817</v>
          </cell>
          <cell r="AU31">
            <v>0.12792171219374823</v>
          </cell>
        </row>
        <row r="32">
          <cell r="A32">
            <v>40753</v>
          </cell>
          <cell r="B32">
            <v>5</v>
          </cell>
          <cell r="C32" t="str">
            <v>¡ A bailar en la fiesta Mundialista ! - Muere al enfrentarse a un policía que intentó atracar</v>
          </cell>
          <cell r="E32">
            <v>14399</v>
          </cell>
          <cell r="F32">
            <v>1133</v>
          </cell>
          <cell r="G32">
            <v>1133</v>
          </cell>
          <cell r="H32">
            <v>0</v>
          </cell>
          <cell r="I32">
            <v>53</v>
          </cell>
          <cell r="J32">
            <v>78</v>
          </cell>
          <cell r="K32">
            <v>108</v>
          </cell>
          <cell r="L32">
            <v>0</v>
          </cell>
          <cell r="M32">
            <v>108</v>
          </cell>
          <cell r="N32">
            <v>81</v>
          </cell>
          <cell r="O32">
            <v>0</v>
          </cell>
          <cell r="P32">
            <v>7660</v>
          </cell>
          <cell r="Q32">
            <v>85</v>
          </cell>
          <cell r="R32">
            <v>0</v>
          </cell>
          <cell r="S32">
            <v>54</v>
          </cell>
          <cell r="T32">
            <v>40</v>
          </cell>
          <cell r="U32">
            <v>14</v>
          </cell>
          <cell r="V32">
            <v>0.7407407407407407</v>
          </cell>
          <cell r="W32">
            <v>928</v>
          </cell>
          <cell r="X32">
            <v>155</v>
          </cell>
          <cell r="Y32">
            <v>773</v>
          </cell>
          <cell r="Z32">
            <v>0.16702586206896552</v>
          </cell>
          <cell r="AA32">
            <v>2122</v>
          </cell>
          <cell r="AB32">
            <v>197</v>
          </cell>
          <cell r="AC32">
            <v>1925</v>
          </cell>
          <cell r="AD32">
            <v>9.2836946277097085E-2</v>
          </cell>
          <cell r="AE32">
            <v>800</v>
          </cell>
          <cell r="AF32">
            <v>75</v>
          </cell>
          <cell r="AG32">
            <v>725</v>
          </cell>
          <cell r="AH32">
            <v>9.375E-2</v>
          </cell>
          <cell r="AI32">
            <v>352</v>
          </cell>
          <cell r="AJ32">
            <v>66</v>
          </cell>
          <cell r="AK32">
            <v>286</v>
          </cell>
          <cell r="AL32">
            <v>0.1875</v>
          </cell>
          <cell r="AM32">
            <v>837</v>
          </cell>
          <cell r="AN32">
            <v>87</v>
          </cell>
          <cell r="AO32">
            <v>750</v>
          </cell>
          <cell r="AP32">
            <v>0.1039426523297491</v>
          </cell>
          <cell r="AQ32">
            <v>12299</v>
          </cell>
          <cell r="AR32">
            <v>580</v>
          </cell>
          <cell r="AS32">
            <v>0.11388179854702533</v>
          </cell>
          <cell r="AT32">
            <v>1520</v>
          </cell>
          <cell r="AU32">
            <v>0.10556288631154942</v>
          </cell>
        </row>
        <row r="33">
          <cell r="A33">
            <v>40754</v>
          </cell>
          <cell r="B33">
            <v>6</v>
          </cell>
          <cell r="C33" t="str">
            <v>¡ Como luce Cartagena vestida de Mundial ! - Matan a Elsa Porto en su Spa</v>
          </cell>
          <cell r="E33">
            <v>14718</v>
          </cell>
          <cell r="F33">
            <v>847</v>
          </cell>
          <cell r="G33">
            <v>842</v>
          </cell>
          <cell r="H33">
            <v>5</v>
          </cell>
          <cell r="I33">
            <v>53</v>
          </cell>
          <cell r="J33">
            <v>78</v>
          </cell>
          <cell r="K33">
            <v>108</v>
          </cell>
          <cell r="L33">
            <v>0</v>
          </cell>
          <cell r="M33">
            <v>68</v>
          </cell>
          <cell r="N33">
            <v>80</v>
          </cell>
          <cell r="O33">
            <v>0</v>
          </cell>
          <cell r="P33">
            <v>7666</v>
          </cell>
          <cell r="Q33">
            <v>85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1005</v>
          </cell>
          <cell r="X33">
            <v>81</v>
          </cell>
          <cell r="Y33">
            <v>924</v>
          </cell>
          <cell r="Z33">
            <v>8.0597014925373134E-2</v>
          </cell>
          <cell r="AA33">
            <v>2585</v>
          </cell>
          <cell r="AB33">
            <v>79</v>
          </cell>
          <cell r="AC33">
            <v>2506</v>
          </cell>
          <cell r="AD33">
            <v>3.0560928433268859E-2</v>
          </cell>
          <cell r="AE33">
            <v>850</v>
          </cell>
          <cell r="AF33">
            <v>33</v>
          </cell>
          <cell r="AG33">
            <v>817</v>
          </cell>
          <cell r="AH33">
            <v>3.8823529411764708E-2</v>
          </cell>
          <cell r="AI33">
            <v>379</v>
          </cell>
          <cell r="AJ33">
            <v>39</v>
          </cell>
          <cell r="AK33">
            <v>340</v>
          </cell>
          <cell r="AL33">
            <v>0.10290237467018469</v>
          </cell>
          <cell r="AM33">
            <v>914</v>
          </cell>
          <cell r="AN33">
            <v>123</v>
          </cell>
          <cell r="AO33">
            <v>791</v>
          </cell>
          <cell r="AP33">
            <v>0.13457330415754923</v>
          </cell>
          <cell r="AQ33">
            <v>13209</v>
          </cell>
          <cell r="AR33">
            <v>355</v>
          </cell>
          <cell r="AS33">
            <v>6.1922204779347637E-2</v>
          </cell>
          <cell r="AT33">
            <v>1154</v>
          </cell>
          <cell r="AU33">
            <v>7.8407392308737597E-2</v>
          </cell>
        </row>
        <row r="34">
          <cell r="A34">
            <v>40755</v>
          </cell>
          <cell r="B34">
            <v>7</v>
          </cell>
          <cell r="C34" t="str">
            <v>Arrollador debut - Sin pistas por crimen de Porto</v>
          </cell>
          <cell r="E34">
            <v>18917</v>
          </cell>
          <cell r="F34">
            <v>916</v>
          </cell>
          <cell r="G34">
            <v>878</v>
          </cell>
          <cell r="H34">
            <v>38</v>
          </cell>
          <cell r="I34">
            <v>53</v>
          </cell>
          <cell r="J34">
            <v>74</v>
          </cell>
          <cell r="K34">
            <v>108</v>
          </cell>
          <cell r="L34">
            <v>2</v>
          </cell>
          <cell r="M34">
            <v>5</v>
          </cell>
          <cell r="N34">
            <v>82</v>
          </cell>
          <cell r="O34">
            <v>590</v>
          </cell>
          <cell r="P34">
            <v>7671</v>
          </cell>
          <cell r="Q34">
            <v>84</v>
          </cell>
          <cell r="R34">
            <v>0</v>
          </cell>
          <cell r="S34">
            <v>335</v>
          </cell>
          <cell r="T34">
            <v>0</v>
          </cell>
          <cell r="U34">
            <v>335</v>
          </cell>
          <cell r="V34">
            <v>0</v>
          </cell>
          <cell r="W34">
            <v>1745</v>
          </cell>
          <cell r="X34">
            <v>231</v>
          </cell>
          <cell r="Y34">
            <v>1514</v>
          </cell>
          <cell r="Z34">
            <v>0.132378223495702</v>
          </cell>
          <cell r="AA34">
            <v>4043</v>
          </cell>
          <cell r="AB34">
            <v>281</v>
          </cell>
          <cell r="AC34">
            <v>3762</v>
          </cell>
          <cell r="AD34">
            <v>6.9502844422458576E-2</v>
          </cell>
          <cell r="AE34">
            <v>795</v>
          </cell>
          <cell r="AF34">
            <v>81</v>
          </cell>
          <cell r="AG34">
            <v>714</v>
          </cell>
          <cell r="AH34">
            <v>0</v>
          </cell>
          <cell r="AI34">
            <v>875</v>
          </cell>
          <cell r="AJ34">
            <v>188</v>
          </cell>
          <cell r="AK34">
            <v>687</v>
          </cell>
          <cell r="AL34">
            <v>0.21485714285714286</v>
          </cell>
          <cell r="AM34">
            <v>1539</v>
          </cell>
          <cell r="AN34">
            <v>120</v>
          </cell>
          <cell r="AO34">
            <v>1419</v>
          </cell>
          <cell r="AP34">
            <v>7.7972709551656916E-2</v>
          </cell>
          <cell r="AQ34">
            <v>16858</v>
          </cell>
          <cell r="AR34">
            <v>901</v>
          </cell>
          <cell r="AS34">
            <v>9.6549507072438923E-2</v>
          </cell>
          <cell r="AT34">
            <v>1158</v>
          </cell>
          <cell r="AU34">
            <v>6.1214780356293283E-2</v>
          </cell>
        </row>
      </sheetData>
      <sheetData sheetId="8">
        <row r="3">
          <cell r="A3" t="str">
            <v>Día</v>
          </cell>
          <cell r="B3" t="str">
            <v>Sem</v>
          </cell>
          <cell r="C3" t="str">
            <v>TITULAR PORTADA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40756</v>
          </cell>
          <cell r="B4">
            <v>1</v>
          </cell>
          <cell r="E4">
            <v>13808</v>
          </cell>
          <cell r="F4">
            <v>1075</v>
          </cell>
          <cell r="G4">
            <v>1075</v>
          </cell>
          <cell r="H4">
            <v>0</v>
          </cell>
          <cell r="I4">
            <v>53</v>
          </cell>
          <cell r="J4">
            <v>78</v>
          </cell>
          <cell r="K4">
            <v>108</v>
          </cell>
          <cell r="L4">
            <v>0</v>
          </cell>
          <cell r="M4">
            <v>0</v>
          </cell>
          <cell r="N4">
            <v>84</v>
          </cell>
          <cell r="O4">
            <v>0</v>
          </cell>
          <cell r="P4">
            <v>7429</v>
          </cell>
          <cell r="Q4">
            <v>84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956</v>
          </cell>
          <cell r="X4">
            <v>182</v>
          </cell>
          <cell r="Y4">
            <v>774</v>
          </cell>
          <cell r="Z4">
            <v>0.1903765690376569</v>
          </cell>
          <cell r="AA4">
            <v>1999</v>
          </cell>
          <cell r="AB4">
            <v>305</v>
          </cell>
          <cell r="AC4">
            <v>1694</v>
          </cell>
          <cell r="AD4">
            <v>0.15257628814407204</v>
          </cell>
          <cell r="AE4">
            <v>800</v>
          </cell>
          <cell r="AF4">
            <v>160</v>
          </cell>
          <cell r="AG4">
            <v>640</v>
          </cell>
          <cell r="AH4">
            <v>0.2</v>
          </cell>
          <cell r="AI4">
            <v>350</v>
          </cell>
          <cell r="AJ4">
            <v>76</v>
          </cell>
          <cell r="AK4">
            <v>274</v>
          </cell>
          <cell r="AL4">
            <v>0.21714285714285714</v>
          </cell>
          <cell r="AM4">
            <v>792</v>
          </cell>
          <cell r="AN4">
            <v>92</v>
          </cell>
          <cell r="AO4">
            <v>700</v>
          </cell>
          <cell r="AP4">
            <v>0.11616161616161616</v>
          </cell>
          <cell r="AQ4">
            <v>11679</v>
          </cell>
          <cell r="AR4">
            <v>815</v>
          </cell>
          <cell r="AS4">
            <v>0.16642842556667348</v>
          </cell>
          <cell r="AT4">
            <v>1314</v>
          </cell>
          <cell r="AU4">
            <v>9.5162224797219003E-2</v>
          </cell>
        </row>
        <row r="5">
          <cell r="A5">
            <v>40757</v>
          </cell>
          <cell r="B5">
            <v>2</v>
          </cell>
          <cell r="E5">
            <v>13741</v>
          </cell>
          <cell r="F5">
            <v>926</v>
          </cell>
          <cell r="G5">
            <v>926</v>
          </cell>
          <cell r="H5">
            <v>0</v>
          </cell>
          <cell r="I5">
            <v>53</v>
          </cell>
          <cell r="J5">
            <v>78</v>
          </cell>
          <cell r="K5">
            <v>108</v>
          </cell>
          <cell r="L5">
            <v>0</v>
          </cell>
          <cell r="M5">
            <v>0</v>
          </cell>
          <cell r="N5">
            <v>84</v>
          </cell>
          <cell r="O5">
            <v>90</v>
          </cell>
          <cell r="P5">
            <v>7316</v>
          </cell>
          <cell r="Q5">
            <v>84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955</v>
          </cell>
          <cell r="X5">
            <v>280</v>
          </cell>
          <cell r="Y5">
            <v>675</v>
          </cell>
          <cell r="Z5">
            <v>0.29319371727748689</v>
          </cell>
          <cell r="AA5">
            <v>2128</v>
          </cell>
          <cell r="AB5">
            <v>374</v>
          </cell>
          <cell r="AC5">
            <v>1754</v>
          </cell>
          <cell r="AD5">
            <v>0.17575187969924813</v>
          </cell>
          <cell r="AE5">
            <v>780</v>
          </cell>
          <cell r="AF5">
            <v>105</v>
          </cell>
          <cell r="AG5">
            <v>675</v>
          </cell>
          <cell r="AH5">
            <v>0.13461538461538461</v>
          </cell>
          <cell r="AI5">
            <v>351</v>
          </cell>
          <cell r="AJ5">
            <v>68</v>
          </cell>
          <cell r="AK5">
            <v>283</v>
          </cell>
          <cell r="AL5">
            <v>0.19373219373219372</v>
          </cell>
          <cell r="AM5">
            <v>788</v>
          </cell>
          <cell r="AN5">
            <v>137</v>
          </cell>
          <cell r="AO5">
            <v>651</v>
          </cell>
          <cell r="AP5">
            <v>0.17385786802030456</v>
          </cell>
          <cell r="AQ5">
            <v>11612</v>
          </cell>
          <cell r="AR5">
            <v>964</v>
          </cell>
          <cell r="AS5">
            <v>0.19272291083566573</v>
          </cell>
          <cell r="AT5">
            <v>1165</v>
          </cell>
          <cell r="AU5">
            <v>8.4782766901972201E-2</v>
          </cell>
        </row>
        <row r="6">
          <cell r="A6">
            <v>40758</v>
          </cell>
          <cell r="B6">
            <v>3</v>
          </cell>
          <cell r="E6">
            <v>15089</v>
          </cell>
          <cell r="F6">
            <v>2282</v>
          </cell>
          <cell r="G6">
            <v>2281</v>
          </cell>
          <cell r="H6">
            <v>1</v>
          </cell>
          <cell r="I6">
            <v>53</v>
          </cell>
          <cell r="J6">
            <v>78</v>
          </cell>
          <cell r="K6">
            <v>108</v>
          </cell>
          <cell r="L6">
            <v>0</v>
          </cell>
          <cell r="M6">
            <v>40</v>
          </cell>
          <cell r="N6">
            <v>84</v>
          </cell>
          <cell r="O6">
            <v>25</v>
          </cell>
          <cell r="P6">
            <v>7317</v>
          </cell>
          <cell r="Q6">
            <v>85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945</v>
          </cell>
          <cell r="X6">
            <v>220</v>
          </cell>
          <cell r="Y6">
            <v>725</v>
          </cell>
          <cell r="Z6">
            <v>0.23280423280423279</v>
          </cell>
          <cell r="AA6">
            <v>2185</v>
          </cell>
          <cell r="AB6">
            <v>209</v>
          </cell>
          <cell r="AC6">
            <v>1976</v>
          </cell>
          <cell r="AD6">
            <v>9.5652173913043481E-2</v>
          </cell>
          <cell r="AE6">
            <v>720</v>
          </cell>
          <cell r="AF6">
            <v>79</v>
          </cell>
          <cell r="AG6">
            <v>641</v>
          </cell>
          <cell r="AH6">
            <v>0.10972222222222222</v>
          </cell>
          <cell r="AI6">
            <v>351</v>
          </cell>
          <cell r="AJ6">
            <v>52</v>
          </cell>
          <cell r="AK6">
            <v>299</v>
          </cell>
          <cell r="AL6">
            <v>0.14814814814814814</v>
          </cell>
          <cell r="AM6">
            <v>816</v>
          </cell>
          <cell r="AN6">
            <v>73</v>
          </cell>
          <cell r="AO6">
            <v>743</v>
          </cell>
          <cell r="AP6">
            <v>8.9460784313725492E-2</v>
          </cell>
          <cell r="AQ6">
            <v>11895</v>
          </cell>
          <cell r="AR6">
            <v>633</v>
          </cell>
          <cell r="AS6">
            <v>0.12617101853697429</v>
          </cell>
          <cell r="AT6">
            <v>2561</v>
          </cell>
          <cell r="AU6">
            <v>0.16972629067532641</v>
          </cell>
        </row>
        <row r="7">
          <cell r="A7">
            <v>40759</v>
          </cell>
          <cell r="B7">
            <v>4</v>
          </cell>
          <cell r="E7">
            <v>13896</v>
          </cell>
          <cell r="F7">
            <v>1099</v>
          </cell>
          <cell r="G7">
            <v>1098</v>
          </cell>
          <cell r="H7">
            <v>1</v>
          </cell>
          <cell r="I7">
            <v>53</v>
          </cell>
          <cell r="J7">
            <v>78</v>
          </cell>
          <cell r="K7">
            <v>107</v>
          </cell>
          <cell r="L7">
            <v>0</v>
          </cell>
          <cell r="M7">
            <v>40</v>
          </cell>
          <cell r="N7">
            <v>83</v>
          </cell>
          <cell r="O7">
            <v>0</v>
          </cell>
          <cell r="P7">
            <v>7320</v>
          </cell>
          <cell r="Q7">
            <v>85</v>
          </cell>
          <cell r="R7">
            <v>0</v>
          </cell>
          <cell r="S7">
            <v>26</v>
          </cell>
          <cell r="T7">
            <v>0</v>
          </cell>
          <cell r="U7">
            <v>26</v>
          </cell>
          <cell r="V7">
            <v>0</v>
          </cell>
          <cell r="W7">
            <v>936</v>
          </cell>
          <cell r="X7">
            <v>236</v>
          </cell>
          <cell r="Y7">
            <v>700</v>
          </cell>
          <cell r="Z7">
            <v>0.25213675213675213</v>
          </cell>
          <cell r="AA7">
            <v>2168</v>
          </cell>
          <cell r="AB7">
            <v>426</v>
          </cell>
          <cell r="AC7">
            <v>1742</v>
          </cell>
          <cell r="AD7">
            <v>0.19649446494464945</v>
          </cell>
          <cell r="AE7">
            <v>750</v>
          </cell>
          <cell r="AF7">
            <v>144</v>
          </cell>
          <cell r="AG7">
            <v>606</v>
          </cell>
          <cell r="AH7">
            <v>0.192</v>
          </cell>
          <cell r="AI7">
            <v>350</v>
          </cell>
          <cell r="AJ7">
            <v>68</v>
          </cell>
          <cell r="AK7">
            <v>282</v>
          </cell>
          <cell r="AL7">
            <v>0.19428571428571428</v>
          </cell>
          <cell r="AM7">
            <v>801</v>
          </cell>
          <cell r="AN7">
            <v>179</v>
          </cell>
          <cell r="AO7">
            <v>622</v>
          </cell>
          <cell r="AP7">
            <v>0.22347066167290885</v>
          </cell>
          <cell r="AQ7">
            <v>11466</v>
          </cell>
          <cell r="AR7">
            <v>1053</v>
          </cell>
          <cell r="AS7">
            <v>0.20930232558139536</v>
          </cell>
          <cell r="AT7">
            <v>1377</v>
          </cell>
          <cell r="AU7">
            <v>9.9093264248704668E-2</v>
          </cell>
        </row>
        <row r="8">
          <cell r="A8">
            <v>40760</v>
          </cell>
          <cell r="B8">
            <v>5</v>
          </cell>
          <cell r="E8">
            <v>14391</v>
          </cell>
          <cell r="F8">
            <v>1136</v>
          </cell>
          <cell r="G8">
            <v>1135</v>
          </cell>
          <cell r="H8">
            <v>1</v>
          </cell>
          <cell r="I8">
            <v>53</v>
          </cell>
          <cell r="J8">
            <v>78</v>
          </cell>
          <cell r="K8">
            <v>107</v>
          </cell>
          <cell r="L8">
            <v>0</v>
          </cell>
          <cell r="M8">
            <v>71</v>
          </cell>
          <cell r="N8">
            <v>83</v>
          </cell>
          <cell r="O8">
            <v>0</v>
          </cell>
          <cell r="P8">
            <v>7691</v>
          </cell>
          <cell r="Q8">
            <v>85</v>
          </cell>
          <cell r="R8">
            <v>0</v>
          </cell>
          <cell r="S8">
            <v>66</v>
          </cell>
          <cell r="T8">
            <v>50</v>
          </cell>
          <cell r="U8">
            <v>16</v>
          </cell>
          <cell r="V8">
            <v>0</v>
          </cell>
          <cell r="W8">
            <v>941</v>
          </cell>
          <cell r="X8">
            <v>239</v>
          </cell>
          <cell r="Y8">
            <v>702</v>
          </cell>
          <cell r="Z8">
            <v>0.25398512221041447</v>
          </cell>
          <cell r="AA8">
            <v>2128</v>
          </cell>
          <cell r="AB8">
            <v>321</v>
          </cell>
          <cell r="AC8">
            <v>1807</v>
          </cell>
          <cell r="AD8">
            <v>0.15084586466165414</v>
          </cell>
          <cell r="AE8">
            <v>800</v>
          </cell>
          <cell r="AF8">
            <v>133</v>
          </cell>
          <cell r="AG8">
            <v>667</v>
          </cell>
          <cell r="AH8">
            <v>0.16625000000000001</v>
          </cell>
          <cell r="AI8">
            <v>351</v>
          </cell>
          <cell r="AJ8">
            <v>74</v>
          </cell>
          <cell r="AK8">
            <v>277</v>
          </cell>
          <cell r="AL8">
            <v>0.21082621082621084</v>
          </cell>
          <cell r="AM8">
            <v>801</v>
          </cell>
          <cell r="AN8">
            <v>133</v>
          </cell>
          <cell r="AO8">
            <v>668</v>
          </cell>
          <cell r="AP8">
            <v>0.16604244694132334</v>
          </cell>
          <cell r="AQ8">
            <v>11996</v>
          </cell>
          <cell r="AR8">
            <v>900</v>
          </cell>
          <cell r="AS8">
            <v>0.17692156477295065</v>
          </cell>
          <cell r="AT8">
            <v>1495</v>
          </cell>
          <cell r="AU8">
            <v>0.10388437217705511</v>
          </cell>
        </row>
        <row r="9">
          <cell r="A9">
            <v>40761</v>
          </cell>
          <cell r="B9">
            <v>6</v>
          </cell>
          <cell r="E9">
            <v>14792</v>
          </cell>
          <cell r="F9">
            <v>889</v>
          </cell>
          <cell r="G9">
            <v>889</v>
          </cell>
          <cell r="H9">
            <v>0</v>
          </cell>
          <cell r="I9">
            <v>53</v>
          </cell>
          <cell r="J9">
            <v>78</v>
          </cell>
          <cell r="K9">
            <v>107</v>
          </cell>
          <cell r="L9">
            <v>0</v>
          </cell>
          <cell r="M9">
            <v>70</v>
          </cell>
          <cell r="N9">
            <v>83</v>
          </cell>
          <cell r="O9">
            <v>0</v>
          </cell>
          <cell r="P9">
            <v>7614</v>
          </cell>
          <cell r="Q9">
            <v>85</v>
          </cell>
          <cell r="R9">
            <v>0</v>
          </cell>
          <cell r="S9">
            <v>58</v>
          </cell>
          <cell r="T9">
            <v>50</v>
          </cell>
          <cell r="U9">
            <v>8</v>
          </cell>
          <cell r="V9">
            <v>0.86206896551724133</v>
          </cell>
          <cell r="W9">
            <v>1015</v>
          </cell>
          <cell r="X9">
            <v>151</v>
          </cell>
          <cell r="Y9">
            <v>864</v>
          </cell>
          <cell r="Z9">
            <v>0.14876847290640394</v>
          </cell>
          <cell r="AA9">
            <v>2598</v>
          </cell>
          <cell r="AB9">
            <v>224</v>
          </cell>
          <cell r="AC9">
            <v>2374</v>
          </cell>
          <cell r="AD9">
            <v>8.6220169361046956E-2</v>
          </cell>
          <cell r="AE9">
            <v>850</v>
          </cell>
          <cell r="AF9">
            <v>64</v>
          </cell>
          <cell r="AG9">
            <v>786</v>
          </cell>
          <cell r="AH9">
            <v>7.5294117647058817E-2</v>
          </cell>
          <cell r="AI9">
            <v>374</v>
          </cell>
          <cell r="AJ9">
            <v>19</v>
          </cell>
          <cell r="AK9">
            <v>355</v>
          </cell>
          <cell r="AL9">
            <v>5.0802139037433157E-2</v>
          </cell>
          <cell r="AM9">
            <v>918</v>
          </cell>
          <cell r="AN9">
            <v>115</v>
          </cell>
          <cell r="AO9">
            <v>803</v>
          </cell>
          <cell r="AP9">
            <v>0.12527233115468409</v>
          </cell>
          <cell r="AQ9">
            <v>12972</v>
          </cell>
          <cell r="AR9">
            <v>573</v>
          </cell>
          <cell r="AS9">
            <v>9.857216583519697E-2</v>
          </cell>
          <cell r="AT9">
            <v>1247</v>
          </cell>
          <cell r="AU9">
            <v>8.4302325581395346E-2</v>
          </cell>
        </row>
        <row r="10">
          <cell r="A10">
            <v>40762</v>
          </cell>
          <cell r="B10">
            <v>7</v>
          </cell>
          <cell r="E10">
            <v>17814</v>
          </cell>
          <cell r="F10">
            <v>1344</v>
          </cell>
          <cell r="G10">
            <v>1342</v>
          </cell>
          <cell r="H10">
            <v>2</v>
          </cell>
          <cell r="I10">
            <v>53</v>
          </cell>
          <cell r="J10">
            <v>74</v>
          </cell>
          <cell r="K10">
            <v>107</v>
          </cell>
          <cell r="L10">
            <v>0</v>
          </cell>
          <cell r="M10">
            <v>0</v>
          </cell>
          <cell r="N10">
            <v>84</v>
          </cell>
          <cell r="O10">
            <v>0</v>
          </cell>
          <cell r="P10">
            <v>7633</v>
          </cell>
          <cell r="Q10">
            <v>85</v>
          </cell>
          <cell r="R10">
            <v>0</v>
          </cell>
          <cell r="S10">
            <v>124</v>
          </cell>
          <cell r="T10">
            <v>124</v>
          </cell>
          <cell r="U10">
            <v>0</v>
          </cell>
          <cell r="V10">
            <v>0</v>
          </cell>
          <cell r="W10">
            <v>1650</v>
          </cell>
          <cell r="X10">
            <v>337</v>
          </cell>
          <cell r="Y10">
            <v>1313</v>
          </cell>
          <cell r="Z10">
            <v>0.20424242424242425</v>
          </cell>
          <cell r="AA10">
            <v>3985</v>
          </cell>
          <cell r="AB10">
            <v>622</v>
          </cell>
          <cell r="AC10">
            <v>3363</v>
          </cell>
          <cell r="AD10">
            <v>0.15608531994981178</v>
          </cell>
          <cell r="AE10">
            <v>850</v>
          </cell>
          <cell r="AF10">
            <v>192</v>
          </cell>
          <cell r="AG10">
            <v>658</v>
          </cell>
          <cell r="AH10">
            <v>0.22588235294117648</v>
          </cell>
          <cell r="AI10">
            <v>487</v>
          </cell>
          <cell r="AJ10">
            <v>81</v>
          </cell>
          <cell r="AK10">
            <v>406</v>
          </cell>
          <cell r="AL10">
            <v>0.16632443531827515</v>
          </cell>
          <cell r="AM10">
            <v>1338</v>
          </cell>
          <cell r="AN10">
            <v>278</v>
          </cell>
          <cell r="AO10">
            <v>1060</v>
          </cell>
          <cell r="AP10">
            <v>0.20777279521674141</v>
          </cell>
          <cell r="AQ10">
            <v>14602</v>
          </cell>
          <cell r="AR10">
            <v>1510</v>
          </cell>
          <cell r="AS10">
            <v>0.17903723025847759</v>
          </cell>
          <cell r="AT10">
            <v>1702</v>
          </cell>
          <cell r="AU10">
            <v>9.5542831480857751E-2</v>
          </cell>
        </row>
        <row r="11">
          <cell r="A11">
            <v>40763</v>
          </cell>
          <cell r="B11">
            <v>1</v>
          </cell>
          <cell r="E11">
            <v>13682</v>
          </cell>
          <cell r="F11">
            <v>1048</v>
          </cell>
          <cell r="G11">
            <v>1047</v>
          </cell>
          <cell r="H11">
            <v>1</v>
          </cell>
          <cell r="I11">
            <v>53</v>
          </cell>
          <cell r="J11">
            <v>78</v>
          </cell>
          <cell r="K11">
            <v>107</v>
          </cell>
          <cell r="L11">
            <v>0</v>
          </cell>
          <cell r="M11">
            <v>0</v>
          </cell>
          <cell r="N11">
            <v>82</v>
          </cell>
          <cell r="O11">
            <v>0</v>
          </cell>
          <cell r="P11">
            <v>7368</v>
          </cell>
          <cell r="Q11">
            <v>85</v>
          </cell>
          <cell r="R11">
            <v>0</v>
          </cell>
          <cell r="S11">
            <v>16</v>
          </cell>
          <cell r="T11">
            <v>0</v>
          </cell>
          <cell r="U11">
            <v>16</v>
          </cell>
          <cell r="V11">
            <v>0</v>
          </cell>
          <cell r="W11">
            <v>930</v>
          </cell>
          <cell r="X11">
            <v>220</v>
          </cell>
          <cell r="Y11">
            <v>710</v>
          </cell>
          <cell r="Z11">
            <v>0.23655913978494625</v>
          </cell>
          <cell r="AA11">
            <v>2055</v>
          </cell>
          <cell r="AB11">
            <v>446</v>
          </cell>
          <cell r="AC11">
            <v>1609</v>
          </cell>
          <cell r="AD11">
            <v>0.21703163017031629</v>
          </cell>
          <cell r="AE11">
            <v>724</v>
          </cell>
          <cell r="AF11">
            <v>169</v>
          </cell>
          <cell r="AG11">
            <v>555</v>
          </cell>
          <cell r="AH11">
            <v>0.23342541436464087</v>
          </cell>
          <cell r="AI11">
            <v>335</v>
          </cell>
          <cell r="AJ11">
            <v>57</v>
          </cell>
          <cell r="AK11">
            <v>278</v>
          </cell>
          <cell r="AL11">
            <v>0.17014925373134329</v>
          </cell>
          <cell r="AM11">
            <v>801</v>
          </cell>
          <cell r="AN11">
            <v>145</v>
          </cell>
          <cell r="AO11">
            <v>656</v>
          </cell>
          <cell r="AP11">
            <v>0.18102372034956304</v>
          </cell>
          <cell r="AQ11">
            <v>11359</v>
          </cell>
          <cell r="AR11">
            <v>1037</v>
          </cell>
          <cell r="AS11">
            <v>0.21333059041349517</v>
          </cell>
          <cell r="AT11">
            <v>1286</v>
          </cell>
          <cell r="AU11">
            <v>9.3992106417190469E-2</v>
          </cell>
        </row>
        <row r="12">
          <cell r="A12">
            <v>40764</v>
          </cell>
          <cell r="B12">
            <v>2</v>
          </cell>
          <cell r="E12">
            <v>13955</v>
          </cell>
          <cell r="F12">
            <v>1270</v>
          </cell>
          <cell r="G12">
            <v>1235</v>
          </cell>
          <cell r="H12">
            <v>35</v>
          </cell>
          <cell r="I12">
            <v>53</v>
          </cell>
          <cell r="J12">
            <v>78</v>
          </cell>
          <cell r="K12">
            <v>108</v>
          </cell>
          <cell r="L12">
            <v>0</v>
          </cell>
          <cell r="M12">
            <v>0</v>
          </cell>
          <cell r="N12">
            <v>82</v>
          </cell>
          <cell r="O12">
            <v>110</v>
          </cell>
          <cell r="P12">
            <v>7263</v>
          </cell>
          <cell r="Q12">
            <v>85</v>
          </cell>
          <cell r="R12">
            <v>0</v>
          </cell>
          <cell r="S12">
            <v>56</v>
          </cell>
          <cell r="T12">
            <v>0</v>
          </cell>
          <cell r="U12">
            <v>56</v>
          </cell>
          <cell r="V12">
            <v>0</v>
          </cell>
          <cell r="W12">
            <v>938</v>
          </cell>
          <cell r="X12">
            <v>239</v>
          </cell>
          <cell r="Y12">
            <v>699</v>
          </cell>
          <cell r="Z12">
            <v>0.25479744136460553</v>
          </cell>
          <cell r="AA12">
            <v>2098</v>
          </cell>
          <cell r="AB12">
            <v>382</v>
          </cell>
          <cell r="AC12">
            <v>1716</v>
          </cell>
          <cell r="AD12">
            <v>0.18207816968541468</v>
          </cell>
          <cell r="AE12">
            <v>656</v>
          </cell>
          <cell r="AF12">
            <v>94</v>
          </cell>
          <cell r="AG12">
            <v>562</v>
          </cell>
          <cell r="AH12">
            <v>0.14329268292682926</v>
          </cell>
          <cell r="AI12">
            <v>370</v>
          </cell>
          <cell r="AJ12">
            <v>89</v>
          </cell>
          <cell r="AK12">
            <v>281</v>
          </cell>
          <cell r="AL12">
            <v>0.24054054054054055</v>
          </cell>
          <cell r="AM12">
            <v>788</v>
          </cell>
          <cell r="AN12">
            <v>124</v>
          </cell>
          <cell r="AO12">
            <v>664</v>
          </cell>
          <cell r="AP12">
            <v>0.15736040609137056</v>
          </cell>
          <cell r="AQ12">
            <v>11518</v>
          </cell>
          <cell r="AR12">
            <v>928</v>
          </cell>
          <cell r="AS12">
            <v>0.18915613534447615</v>
          </cell>
          <cell r="AT12">
            <v>1509</v>
          </cell>
          <cell r="AU12">
            <v>0.10813328556073092</v>
          </cell>
        </row>
        <row r="13">
          <cell r="A13">
            <v>40765</v>
          </cell>
          <cell r="B13">
            <v>3</v>
          </cell>
          <cell r="E13">
            <v>13833</v>
          </cell>
          <cell r="F13">
            <v>1143</v>
          </cell>
          <cell r="G13">
            <v>1142</v>
          </cell>
          <cell r="H13">
            <v>1</v>
          </cell>
          <cell r="I13">
            <v>53</v>
          </cell>
          <cell r="J13">
            <v>78</v>
          </cell>
          <cell r="K13">
            <v>108</v>
          </cell>
          <cell r="L13">
            <v>0</v>
          </cell>
          <cell r="M13">
            <v>0</v>
          </cell>
          <cell r="N13">
            <v>82</v>
          </cell>
          <cell r="O13">
            <v>25</v>
          </cell>
          <cell r="P13">
            <v>7270</v>
          </cell>
          <cell r="Q13">
            <v>85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944</v>
          </cell>
          <cell r="X13">
            <v>214</v>
          </cell>
          <cell r="Y13">
            <v>730</v>
          </cell>
          <cell r="Z13">
            <v>0.22669491525423729</v>
          </cell>
          <cell r="AA13">
            <v>2146</v>
          </cell>
          <cell r="AB13">
            <v>292</v>
          </cell>
          <cell r="AC13">
            <v>1854</v>
          </cell>
          <cell r="AD13">
            <v>0.13606710158434296</v>
          </cell>
          <cell r="AE13">
            <v>740</v>
          </cell>
          <cell r="AF13">
            <v>84</v>
          </cell>
          <cell r="AG13">
            <v>656</v>
          </cell>
          <cell r="AH13">
            <v>0.11351351351351352</v>
          </cell>
          <cell r="AI13">
            <v>348</v>
          </cell>
          <cell r="AJ13">
            <v>64</v>
          </cell>
          <cell r="AK13">
            <v>284</v>
          </cell>
          <cell r="AL13">
            <v>0.18390804597701149</v>
          </cell>
          <cell r="AM13">
            <v>811</v>
          </cell>
          <cell r="AN13">
            <v>125</v>
          </cell>
          <cell r="AO13">
            <v>686</v>
          </cell>
          <cell r="AP13">
            <v>0.15413070283600494</v>
          </cell>
          <cell r="AQ13">
            <v>11672</v>
          </cell>
          <cell r="AR13">
            <v>779</v>
          </cell>
          <cell r="AS13">
            <v>0.15614351573461616</v>
          </cell>
          <cell r="AT13">
            <v>1382</v>
          </cell>
          <cell r="AU13">
            <v>9.9906021831851363E-2</v>
          </cell>
        </row>
        <row r="14">
          <cell r="A14">
            <v>40766</v>
          </cell>
          <cell r="B14">
            <v>4</v>
          </cell>
          <cell r="E14">
            <v>13497</v>
          </cell>
          <cell r="F14">
            <v>873</v>
          </cell>
          <cell r="G14">
            <v>869</v>
          </cell>
          <cell r="H14">
            <v>4</v>
          </cell>
          <cell r="I14">
            <v>53</v>
          </cell>
          <cell r="J14">
            <v>78</v>
          </cell>
          <cell r="K14">
            <v>108</v>
          </cell>
          <cell r="L14">
            <v>0</v>
          </cell>
          <cell r="M14">
            <v>31</v>
          </cell>
          <cell r="N14">
            <v>82</v>
          </cell>
          <cell r="O14">
            <v>0</v>
          </cell>
          <cell r="P14">
            <v>7278</v>
          </cell>
          <cell r="Q14">
            <v>85</v>
          </cell>
          <cell r="R14">
            <v>0</v>
          </cell>
          <cell r="S14">
            <v>94</v>
          </cell>
          <cell r="T14">
            <v>80</v>
          </cell>
          <cell r="U14">
            <v>14</v>
          </cell>
          <cell r="V14">
            <v>0.85106382978723405</v>
          </cell>
          <cell r="W14">
            <v>931</v>
          </cell>
          <cell r="X14">
            <v>262</v>
          </cell>
          <cell r="Y14">
            <v>669</v>
          </cell>
          <cell r="Z14">
            <v>0.28141783029001072</v>
          </cell>
          <cell r="AA14">
            <v>2039</v>
          </cell>
          <cell r="AB14">
            <v>359</v>
          </cell>
          <cell r="AC14">
            <v>1680</v>
          </cell>
          <cell r="AD14">
            <v>0.17606669936243258</v>
          </cell>
          <cell r="AE14">
            <v>700</v>
          </cell>
          <cell r="AF14">
            <v>88</v>
          </cell>
          <cell r="AG14">
            <v>612</v>
          </cell>
          <cell r="AH14">
            <v>0.12571428571428572</v>
          </cell>
          <cell r="AI14">
            <v>349</v>
          </cell>
          <cell r="AJ14">
            <v>60</v>
          </cell>
          <cell r="AK14">
            <v>289</v>
          </cell>
          <cell r="AL14">
            <v>0.17191977077363896</v>
          </cell>
          <cell r="AM14">
            <v>796</v>
          </cell>
          <cell r="AN14">
            <v>154</v>
          </cell>
          <cell r="AO14">
            <v>642</v>
          </cell>
          <cell r="AP14">
            <v>0.19346733668341709</v>
          </cell>
          <cell r="AQ14">
            <v>11351</v>
          </cell>
          <cell r="AR14">
            <v>923</v>
          </cell>
          <cell r="AS14">
            <v>0.18802200040741496</v>
          </cell>
          <cell r="AT14">
            <v>1223</v>
          </cell>
          <cell r="AU14">
            <v>9.0612728754538047E-2</v>
          </cell>
        </row>
        <row r="15">
          <cell r="A15">
            <v>40767</v>
          </cell>
          <cell r="B15">
            <v>5</v>
          </cell>
          <cell r="E15">
            <v>14006</v>
          </cell>
          <cell r="F15">
            <v>887</v>
          </cell>
          <cell r="G15">
            <v>885</v>
          </cell>
          <cell r="H15">
            <v>2</v>
          </cell>
          <cell r="I15">
            <v>53</v>
          </cell>
          <cell r="J15">
            <v>78</v>
          </cell>
          <cell r="K15">
            <v>108</v>
          </cell>
          <cell r="L15">
            <v>0</v>
          </cell>
          <cell r="M15">
            <v>71</v>
          </cell>
          <cell r="N15">
            <v>82</v>
          </cell>
          <cell r="O15">
            <v>0</v>
          </cell>
          <cell r="P15">
            <v>7657</v>
          </cell>
          <cell r="Q15">
            <v>85</v>
          </cell>
          <cell r="R15">
            <v>0</v>
          </cell>
          <cell r="S15">
            <v>137</v>
          </cell>
          <cell r="T15">
            <v>100</v>
          </cell>
          <cell r="U15">
            <v>37</v>
          </cell>
          <cell r="V15">
            <v>0.72992700729927007</v>
          </cell>
          <cell r="W15">
            <v>940</v>
          </cell>
          <cell r="X15">
            <v>199</v>
          </cell>
          <cell r="Y15">
            <v>741</v>
          </cell>
          <cell r="Z15">
            <v>0.21170212765957447</v>
          </cell>
          <cell r="AA15">
            <v>2002</v>
          </cell>
          <cell r="AB15">
            <v>327</v>
          </cell>
          <cell r="AC15">
            <v>1675</v>
          </cell>
          <cell r="AD15">
            <v>0.16333666333666333</v>
          </cell>
          <cell r="AE15">
            <v>765</v>
          </cell>
          <cell r="AF15">
            <v>85</v>
          </cell>
          <cell r="AG15">
            <v>680</v>
          </cell>
          <cell r="AH15">
            <v>0.1111111111111111</v>
          </cell>
          <cell r="AI15">
            <v>350</v>
          </cell>
          <cell r="AJ15">
            <v>72</v>
          </cell>
          <cell r="AK15">
            <v>278</v>
          </cell>
          <cell r="AL15">
            <v>0.20571428571428571</v>
          </cell>
          <cell r="AM15">
            <v>791</v>
          </cell>
          <cell r="AN15">
            <v>137</v>
          </cell>
          <cell r="AO15">
            <v>654</v>
          </cell>
          <cell r="AP15">
            <v>0.1731984829329962</v>
          </cell>
          <cell r="AQ15">
            <v>11889</v>
          </cell>
          <cell r="AR15">
            <v>820</v>
          </cell>
          <cell r="AS15">
            <v>0.16449348044132397</v>
          </cell>
          <cell r="AT15">
            <v>1297</v>
          </cell>
          <cell r="AU15">
            <v>9.2603170069970014E-2</v>
          </cell>
        </row>
        <row r="16">
          <cell r="A16">
            <v>40768</v>
          </cell>
          <cell r="B16">
            <v>6</v>
          </cell>
          <cell r="E16">
            <v>14844</v>
          </cell>
          <cell r="F16">
            <v>1065</v>
          </cell>
          <cell r="G16">
            <v>1065</v>
          </cell>
          <cell r="H16">
            <v>0</v>
          </cell>
          <cell r="I16">
            <v>53</v>
          </cell>
          <cell r="J16">
            <v>78</v>
          </cell>
          <cell r="K16">
            <v>108</v>
          </cell>
          <cell r="L16">
            <v>0</v>
          </cell>
          <cell r="M16">
            <v>41</v>
          </cell>
          <cell r="N16">
            <v>82</v>
          </cell>
          <cell r="O16">
            <v>0</v>
          </cell>
          <cell r="P16">
            <v>7537</v>
          </cell>
          <cell r="Q16">
            <v>83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1014</v>
          </cell>
          <cell r="X16">
            <v>160</v>
          </cell>
          <cell r="Y16">
            <v>854</v>
          </cell>
          <cell r="Z16">
            <v>0.15779092702169625</v>
          </cell>
          <cell r="AA16">
            <v>2600</v>
          </cell>
          <cell r="AB16">
            <v>194</v>
          </cell>
          <cell r="AC16">
            <v>2406</v>
          </cell>
          <cell r="AD16">
            <v>7.4615384615384611E-2</v>
          </cell>
          <cell r="AE16">
            <v>900</v>
          </cell>
          <cell r="AF16">
            <v>75</v>
          </cell>
          <cell r="AG16">
            <v>825</v>
          </cell>
          <cell r="AH16">
            <v>8.3333333333333329E-2</v>
          </cell>
          <cell r="AI16">
            <v>380</v>
          </cell>
          <cell r="AJ16">
            <v>31</v>
          </cell>
          <cell r="AK16">
            <v>349</v>
          </cell>
          <cell r="AL16">
            <v>8.1578947368421056E-2</v>
          </cell>
          <cell r="AM16">
            <v>903</v>
          </cell>
          <cell r="AN16">
            <v>101</v>
          </cell>
          <cell r="AO16">
            <v>802</v>
          </cell>
          <cell r="AP16">
            <v>0.11184939091915837</v>
          </cell>
          <cell r="AQ16">
            <v>12938</v>
          </cell>
          <cell r="AR16">
            <v>561</v>
          </cell>
          <cell r="AS16">
            <v>9.6774193548387094E-2</v>
          </cell>
          <cell r="AT16">
            <v>1345</v>
          </cell>
          <cell r="AU16">
            <v>9.060900026946915E-2</v>
          </cell>
        </row>
        <row r="17">
          <cell r="A17">
            <v>40769</v>
          </cell>
          <cell r="B17">
            <v>7</v>
          </cell>
          <cell r="E17">
            <v>21446</v>
          </cell>
          <cell r="F17">
            <v>1427</v>
          </cell>
          <cell r="G17">
            <v>1425</v>
          </cell>
          <cell r="H17">
            <v>2</v>
          </cell>
          <cell r="I17">
            <v>53</v>
          </cell>
          <cell r="J17">
            <v>74</v>
          </cell>
          <cell r="K17">
            <v>108</v>
          </cell>
          <cell r="L17">
            <v>5</v>
          </cell>
          <cell r="M17">
            <v>1</v>
          </cell>
          <cell r="N17">
            <v>84</v>
          </cell>
          <cell r="O17">
            <v>225</v>
          </cell>
          <cell r="P17">
            <v>7574</v>
          </cell>
          <cell r="Q17">
            <v>83</v>
          </cell>
          <cell r="R17">
            <v>0</v>
          </cell>
          <cell r="S17">
            <v>361</v>
          </cell>
          <cell r="T17">
            <v>361</v>
          </cell>
          <cell r="U17">
            <v>0</v>
          </cell>
          <cell r="V17">
            <v>1</v>
          </cell>
          <cell r="W17">
            <v>2508</v>
          </cell>
          <cell r="X17">
            <v>884</v>
          </cell>
          <cell r="Y17">
            <v>1624</v>
          </cell>
          <cell r="Z17">
            <v>0.3524720893141946</v>
          </cell>
          <cell r="AA17">
            <v>4632</v>
          </cell>
          <cell r="AB17">
            <v>844</v>
          </cell>
          <cell r="AC17">
            <v>3788</v>
          </cell>
          <cell r="AD17">
            <v>0.18221070811744386</v>
          </cell>
          <cell r="AE17">
            <v>1200</v>
          </cell>
          <cell r="AF17">
            <v>401</v>
          </cell>
          <cell r="AG17">
            <v>799</v>
          </cell>
          <cell r="AH17">
            <v>0.33416666666666667</v>
          </cell>
          <cell r="AI17">
            <v>1061</v>
          </cell>
          <cell r="AJ17">
            <v>305</v>
          </cell>
          <cell r="AK17">
            <v>756</v>
          </cell>
          <cell r="AL17">
            <v>0.28746465598491988</v>
          </cell>
          <cell r="AM17">
            <v>2050</v>
          </cell>
          <cell r="AN17">
            <v>799</v>
          </cell>
          <cell r="AO17">
            <v>1251</v>
          </cell>
          <cell r="AP17">
            <v>0.38975609756097562</v>
          </cell>
          <cell r="AQ17">
            <v>16184</v>
          </cell>
          <cell r="AR17">
            <v>3233</v>
          </cell>
          <cell r="AS17">
            <v>0.27370470707754824</v>
          </cell>
          <cell r="AT17">
            <v>2029</v>
          </cell>
          <cell r="AU17">
            <v>9.4609717429823742E-2</v>
          </cell>
        </row>
        <row r="18">
          <cell r="A18">
            <v>40770</v>
          </cell>
          <cell r="B18">
            <v>1</v>
          </cell>
          <cell r="E18">
            <v>13761</v>
          </cell>
          <cell r="F18">
            <v>1484</v>
          </cell>
          <cell r="G18">
            <v>1484</v>
          </cell>
          <cell r="H18">
            <v>0</v>
          </cell>
          <cell r="I18">
            <v>53</v>
          </cell>
          <cell r="J18">
            <v>74</v>
          </cell>
          <cell r="K18">
            <v>108</v>
          </cell>
          <cell r="L18">
            <v>0</v>
          </cell>
          <cell r="M18">
            <v>1</v>
          </cell>
          <cell r="N18">
            <v>81</v>
          </cell>
          <cell r="O18">
            <v>0</v>
          </cell>
          <cell r="P18">
            <v>7304</v>
          </cell>
          <cell r="Q18">
            <v>83</v>
          </cell>
          <cell r="R18">
            <v>0</v>
          </cell>
          <cell r="S18">
            <v>10</v>
          </cell>
          <cell r="T18">
            <v>10</v>
          </cell>
          <cell r="U18">
            <v>0</v>
          </cell>
          <cell r="V18">
            <v>0</v>
          </cell>
          <cell r="W18">
            <v>1016</v>
          </cell>
          <cell r="X18">
            <v>123</v>
          </cell>
          <cell r="Y18">
            <v>893</v>
          </cell>
          <cell r="Z18">
            <v>0.12106299212598425</v>
          </cell>
          <cell r="AA18">
            <v>1804</v>
          </cell>
          <cell r="AB18">
            <v>442</v>
          </cell>
          <cell r="AC18">
            <v>1362</v>
          </cell>
          <cell r="AD18">
            <v>0.24501108647450112</v>
          </cell>
          <cell r="AE18">
            <v>600</v>
          </cell>
          <cell r="AF18">
            <v>285</v>
          </cell>
          <cell r="AG18">
            <v>315</v>
          </cell>
          <cell r="AH18">
            <v>0.47499999999999998</v>
          </cell>
          <cell r="AI18">
            <v>347</v>
          </cell>
          <cell r="AJ18">
            <v>65</v>
          </cell>
          <cell r="AK18">
            <v>282</v>
          </cell>
          <cell r="AL18">
            <v>0.18731988472622479</v>
          </cell>
          <cell r="AM18">
            <v>796</v>
          </cell>
          <cell r="AN18">
            <v>169</v>
          </cell>
          <cell r="AO18">
            <v>627</v>
          </cell>
          <cell r="AP18">
            <v>0.21231155778894473</v>
          </cell>
          <cell r="AQ18">
            <v>10947</v>
          </cell>
          <cell r="AR18">
            <v>1084</v>
          </cell>
          <cell r="AS18">
            <v>0.23704351629127487</v>
          </cell>
          <cell r="AT18">
            <v>1730</v>
          </cell>
          <cell r="AU18">
            <v>0.12571760773199622</v>
          </cell>
        </row>
        <row r="19">
          <cell r="A19">
            <v>40771</v>
          </cell>
          <cell r="B19">
            <v>2</v>
          </cell>
          <cell r="E19">
            <v>14151</v>
          </cell>
          <cell r="F19">
            <v>1416</v>
          </cell>
          <cell r="G19">
            <v>1416</v>
          </cell>
          <cell r="H19">
            <v>0</v>
          </cell>
          <cell r="I19">
            <v>53</v>
          </cell>
          <cell r="J19">
            <v>78</v>
          </cell>
          <cell r="K19">
            <v>108</v>
          </cell>
          <cell r="L19">
            <v>0</v>
          </cell>
          <cell r="M19">
            <v>1</v>
          </cell>
          <cell r="N19">
            <v>82</v>
          </cell>
          <cell r="O19">
            <v>145</v>
          </cell>
          <cell r="P19">
            <v>7202</v>
          </cell>
          <cell r="Q19">
            <v>83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950</v>
          </cell>
          <cell r="X19">
            <v>235</v>
          </cell>
          <cell r="Y19">
            <v>715</v>
          </cell>
          <cell r="Z19">
            <v>0.24736842105263157</v>
          </cell>
          <cell r="AA19">
            <v>2148</v>
          </cell>
          <cell r="AB19">
            <v>346</v>
          </cell>
          <cell r="AC19">
            <v>1802</v>
          </cell>
          <cell r="AD19">
            <v>0.16108007448789571</v>
          </cell>
          <cell r="AE19">
            <v>750</v>
          </cell>
          <cell r="AF19">
            <v>120</v>
          </cell>
          <cell r="AG19">
            <v>630</v>
          </cell>
          <cell r="AH19">
            <v>0.16</v>
          </cell>
          <cell r="AI19">
            <v>347</v>
          </cell>
          <cell r="AJ19">
            <v>25</v>
          </cell>
          <cell r="AK19">
            <v>322</v>
          </cell>
          <cell r="AL19">
            <v>7.2046109510086456E-2</v>
          </cell>
          <cell r="AM19">
            <v>788</v>
          </cell>
          <cell r="AN19">
            <v>129</v>
          </cell>
          <cell r="AO19">
            <v>659</v>
          </cell>
          <cell r="AP19">
            <v>0.16370558375634517</v>
          </cell>
          <cell r="AQ19">
            <v>11640</v>
          </cell>
          <cell r="AR19">
            <v>855</v>
          </cell>
          <cell r="AS19">
            <v>0.17158338350391331</v>
          </cell>
          <cell r="AT19">
            <v>1656</v>
          </cell>
          <cell r="AU19">
            <v>0.11702353190587238</v>
          </cell>
        </row>
        <row r="20">
          <cell r="A20">
            <v>40772</v>
          </cell>
          <cell r="B20">
            <v>3</v>
          </cell>
          <cell r="E20">
            <v>14094</v>
          </cell>
          <cell r="F20">
            <v>1391</v>
          </cell>
          <cell r="G20">
            <v>1242</v>
          </cell>
          <cell r="H20">
            <v>149</v>
          </cell>
          <cell r="I20">
            <v>53</v>
          </cell>
          <cell r="J20">
            <v>78</v>
          </cell>
          <cell r="K20">
            <v>108</v>
          </cell>
          <cell r="L20">
            <v>0</v>
          </cell>
          <cell r="M20">
            <v>23</v>
          </cell>
          <cell r="N20">
            <v>83</v>
          </cell>
          <cell r="O20">
            <v>40</v>
          </cell>
          <cell r="P20">
            <v>7202</v>
          </cell>
          <cell r="Q20">
            <v>84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954</v>
          </cell>
          <cell r="X20">
            <v>170</v>
          </cell>
          <cell r="Y20">
            <v>784</v>
          </cell>
          <cell r="Z20">
            <v>0.17819706498951782</v>
          </cell>
          <cell r="AA20">
            <v>2099</v>
          </cell>
          <cell r="AB20">
            <v>261</v>
          </cell>
          <cell r="AC20">
            <v>1838</v>
          </cell>
          <cell r="AD20">
            <v>0.12434492615531205</v>
          </cell>
          <cell r="AE20">
            <v>780</v>
          </cell>
          <cell r="AF20">
            <v>85</v>
          </cell>
          <cell r="AG20">
            <v>695</v>
          </cell>
          <cell r="AH20">
            <v>0.10897435897435898</v>
          </cell>
          <cell r="AI20">
            <v>378</v>
          </cell>
          <cell r="AJ20">
            <v>62</v>
          </cell>
          <cell r="AK20">
            <v>316</v>
          </cell>
          <cell r="AL20">
            <v>0.16402116402116401</v>
          </cell>
          <cell r="AM20">
            <v>821</v>
          </cell>
          <cell r="AN20">
            <v>76</v>
          </cell>
          <cell r="AO20">
            <v>745</v>
          </cell>
          <cell r="AP20">
            <v>9.2570036540803896E-2</v>
          </cell>
          <cell r="AQ20">
            <v>11787</v>
          </cell>
          <cell r="AR20">
            <v>654</v>
          </cell>
          <cell r="AS20">
            <v>0.12996820349761526</v>
          </cell>
          <cell r="AT20">
            <v>1653</v>
          </cell>
          <cell r="AU20">
            <v>0.11728395061728394</v>
          </cell>
        </row>
        <row r="21">
          <cell r="A21">
            <v>40773</v>
          </cell>
          <cell r="B21">
            <v>4</v>
          </cell>
          <cell r="E21">
            <v>13723</v>
          </cell>
          <cell r="F21">
            <v>962</v>
          </cell>
          <cell r="G21">
            <v>960</v>
          </cell>
          <cell r="H21">
            <v>2</v>
          </cell>
          <cell r="I21">
            <v>53</v>
          </cell>
          <cell r="J21">
            <v>78</v>
          </cell>
          <cell r="K21">
            <v>108</v>
          </cell>
          <cell r="L21">
            <v>0</v>
          </cell>
          <cell r="M21">
            <v>32</v>
          </cell>
          <cell r="N21">
            <v>83</v>
          </cell>
          <cell r="O21">
            <v>0</v>
          </cell>
          <cell r="P21">
            <v>7228</v>
          </cell>
          <cell r="Q21">
            <v>84</v>
          </cell>
          <cell r="R21">
            <v>0</v>
          </cell>
          <cell r="S21">
            <v>34</v>
          </cell>
          <cell r="T21">
            <v>0</v>
          </cell>
          <cell r="U21">
            <v>34</v>
          </cell>
          <cell r="V21">
            <v>0</v>
          </cell>
          <cell r="W21">
            <v>934</v>
          </cell>
          <cell r="X21">
            <v>212</v>
          </cell>
          <cell r="Y21">
            <v>722</v>
          </cell>
          <cell r="Z21">
            <v>0.22698072805139186</v>
          </cell>
          <cell r="AA21">
            <v>2175</v>
          </cell>
          <cell r="AB21">
            <v>343</v>
          </cell>
          <cell r="AC21">
            <v>1832</v>
          </cell>
          <cell r="AD21">
            <v>0.15770114942528735</v>
          </cell>
          <cell r="AE21">
            <v>800</v>
          </cell>
          <cell r="AF21">
            <v>116</v>
          </cell>
          <cell r="AG21">
            <v>684</v>
          </cell>
          <cell r="AH21">
            <v>0.14499999999999999</v>
          </cell>
          <cell r="AI21">
            <v>346</v>
          </cell>
          <cell r="AJ21">
            <v>39</v>
          </cell>
          <cell r="AK21">
            <v>307</v>
          </cell>
          <cell r="AL21">
            <v>0.11271676300578035</v>
          </cell>
          <cell r="AM21">
            <v>806</v>
          </cell>
          <cell r="AN21">
            <v>153</v>
          </cell>
          <cell r="AO21">
            <v>653</v>
          </cell>
          <cell r="AP21">
            <v>0.18982630272952852</v>
          </cell>
          <cell r="AQ21">
            <v>11627</v>
          </cell>
          <cell r="AR21">
            <v>863</v>
          </cell>
          <cell r="AS21">
            <v>0.16938174681059862</v>
          </cell>
          <cell r="AT21">
            <v>1233</v>
          </cell>
          <cell r="AU21">
            <v>8.9849158347300159E-2</v>
          </cell>
        </row>
        <row r="22">
          <cell r="A22">
            <v>40774</v>
          </cell>
          <cell r="B22">
            <v>5</v>
          </cell>
          <cell r="E22">
            <v>14030</v>
          </cell>
          <cell r="F22">
            <v>766</v>
          </cell>
          <cell r="G22">
            <v>764</v>
          </cell>
          <cell r="H22">
            <v>2</v>
          </cell>
          <cell r="I22">
            <v>53</v>
          </cell>
          <cell r="J22">
            <v>78</v>
          </cell>
          <cell r="K22">
            <v>108</v>
          </cell>
          <cell r="L22">
            <v>10</v>
          </cell>
          <cell r="M22">
            <v>33</v>
          </cell>
          <cell r="N22">
            <v>83</v>
          </cell>
          <cell r="O22">
            <v>0</v>
          </cell>
          <cell r="P22">
            <v>7606</v>
          </cell>
          <cell r="Q22">
            <v>84</v>
          </cell>
          <cell r="R22">
            <v>0</v>
          </cell>
          <cell r="S22">
            <v>7</v>
          </cell>
          <cell r="T22">
            <v>0</v>
          </cell>
          <cell r="U22">
            <v>7</v>
          </cell>
          <cell r="V22">
            <v>0</v>
          </cell>
          <cell r="W22">
            <v>938</v>
          </cell>
          <cell r="X22">
            <v>141</v>
          </cell>
          <cell r="Y22">
            <v>797</v>
          </cell>
          <cell r="Z22">
            <v>0.15031982942430705</v>
          </cell>
          <cell r="AA22">
            <v>2239</v>
          </cell>
          <cell r="AB22">
            <v>287</v>
          </cell>
          <cell r="AC22">
            <v>1952</v>
          </cell>
          <cell r="AD22">
            <v>0.12818222420723538</v>
          </cell>
          <cell r="AE22">
            <v>765</v>
          </cell>
          <cell r="AF22">
            <v>83</v>
          </cell>
          <cell r="AG22">
            <v>682</v>
          </cell>
          <cell r="AH22">
            <v>0.10849673202614379</v>
          </cell>
          <cell r="AI22">
            <v>459</v>
          </cell>
          <cell r="AJ22">
            <v>42</v>
          </cell>
          <cell r="AK22">
            <v>417</v>
          </cell>
          <cell r="AL22">
            <v>9.1503267973856203E-2</v>
          </cell>
          <cell r="AM22">
            <v>801</v>
          </cell>
          <cell r="AN22">
            <v>90</v>
          </cell>
          <cell r="AO22">
            <v>711</v>
          </cell>
          <cell r="AP22">
            <v>0.11235955056179775</v>
          </cell>
          <cell r="AQ22">
            <v>12339</v>
          </cell>
          <cell r="AR22">
            <v>643</v>
          </cell>
          <cell r="AS22">
            <v>0.12344019965444424</v>
          </cell>
          <cell r="AT22">
            <v>1048</v>
          </cell>
          <cell r="AU22">
            <v>7.4697077690662861E-2</v>
          </cell>
        </row>
        <row r="23">
          <cell r="A23">
            <v>40775</v>
          </cell>
          <cell r="B23">
            <v>6</v>
          </cell>
          <cell r="E23">
            <v>14962</v>
          </cell>
          <cell r="F23">
            <v>1107</v>
          </cell>
          <cell r="G23">
            <v>1101</v>
          </cell>
          <cell r="H23">
            <v>6</v>
          </cell>
          <cell r="I23">
            <v>53</v>
          </cell>
          <cell r="J23">
            <v>78</v>
          </cell>
          <cell r="K23">
            <v>108</v>
          </cell>
          <cell r="L23">
            <v>0</v>
          </cell>
          <cell r="M23">
            <v>5</v>
          </cell>
          <cell r="N23">
            <v>83</v>
          </cell>
          <cell r="O23">
            <v>0</v>
          </cell>
          <cell r="P23">
            <v>7631</v>
          </cell>
          <cell r="Q23">
            <v>85</v>
          </cell>
          <cell r="R23">
            <v>0</v>
          </cell>
          <cell r="S23">
            <v>3</v>
          </cell>
          <cell r="T23">
            <v>0</v>
          </cell>
          <cell r="U23">
            <v>3</v>
          </cell>
          <cell r="V23">
            <v>0</v>
          </cell>
          <cell r="W23">
            <v>1015</v>
          </cell>
          <cell r="X23">
            <v>142</v>
          </cell>
          <cell r="Y23">
            <v>873</v>
          </cell>
          <cell r="Z23">
            <v>0.13990147783251231</v>
          </cell>
          <cell r="AA23">
            <v>2637</v>
          </cell>
          <cell r="AB23">
            <v>238</v>
          </cell>
          <cell r="AC23">
            <v>2399</v>
          </cell>
          <cell r="AD23">
            <v>9.0254076602199473E-2</v>
          </cell>
          <cell r="AE23">
            <v>860</v>
          </cell>
          <cell r="AF23">
            <v>59</v>
          </cell>
          <cell r="AG23">
            <v>801</v>
          </cell>
          <cell r="AH23">
            <v>6.86046511627907E-2</v>
          </cell>
          <cell r="AI23">
            <v>379</v>
          </cell>
          <cell r="AJ23">
            <v>24</v>
          </cell>
          <cell r="AK23">
            <v>355</v>
          </cell>
          <cell r="AL23">
            <v>6.3324538258575203E-2</v>
          </cell>
          <cell r="AM23">
            <v>918</v>
          </cell>
          <cell r="AN23">
            <v>102</v>
          </cell>
          <cell r="AO23">
            <v>816</v>
          </cell>
          <cell r="AP23">
            <v>0.1111111111111111</v>
          </cell>
          <cell r="AQ23">
            <v>13046</v>
          </cell>
          <cell r="AR23">
            <v>565</v>
          </cell>
          <cell r="AS23">
            <v>9.7212663454920856E-2</v>
          </cell>
          <cell r="AT23">
            <v>1351</v>
          </cell>
          <cell r="AU23">
            <v>9.0295415051463712E-2</v>
          </cell>
        </row>
        <row r="24">
          <cell r="A24">
            <v>40776</v>
          </cell>
          <cell r="B24">
            <v>7</v>
          </cell>
          <cell r="E24">
            <v>19484</v>
          </cell>
          <cell r="F24">
            <v>661</v>
          </cell>
          <cell r="G24">
            <v>660</v>
          </cell>
          <cell r="H24">
            <v>1</v>
          </cell>
          <cell r="I24">
            <v>53</v>
          </cell>
          <cell r="J24">
            <v>74</v>
          </cell>
          <cell r="K24">
            <v>108</v>
          </cell>
          <cell r="L24">
            <v>2</v>
          </cell>
          <cell r="M24">
            <v>6</v>
          </cell>
          <cell r="N24">
            <v>85</v>
          </cell>
          <cell r="O24">
            <v>250</v>
          </cell>
          <cell r="P24">
            <v>7638</v>
          </cell>
          <cell r="Q24">
            <v>85</v>
          </cell>
          <cell r="R24">
            <v>0</v>
          </cell>
          <cell r="S24">
            <v>360</v>
          </cell>
          <cell r="T24">
            <v>360</v>
          </cell>
          <cell r="U24">
            <v>0</v>
          </cell>
          <cell r="V24">
            <v>0</v>
          </cell>
          <cell r="W24">
            <v>2069</v>
          </cell>
          <cell r="X24">
            <v>470</v>
          </cell>
          <cell r="Y24">
            <v>1599</v>
          </cell>
          <cell r="Z24">
            <v>0.22716288061865636</v>
          </cell>
          <cell r="AA24">
            <v>4338</v>
          </cell>
          <cell r="AB24">
            <v>665</v>
          </cell>
          <cell r="AC24">
            <v>3673</v>
          </cell>
          <cell r="AD24">
            <v>0.15329644997694791</v>
          </cell>
          <cell r="AE24">
            <v>1200</v>
          </cell>
          <cell r="AF24">
            <v>399</v>
          </cell>
          <cell r="AG24">
            <v>801</v>
          </cell>
          <cell r="AH24">
            <v>0.33250000000000002</v>
          </cell>
          <cell r="AI24">
            <v>825</v>
          </cell>
          <cell r="AJ24">
            <v>140</v>
          </cell>
          <cell r="AK24">
            <v>685</v>
          </cell>
          <cell r="AL24">
            <v>0.16969696969696971</v>
          </cell>
          <cell r="AM24">
            <v>1730</v>
          </cell>
          <cell r="AN24">
            <v>443</v>
          </cell>
          <cell r="AO24">
            <v>1287</v>
          </cell>
          <cell r="AP24">
            <v>0.25606936416184972</v>
          </cell>
          <cell r="AQ24">
            <v>16103</v>
          </cell>
          <cell r="AR24">
            <v>2117</v>
          </cell>
          <cell r="AS24">
            <v>0.20119749097129824</v>
          </cell>
          <cell r="AT24">
            <v>1264</v>
          </cell>
          <cell r="AU24">
            <v>6.48737425579963E-2</v>
          </cell>
        </row>
        <row r="25">
          <cell r="A25">
            <v>40777</v>
          </cell>
          <cell r="B25">
            <v>1</v>
          </cell>
          <cell r="E25">
            <v>13565</v>
          </cell>
          <cell r="F25">
            <v>669</v>
          </cell>
          <cell r="G25">
            <v>666</v>
          </cell>
          <cell r="H25">
            <v>3</v>
          </cell>
          <cell r="I25">
            <v>53</v>
          </cell>
          <cell r="J25">
            <v>78</v>
          </cell>
          <cell r="K25">
            <v>108</v>
          </cell>
          <cell r="L25">
            <v>0</v>
          </cell>
          <cell r="M25">
            <v>135</v>
          </cell>
          <cell r="N25">
            <v>83</v>
          </cell>
          <cell r="O25">
            <v>0</v>
          </cell>
          <cell r="P25">
            <v>7356</v>
          </cell>
          <cell r="Q25">
            <v>85</v>
          </cell>
          <cell r="R25">
            <v>0</v>
          </cell>
          <cell r="S25">
            <v>87</v>
          </cell>
          <cell r="T25">
            <v>50</v>
          </cell>
          <cell r="U25">
            <v>37</v>
          </cell>
          <cell r="V25">
            <v>0.57471264367816088</v>
          </cell>
          <cell r="W25">
            <v>961</v>
          </cell>
          <cell r="X25">
            <v>261</v>
          </cell>
          <cell r="Y25">
            <v>700</v>
          </cell>
          <cell r="Z25">
            <v>0.27159209157127989</v>
          </cell>
          <cell r="AA25">
            <v>2008</v>
          </cell>
          <cell r="AB25">
            <v>477</v>
          </cell>
          <cell r="AC25">
            <v>1531</v>
          </cell>
          <cell r="AD25">
            <v>0.23754980079681276</v>
          </cell>
          <cell r="AE25">
            <v>800</v>
          </cell>
          <cell r="AF25">
            <v>147</v>
          </cell>
          <cell r="AG25">
            <v>653</v>
          </cell>
          <cell r="AH25">
            <v>0.18375</v>
          </cell>
          <cell r="AI25">
            <v>341</v>
          </cell>
          <cell r="AJ25">
            <v>46</v>
          </cell>
          <cell r="AK25">
            <v>295</v>
          </cell>
          <cell r="AL25">
            <v>0.13489736070381231</v>
          </cell>
          <cell r="AM25">
            <v>801</v>
          </cell>
          <cell r="AN25">
            <v>133</v>
          </cell>
          <cell r="AO25">
            <v>668</v>
          </cell>
          <cell r="AP25">
            <v>0.16604244694132334</v>
          </cell>
          <cell r="AQ25">
            <v>11408</v>
          </cell>
          <cell r="AR25">
            <v>1064</v>
          </cell>
          <cell r="AS25">
            <v>0.21288515406162464</v>
          </cell>
          <cell r="AT25">
            <v>1093</v>
          </cell>
          <cell r="AU25">
            <v>8.0575009214891261E-2</v>
          </cell>
        </row>
        <row r="26">
          <cell r="A26">
            <v>40778</v>
          </cell>
          <cell r="B26">
            <v>2</v>
          </cell>
          <cell r="E26">
            <v>13519</v>
          </cell>
          <cell r="F26">
            <v>687</v>
          </cell>
          <cell r="G26">
            <v>687</v>
          </cell>
          <cell r="H26">
            <v>0</v>
          </cell>
          <cell r="I26">
            <v>53</v>
          </cell>
          <cell r="J26">
            <v>78</v>
          </cell>
          <cell r="K26">
            <v>108</v>
          </cell>
          <cell r="L26">
            <v>0</v>
          </cell>
          <cell r="M26">
            <v>65</v>
          </cell>
          <cell r="N26">
            <v>83</v>
          </cell>
          <cell r="O26">
            <v>100</v>
          </cell>
          <cell r="P26">
            <v>7260</v>
          </cell>
          <cell r="Q26">
            <v>85</v>
          </cell>
          <cell r="R26">
            <v>0</v>
          </cell>
          <cell r="S26">
            <v>27</v>
          </cell>
          <cell r="T26">
            <v>0</v>
          </cell>
          <cell r="U26">
            <v>27</v>
          </cell>
          <cell r="V26">
            <v>0</v>
          </cell>
          <cell r="W26">
            <v>941</v>
          </cell>
          <cell r="X26">
            <v>264</v>
          </cell>
          <cell r="Y26">
            <v>677</v>
          </cell>
          <cell r="Z26">
            <v>0.28055260361317746</v>
          </cell>
          <cell r="AA26">
            <v>2167</v>
          </cell>
          <cell r="AB26">
            <v>464</v>
          </cell>
          <cell r="AC26">
            <v>1703</v>
          </cell>
          <cell r="AD26">
            <v>0.21412090447623441</v>
          </cell>
          <cell r="AE26">
            <v>750</v>
          </cell>
          <cell r="AF26">
            <v>187</v>
          </cell>
          <cell r="AG26">
            <v>563</v>
          </cell>
          <cell r="AH26">
            <v>0.24933333333333332</v>
          </cell>
          <cell r="AI26">
            <v>322</v>
          </cell>
          <cell r="AJ26">
            <v>41</v>
          </cell>
          <cell r="AK26">
            <v>281</v>
          </cell>
          <cell r="AL26">
            <v>0.12732919254658384</v>
          </cell>
          <cell r="AM26">
            <v>793</v>
          </cell>
          <cell r="AN26">
            <v>149</v>
          </cell>
          <cell r="AO26">
            <v>644</v>
          </cell>
          <cell r="AP26">
            <v>0.18789407313997478</v>
          </cell>
          <cell r="AQ26">
            <v>11423</v>
          </cell>
          <cell r="AR26">
            <v>1105</v>
          </cell>
          <cell r="AS26">
            <v>0.221</v>
          </cell>
          <cell r="AT26">
            <v>991</v>
          </cell>
          <cell r="AU26">
            <v>7.3304238479177455E-2</v>
          </cell>
        </row>
        <row r="27">
          <cell r="A27">
            <v>40779</v>
          </cell>
          <cell r="B27">
            <v>3</v>
          </cell>
          <cell r="E27">
            <v>13963</v>
          </cell>
          <cell r="F27">
            <v>1112</v>
          </cell>
          <cell r="G27">
            <v>1112</v>
          </cell>
          <cell r="H27">
            <v>0</v>
          </cell>
          <cell r="I27">
            <v>53</v>
          </cell>
          <cell r="J27">
            <v>78</v>
          </cell>
          <cell r="K27">
            <v>108</v>
          </cell>
          <cell r="L27">
            <v>0</v>
          </cell>
          <cell r="M27">
            <v>65</v>
          </cell>
          <cell r="N27">
            <v>83</v>
          </cell>
          <cell r="O27">
            <v>0</v>
          </cell>
          <cell r="P27">
            <v>7265</v>
          </cell>
          <cell r="Q27">
            <v>85</v>
          </cell>
          <cell r="R27">
            <v>0</v>
          </cell>
          <cell r="S27">
            <v>45</v>
          </cell>
          <cell r="T27">
            <v>30</v>
          </cell>
          <cell r="U27">
            <v>15</v>
          </cell>
          <cell r="V27">
            <v>0.66666666666666663</v>
          </cell>
          <cell r="W27">
            <v>954</v>
          </cell>
          <cell r="X27">
            <v>223</v>
          </cell>
          <cell r="Y27">
            <v>731</v>
          </cell>
          <cell r="Z27">
            <v>0.23375262054507337</v>
          </cell>
          <cell r="AA27">
            <v>2155</v>
          </cell>
          <cell r="AB27">
            <v>378</v>
          </cell>
          <cell r="AC27">
            <v>1777</v>
          </cell>
          <cell r="AD27">
            <v>0.17540603248259862</v>
          </cell>
          <cell r="AE27">
            <v>800</v>
          </cell>
          <cell r="AF27">
            <v>151</v>
          </cell>
          <cell r="AG27">
            <v>649</v>
          </cell>
          <cell r="AH27">
            <v>0.18875</v>
          </cell>
          <cell r="AI27">
            <v>329</v>
          </cell>
          <cell r="AJ27">
            <v>39</v>
          </cell>
          <cell r="AK27">
            <v>290</v>
          </cell>
          <cell r="AL27">
            <v>0.11854103343465046</v>
          </cell>
          <cell r="AM27">
            <v>831</v>
          </cell>
          <cell r="AN27">
            <v>106</v>
          </cell>
          <cell r="AO27">
            <v>725</v>
          </cell>
          <cell r="AP27">
            <v>0.12755716004813478</v>
          </cell>
          <cell r="AQ27">
            <v>11620</v>
          </cell>
          <cell r="AR27">
            <v>897</v>
          </cell>
          <cell r="AS27">
            <v>0.17540086038326164</v>
          </cell>
          <cell r="AT27">
            <v>1446</v>
          </cell>
          <cell r="AU27">
            <v>0.10355940700422546</v>
          </cell>
        </row>
        <row r="28">
          <cell r="A28">
            <v>40780</v>
          </cell>
          <cell r="B28">
            <v>4</v>
          </cell>
          <cell r="E28">
            <v>13870</v>
          </cell>
          <cell r="F28">
            <v>1148</v>
          </cell>
          <cell r="G28">
            <v>1147</v>
          </cell>
          <cell r="H28">
            <v>1</v>
          </cell>
          <cell r="I28">
            <v>53</v>
          </cell>
          <cell r="J28">
            <v>78</v>
          </cell>
          <cell r="K28">
            <v>108</v>
          </cell>
          <cell r="L28">
            <v>0</v>
          </cell>
          <cell r="M28">
            <v>66</v>
          </cell>
          <cell r="N28">
            <v>83</v>
          </cell>
          <cell r="O28">
            <v>0</v>
          </cell>
          <cell r="P28">
            <v>7268</v>
          </cell>
          <cell r="Q28">
            <v>85</v>
          </cell>
          <cell r="R28">
            <v>0</v>
          </cell>
          <cell r="S28">
            <v>58</v>
          </cell>
          <cell r="T28">
            <v>50</v>
          </cell>
          <cell r="U28">
            <v>8</v>
          </cell>
          <cell r="V28">
            <v>0.86206896551724133</v>
          </cell>
          <cell r="W28">
            <v>939</v>
          </cell>
          <cell r="X28">
            <v>261</v>
          </cell>
          <cell r="Y28">
            <v>678</v>
          </cell>
          <cell r="Z28">
            <v>0.27795527156549521</v>
          </cell>
          <cell r="AA28">
            <v>2099</v>
          </cell>
          <cell r="AB28">
            <v>376</v>
          </cell>
          <cell r="AC28">
            <v>1723</v>
          </cell>
          <cell r="AD28">
            <v>0.17913292043830395</v>
          </cell>
          <cell r="AE28">
            <v>750</v>
          </cell>
          <cell r="AF28">
            <v>94</v>
          </cell>
          <cell r="AG28">
            <v>656</v>
          </cell>
          <cell r="AH28">
            <v>0.12533333333333332</v>
          </cell>
          <cell r="AI28">
            <v>329</v>
          </cell>
          <cell r="AJ28">
            <v>48</v>
          </cell>
          <cell r="AK28">
            <v>281</v>
          </cell>
          <cell r="AL28">
            <v>0.1458966565349544</v>
          </cell>
          <cell r="AM28">
            <v>806</v>
          </cell>
          <cell r="AN28">
            <v>169</v>
          </cell>
          <cell r="AO28">
            <v>637</v>
          </cell>
          <cell r="AP28">
            <v>0.20967741935483872</v>
          </cell>
          <cell r="AQ28">
            <v>11419</v>
          </cell>
          <cell r="AR28">
            <v>948</v>
          </cell>
          <cell r="AS28">
            <v>0.19032322826741618</v>
          </cell>
          <cell r="AT28">
            <v>1503</v>
          </cell>
          <cell r="AU28">
            <v>0.1083633741888969</v>
          </cell>
        </row>
        <row r="29">
          <cell r="A29">
            <v>40781</v>
          </cell>
          <cell r="B29">
            <v>5</v>
          </cell>
          <cell r="E29">
            <v>14118</v>
          </cell>
          <cell r="F29">
            <v>859</v>
          </cell>
          <cell r="G29">
            <v>857</v>
          </cell>
          <cell r="H29">
            <v>2</v>
          </cell>
          <cell r="I29">
            <v>53</v>
          </cell>
          <cell r="J29">
            <v>78</v>
          </cell>
          <cell r="K29">
            <v>108</v>
          </cell>
          <cell r="L29">
            <v>14</v>
          </cell>
          <cell r="M29">
            <v>66</v>
          </cell>
          <cell r="N29">
            <v>83</v>
          </cell>
          <cell r="O29">
            <v>0</v>
          </cell>
          <cell r="P29">
            <v>7653</v>
          </cell>
          <cell r="Q29">
            <v>85</v>
          </cell>
          <cell r="R29">
            <v>0</v>
          </cell>
          <cell r="S29">
            <v>57</v>
          </cell>
          <cell r="T29">
            <v>50</v>
          </cell>
          <cell r="U29">
            <v>7</v>
          </cell>
          <cell r="V29">
            <v>0.8771929824561403</v>
          </cell>
          <cell r="W29">
            <v>941</v>
          </cell>
          <cell r="X29">
            <v>255</v>
          </cell>
          <cell r="Y29">
            <v>686</v>
          </cell>
          <cell r="Z29">
            <v>0.27098831030818277</v>
          </cell>
          <cell r="AA29">
            <v>2236</v>
          </cell>
          <cell r="AB29">
            <v>412</v>
          </cell>
          <cell r="AC29">
            <v>1824</v>
          </cell>
          <cell r="AD29">
            <v>0.18425760286225404</v>
          </cell>
          <cell r="AE29">
            <v>750</v>
          </cell>
          <cell r="AF29">
            <v>82</v>
          </cell>
          <cell r="AG29">
            <v>668</v>
          </cell>
          <cell r="AH29">
            <v>0.10933333333333334</v>
          </cell>
          <cell r="AI29">
            <v>334</v>
          </cell>
          <cell r="AJ29">
            <v>48</v>
          </cell>
          <cell r="AK29">
            <v>286</v>
          </cell>
          <cell r="AL29">
            <v>0.1437125748502994</v>
          </cell>
          <cell r="AM29">
            <v>801</v>
          </cell>
          <cell r="AN29">
            <v>111</v>
          </cell>
          <cell r="AO29">
            <v>690</v>
          </cell>
          <cell r="AP29">
            <v>0.13857677902621723</v>
          </cell>
          <cell r="AQ29">
            <v>11982</v>
          </cell>
          <cell r="AR29">
            <v>908</v>
          </cell>
          <cell r="AS29">
            <v>0.17737839421762064</v>
          </cell>
          <cell r="AT29">
            <v>1228</v>
          </cell>
          <cell r="AU29">
            <v>8.6981158804363218E-2</v>
          </cell>
        </row>
        <row r="30">
          <cell r="A30">
            <v>40782</v>
          </cell>
          <cell r="B30">
            <v>6</v>
          </cell>
          <cell r="E30">
            <v>15032</v>
          </cell>
          <cell r="F30">
            <v>1054</v>
          </cell>
          <cell r="G30">
            <v>1053</v>
          </cell>
          <cell r="H30">
            <v>1</v>
          </cell>
          <cell r="I30">
            <v>53</v>
          </cell>
          <cell r="J30">
            <v>75</v>
          </cell>
          <cell r="K30">
            <v>108</v>
          </cell>
          <cell r="L30">
            <v>0</v>
          </cell>
          <cell r="M30">
            <v>2</v>
          </cell>
          <cell r="N30">
            <v>83</v>
          </cell>
          <cell r="O30">
            <v>0</v>
          </cell>
          <cell r="P30">
            <v>7673</v>
          </cell>
          <cell r="Q30">
            <v>85</v>
          </cell>
          <cell r="R30">
            <v>0</v>
          </cell>
          <cell r="S30">
            <v>26</v>
          </cell>
          <cell r="T30">
            <v>20</v>
          </cell>
          <cell r="U30">
            <v>6</v>
          </cell>
          <cell r="V30">
            <v>0.76923076923076927</v>
          </cell>
          <cell r="W30">
            <v>1015</v>
          </cell>
          <cell r="X30">
            <v>148</v>
          </cell>
          <cell r="Y30">
            <v>867</v>
          </cell>
          <cell r="Z30">
            <v>0.14581280788177339</v>
          </cell>
          <cell r="AA30">
            <v>2669</v>
          </cell>
          <cell r="AB30">
            <v>302</v>
          </cell>
          <cell r="AC30">
            <v>2367</v>
          </cell>
          <cell r="AD30">
            <v>0.11315099288122893</v>
          </cell>
          <cell r="AE30">
            <v>900</v>
          </cell>
          <cell r="AF30">
            <v>73</v>
          </cell>
          <cell r="AG30">
            <v>827</v>
          </cell>
          <cell r="AH30">
            <v>8.1111111111111106E-2</v>
          </cell>
          <cell r="AI30">
            <v>371</v>
          </cell>
          <cell r="AJ30">
            <v>28</v>
          </cell>
          <cell r="AK30">
            <v>343</v>
          </cell>
          <cell r="AL30">
            <v>7.5471698113207544E-2</v>
          </cell>
          <cell r="AM30">
            <v>918</v>
          </cell>
          <cell r="AN30">
            <v>71</v>
          </cell>
          <cell r="AO30">
            <v>847</v>
          </cell>
          <cell r="AP30">
            <v>7.7342047930283223E-2</v>
          </cell>
          <cell r="AQ30">
            <v>13098</v>
          </cell>
          <cell r="AR30">
            <v>622</v>
          </cell>
          <cell r="AS30">
            <v>0.10544160027123241</v>
          </cell>
          <cell r="AT30">
            <v>1312</v>
          </cell>
          <cell r="AU30">
            <v>8.7280468334220332E-2</v>
          </cell>
        </row>
        <row r="31">
          <cell r="A31">
            <v>40783</v>
          </cell>
          <cell r="B31">
            <v>7</v>
          </cell>
          <cell r="E31">
            <v>19447</v>
          </cell>
          <cell r="F31">
            <v>1590</v>
          </cell>
          <cell r="G31">
            <v>1589</v>
          </cell>
          <cell r="H31">
            <v>1</v>
          </cell>
          <cell r="I31">
            <v>53</v>
          </cell>
          <cell r="J31">
            <v>70</v>
          </cell>
          <cell r="K31">
            <v>108</v>
          </cell>
          <cell r="L31">
            <v>0</v>
          </cell>
          <cell r="M31">
            <v>1</v>
          </cell>
          <cell r="N31">
            <v>85</v>
          </cell>
          <cell r="O31">
            <v>310</v>
          </cell>
          <cell r="P31">
            <v>7683</v>
          </cell>
          <cell r="Q31">
            <v>85</v>
          </cell>
          <cell r="R31">
            <v>0</v>
          </cell>
          <cell r="S31">
            <v>187</v>
          </cell>
          <cell r="T31">
            <v>187</v>
          </cell>
          <cell r="U31">
            <v>0</v>
          </cell>
          <cell r="V31">
            <v>1</v>
          </cell>
          <cell r="W31">
            <v>1851</v>
          </cell>
          <cell r="X31">
            <v>402</v>
          </cell>
          <cell r="Y31">
            <v>1449</v>
          </cell>
          <cell r="Z31">
            <v>0.21717990275526741</v>
          </cell>
          <cell r="AA31">
            <v>4281</v>
          </cell>
          <cell r="AB31">
            <v>693</v>
          </cell>
          <cell r="AC31">
            <v>3588</v>
          </cell>
          <cell r="AD31">
            <v>0.1618780658724597</v>
          </cell>
          <cell r="AE31">
            <v>1000</v>
          </cell>
          <cell r="AF31">
            <v>216</v>
          </cell>
          <cell r="AG31">
            <v>784</v>
          </cell>
          <cell r="AH31">
            <v>0.216</v>
          </cell>
          <cell r="AI31">
            <v>676</v>
          </cell>
          <cell r="AJ31">
            <v>67</v>
          </cell>
          <cell r="AK31">
            <v>609</v>
          </cell>
          <cell r="AL31">
            <v>9.9112426035502965E-2</v>
          </cell>
          <cell r="AM31">
            <v>1467</v>
          </cell>
          <cell r="AN31">
            <v>227</v>
          </cell>
          <cell r="AO31">
            <v>1240</v>
          </cell>
          <cell r="AP31">
            <v>0.15473755964553509</v>
          </cell>
          <cell r="AQ31">
            <v>15833</v>
          </cell>
          <cell r="AR31">
            <v>1605</v>
          </cell>
          <cell r="AS31">
            <v>0.16962587190868739</v>
          </cell>
          <cell r="AT31">
            <v>2009</v>
          </cell>
          <cell r="AU31">
            <v>0.10330642258446032</v>
          </cell>
        </row>
        <row r="32">
          <cell r="A32">
            <v>40784</v>
          </cell>
          <cell r="B32">
            <v>1</v>
          </cell>
          <cell r="E32">
            <v>13965</v>
          </cell>
          <cell r="F32">
            <v>1175</v>
          </cell>
          <cell r="G32">
            <v>1172</v>
          </cell>
          <cell r="H32">
            <v>3</v>
          </cell>
          <cell r="I32">
            <v>53</v>
          </cell>
          <cell r="J32">
            <v>74</v>
          </cell>
          <cell r="K32">
            <v>108</v>
          </cell>
          <cell r="L32">
            <v>0</v>
          </cell>
          <cell r="M32">
            <v>36</v>
          </cell>
          <cell r="N32">
            <v>83</v>
          </cell>
          <cell r="O32">
            <v>0</v>
          </cell>
          <cell r="P32">
            <v>7389</v>
          </cell>
          <cell r="Q32">
            <v>85</v>
          </cell>
          <cell r="R32">
            <v>0</v>
          </cell>
          <cell r="S32">
            <v>102</v>
          </cell>
          <cell r="T32">
            <v>100</v>
          </cell>
          <cell r="U32">
            <v>2</v>
          </cell>
          <cell r="V32">
            <v>0</v>
          </cell>
          <cell r="W32">
            <v>933</v>
          </cell>
          <cell r="X32">
            <v>203</v>
          </cell>
          <cell r="Y32">
            <v>730</v>
          </cell>
          <cell r="Z32">
            <v>0.21757770632368703</v>
          </cell>
          <cell r="AA32">
            <v>2032</v>
          </cell>
          <cell r="AB32">
            <v>387</v>
          </cell>
          <cell r="AC32">
            <v>1645</v>
          </cell>
          <cell r="AD32">
            <v>0.19045275590551181</v>
          </cell>
          <cell r="AE32">
            <v>760</v>
          </cell>
          <cell r="AF32">
            <v>164</v>
          </cell>
          <cell r="AG32">
            <v>596</v>
          </cell>
          <cell r="AH32">
            <v>0.21578947368421053</v>
          </cell>
          <cell r="AI32">
            <v>334</v>
          </cell>
          <cell r="AJ32">
            <v>52</v>
          </cell>
          <cell r="AK32">
            <v>282</v>
          </cell>
          <cell r="AL32">
            <v>0.15568862275449102</v>
          </cell>
          <cell r="AM32">
            <v>801</v>
          </cell>
          <cell r="AN32">
            <v>89</v>
          </cell>
          <cell r="AO32">
            <v>712</v>
          </cell>
          <cell r="AP32">
            <v>0.1111111111111111</v>
          </cell>
          <cell r="AQ32">
            <v>11524</v>
          </cell>
          <cell r="AR32">
            <v>895</v>
          </cell>
          <cell r="AS32">
            <v>0.18037081821846029</v>
          </cell>
          <cell r="AT32">
            <v>1546</v>
          </cell>
          <cell r="AU32">
            <v>0.11070533476548514</v>
          </cell>
        </row>
        <row r="33">
          <cell r="A33">
            <v>40785</v>
          </cell>
          <cell r="B33">
            <v>2</v>
          </cell>
          <cell r="E33">
            <v>13613</v>
          </cell>
          <cell r="F33">
            <v>663</v>
          </cell>
          <cell r="G33">
            <v>661</v>
          </cell>
          <cell r="H33">
            <v>2</v>
          </cell>
          <cell r="I33">
            <v>53</v>
          </cell>
          <cell r="J33">
            <v>74</v>
          </cell>
          <cell r="K33">
            <v>108</v>
          </cell>
          <cell r="L33">
            <v>0</v>
          </cell>
          <cell r="M33">
            <v>36</v>
          </cell>
          <cell r="N33">
            <v>83</v>
          </cell>
          <cell r="O33">
            <v>89</v>
          </cell>
          <cell r="P33">
            <v>7288</v>
          </cell>
          <cell r="Q33">
            <v>84</v>
          </cell>
          <cell r="R33">
            <v>0</v>
          </cell>
          <cell r="S33">
            <v>136</v>
          </cell>
          <cell r="T33">
            <v>100</v>
          </cell>
          <cell r="U33">
            <v>36</v>
          </cell>
          <cell r="V33">
            <v>0.73529411764705888</v>
          </cell>
          <cell r="W33">
            <v>915</v>
          </cell>
          <cell r="X33">
            <v>224</v>
          </cell>
          <cell r="Y33">
            <v>691</v>
          </cell>
          <cell r="Z33">
            <v>0.24480874316939891</v>
          </cell>
          <cell r="AA33">
            <v>2153</v>
          </cell>
          <cell r="AB33">
            <v>505</v>
          </cell>
          <cell r="AC33">
            <v>1648</v>
          </cell>
          <cell r="AD33">
            <v>0.23455643288434741</v>
          </cell>
          <cell r="AE33">
            <v>800</v>
          </cell>
          <cell r="AF33">
            <v>156</v>
          </cell>
          <cell r="AG33">
            <v>644</v>
          </cell>
          <cell r="AH33">
            <v>0.19500000000000001</v>
          </cell>
          <cell r="AI33">
            <v>333</v>
          </cell>
          <cell r="AJ33">
            <v>47</v>
          </cell>
          <cell r="AK33">
            <v>286</v>
          </cell>
          <cell r="AL33">
            <v>0.14114114114114115</v>
          </cell>
          <cell r="AM33">
            <v>798</v>
          </cell>
          <cell r="AN33">
            <v>122</v>
          </cell>
          <cell r="AO33">
            <v>676</v>
          </cell>
          <cell r="AP33">
            <v>0.15288220551378445</v>
          </cell>
          <cell r="AQ33">
            <v>11525</v>
          </cell>
          <cell r="AR33">
            <v>1054</v>
          </cell>
          <cell r="AS33">
            <v>0.20525803310613439</v>
          </cell>
          <cell r="AT33">
            <v>1034</v>
          </cell>
          <cell r="AU33">
            <v>7.5956805994270182E-2</v>
          </cell>
        </row>
        <row r="34">
          <cell r="A34">
            <v>40786</v>
          </cell>
          <cell r="B34">
            <v>3</v>
          </cell>
          <cell r="E34">
            <v>13825</v>
          </cell>
          <cell r="F34">
            <v>950</v>
          </cell>
          <cell r="G34">
            <v>950</v>
          </cell>
          <cell r="H34">
            <v>0</v>
          </cell>
          <cell r="I34">
            <v>53</v>
          </cell>
          <cell r="J34">
            <v>74</v>
          </cell>
          <cell r="K34">
            <v>108</v>
          </cell>
          <cell r="L34">
            <v>0</v>
          </cell>
          <cell r="M34">
            <v>36</v>
          </cell>
          <cell r="N34">
            <v>82</v>
          </cell>
          <cell r="O34">
            <v>35</v>
          </cell>
          <cell r="P34">
            <v>7293</v>
          </cell>
          <cell r="Q34">
            <v>84</v>
          </cell>
          <cell r="R34">
            <v>0</v>
          </cell>
          <cell r="S34">
            <v>46</v>
          </cell>
          <cell r="T34">
            <v>0</v>
          </cell>
          <cell r="U34">
            <v>46</v>
          </cell>
          <cell r="V34">
            <v>0</v>
          </cell>
          <cell r="W34">
            <v>921</v>
          </cell>
          <cell r="X34">
            <v>203</v>
          </cell>
          <cell r="Y34">
            <v>718</v>
          </cell>
          <cell r="Z34">
            <v>0.22041259500542887</v>
          </cell>
          <cell r="AA34">
            <v>2288</v>
          </cell>
          <cell r="AB34">
            <v>425</v>
          </cell>
          <cell r="AC34">
            <v>1863</v>
          </cell>
          <cell r="AD34">
            <v>0.18575174825174826</v>
          </cell>
          <cell r="AE34">
            <v>700</v>
          </cell>
          <cell r="AF34">
            <v>85</v>
          </cell>
          <cell r="AG34">
            <v>615</v>
          </cell>
          <cell r="AH34">
            <v>0</v>
          </cell>
          <cell r="AI34">
            <v>334</v>
          </cell>
          <cell r="AJ34">
            <v>40</v>
          </cell>
          <cell r="AK34">
            <v>294</v>
          </cell>
          <cell r="AL34">
            <v>0.11976047904191617</v>
          </cell>
          <cell r="AM34">
            <v>821</v>
          </cell>
          <cell r="AN34">
            <v>88</v>
          </cell>
          <cell r="AO34">
            <v>733</v>
          </cell>
          <cell r="AP34">
            <v>0.1071863580998782</v>
          </cell>
          <cell r="AQ34">
            <v>11763</v>
          </cell>
          <cell r="AR34">
            <v>841</v>
          </cell>
          <cell r="AS34">
            <v>0.16457925636007828</v>
          </cell>
          <cell r="AT34">
            <v>1221</v>
          </cell>
          <cell r="AU34">
            <v>8.8318264014466547E-2</v>
          </cell>
        </row>
      </sheetData>
      <sheetData sheetId="9">
        <row r="3">
          <cell r="A3" t="str">
            <v>Día</v>
          </cell>
          <cell r="B3" t="str">
            <v>Sem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40787</v>
          </cell>
          <cell r="B4">
            <v>4</v>
          </cell>
          <cell r="C4" t="str">
            <v>Colgando en las alturas - Lo asesinan frente a su familia</v>
          </cell>
          <cell r="E4">
            <v>13700</v>
          </cell>
          <cell r="F4">
            <v>1040</v>
          </cell>
          <cell r="G4">
            <v>1039</v>
          </cell>
          <cell r="H4">
            <v>1</v>
          </cell>
          <cell r="I4">
            <v>53</v>
          </cell>
          <cell r="J4">
            <v>74</v>
          </cell>
          <cell r="K4">
            <v>108</v>
          </cell>
          <cell r="L4">
            <v>0</v>
          </cell>
          <cell r="M4">
            <v>36</v>
          </cell>
          <cell r="N4">
            <v>81</v>
          </cell>
          <cell r="O4">
            <v>0</v>
          </cell>
          <cell r="P4">
            <v>7261</v>
          </cell>
          <cell r="Q4">
            <v>84</v>
          </cell>
          <cell r="R4">
            <v>0</v>
          </cell>
          <cell r="S4">
            <v>79</v>
          </cell>
          <cell r="T4">
            <v>50</v>
          </cell>
          <cell r="U4">
            <v>29</v>
          </cell>
          <cell r="V4">
            <v>0.63291139240506333</v>
          </cell>
          <cell r="W4">
            <v>909</v>
          </cell>
          <cell r="X4">
            <v>233</v>
          </cell>
          <cell r="Y4">
            <v>676</v>
          </cell>
          <cell r="Z4">
            <v>0.2563256325632563</v>
          </cell>
          <cell r="AA4">
            <v>2070</v>
          </cell>
          <cell r="AB4">
            <v>373</v>
          </cell>
          <cell r="AC4">
            <v>1697</v>
          </cell>
          <cell r="AD4">
            <v>0.18019323671497584</v>
          </cell>
          <cell r="AE4">
            <v>700</v>
          </cell>
          <cell r="AF4">
            <v>90</v>
          </cell>
          <cell r="AG4">
            <v>610</v>
          </cell>
          <cell r="AH4">
            <v>0.12857142857142856</v>
          </cell>
          <cell r="AI4">
            <v>339</v>
          </cell>
          <cell r="AJ4">
            <v>64</v>
          </cell>
          <cell r="AK4">
            <v>275</v>
          </cell>
          <cell r="AL4">
            <v>0.1887905604719764</v>
          </cell>
          <cell r="AM4">
            <v>866</v>
          </cell>
          <cell r="AN4">
            <v>166</v>
          </cell>
          <cell r="AO4">
            <v>700</v>
          </cell>
          <cell r="AP4">
            <v>0.19168591224018475</v>
          </cell>
          <cell r="AQ4">
            <v>11413</v>
          </cell>
          <cell r="AR4">
            <v>926</v>
          </cell>
          <cell r="AS4">
            <v>0.18658069715897643</v>
          </cell>
          <cell r="AT4">
            <v>1361</v>
          </cell>
          <cell r="AU4">
            <v>9.9343065693430654E-2</v>
          </cell>
        </row>
        <row r="5">
          <cell r="A5">
            <v>40788</v>
          </cell>
          <cell r="B5">
            <v>5</v>
          </cell>
          <cell r="C5" t="str">
            <v>Salto de bronce - En agosto, 18 asesinatos</v>
          </cell>
          <cell r="E5">
            <v>14281</v>
          </cell>
          <cell r="F5">
            <v>1234</v>
          </cell>
          <cell r="G5">
            <v>1232</v>
          </cell>
          <cell r="H5">
            <v>2</v>
          </cell>
          <cell r="I5">
            <v>53</v>
          </cell>
          <cell r="J5">
            <v>74</v>
          </cell>
          <cell r="K5">
            <v>108</v>
          </cell>
          <cell r="L5">
            <v>4</v>
          </cell>
          <cell r="M5">
            <v>37</v>
          </cell>
          <cell r="N5">
            <v>81</v>
          </cell>
          <cell r="O5">
            <v>0</v>
          </cell>
          <cell r="P5">
            <v>7638</v>
          </cell>
          <cell r="Q5">
            <v>84</v>
          </cell>
          <cell r="R5">
            <v>0</v>
          </cell>
          <cell r="S5">
            <v>163</v>
          </cell>
          <cell r="T5">
            <v>150</v>
          </cell>
          <cell r="U5">
            <v>13</v>
          </cell>
          <cell r="V5">
            <v>0.92024539877300615</v>
          </cell>
          <cell r="W5">
            <v>911</v>
          </cell>
          <cell r="X5">
            <v>170</v>
          </cell>
          <cell r="Y5">
            <v>741</v>
          </cell>
          <cell r="Z5">
            <v>0.18660812294182216</v>
          </cell>
          <cell r="AA5">
            <v>2009</v>
          </cell>
          <cell r="AB5">
            <v>263</v>
          </cell>
          <cell r="AC5">
            <v>1746</v>
          </cell>
          <cell r="AD5">
            <v>0.13091090094574415</v>
          </cell>
          <cell r="AE5">
            <v>750</v>
          </cell>
          <cell r="AF5">
            <v>114</v>
          </cell>
          <cell r="AG5">
            <v>636</v>
          </cell>
          <cell r="AH5">
            <v>0.152</v>
          </cell>
          <cell r="AI5">
            <v>339</v>
          </cell>
          <cell r="AJ5">
            <v>80</v>
          </cell>
          <cell r="AK5">
            <v>259</v>
          </cell>
          <cell r="AL5">
            <v>0.2359882005899705</v>
          </cell>
          <cell r="AM5">
            <v>796</v>
          </cell>
          <cell r="AN5">
            <v>86</v>
          </cell>
          <cell r="AO5">
            <v>710</v>
          </cell>
          <cell r="AP5">
            <v>0.10804020100502512</v>
          </cell>
          <cell r="AQ5">
            <v>11908</v>
          </cell>
          <cell r="AR5">
            <v>713</v>
          </cell>
          <cell r="AS5">
            <v>0.14351851851851852</v>
          </cell>
          <cell r="AT5">
            <v>1660</v>
          </cell>
          <cell r="AU5">
            <v>0.11623835865835726</v>
          </cell>
        </row>
        <row r="6">
          <cell r="A6">
            <v>40789</v>
          </cell>
          <cell r="B6">
            <v>6</v>
          </cell>
          <cell r="C6" t="str">
            <v>Destrozos por lluvia y vientos - Incendio arrasa con todo</v>
          </cell>
          <cell r="E6">
            <v>14909</v>
          </cell>
          <cell r="F6">
            <v>967</v>
          </cell>
          <cell r="G6">
            <v>956</v>
          </cell>
          <cell r="H6">
            <v>11</v>
          </cell>
          <cell r="I6">
            <v>53</v>
          </cell>
          <cell r="J6">
            <v>74</v>
          </cell>
          <cell r="K6">
            <v>108</v>
          </cell>
          <cell r="L6">
            <v>0</v>
          </cell>
          <cell r="M6">
            <v>2</v>
          </cell>
          <cell r="N6">
            <v>81</v>
          </cell>
          <cell r="O6">
            <v>0</v>
          </cell>
          <cell r="P6">
            <v>7647</v>
          </cell>
          <cell r="Q6">
            <v>84</v>
          </cell>
          <cell r="R6">
            <v>0</v>
          </cell>
          <cell r="S6">
            <v>143</v>
          </cell>
          <cell r="T6">
            <v>130</v>
          </cell>
          <cell r="U6">
            <v>13</v>
          </cell>
          <cell r="V6">
            <v>0.90909090909090906</v>
          </cell>
          <cell r="W6">
            <v>985</v>
          </cell>
          <cell r="X6">
            <v>151</v>
          </cell>
          <cell r="Y6">
            <v>834</v>
          </cell>
          <cell r="Z6">
            <v>0.1532994923857868</v>
          </cell>
          <cell r="AA6">
            <v>2551</v>
          </cell>
          <cell r="AB6">
            <v>234</v>
          </cell>
          <cell r="AC6">
            <v>2317</v>
          </cell>
          <cell r="AD6">
            <v>9.1728733829870637E-2</v>
          </cell>
          <cell r="AE6">
            <v>900</v>
          </cell>
          <cell r="AF6">
            <v>77</v>
          </cell>
          <cell r="AG6">
            <v>823</v>
          </cell>
          <cell r="AH6">
            <v>8.5555555555555551E-2</v>
          </cell>
          <cell r="AI6">
            <v>371</v>
          </cell>
          <cell r="AJ6">
            <v>37</v>
          </cell>
          <cell r="AK6">
            <v>334</v>
          </cell>
          <cell r="AL6">
            <v>9.9730458221024262E-2</v>
          </cell>
          <cell r="AM6">
            <v>943</v>
          </cell>
          <cell r="AN6">
            <v>112</v>
          </cell>
          <cell r="AO6">
            <v>831</v>
          </cell>
          <cell r="AP6">
            <v>0.11876988335100742</v>
          </cell>
          <cell r="AQ6">
            <v>12964</v>
          </cell>
          <cell r="AR6">
            <v>611</v>
          </cell>
          <cell r="AS6">
            <v>0.10368233497369761</v>
          </cell>
          <cell r="AT6">
            <v>1334</v>
          </cell>
          <cell r="AU6">
            <v>8.9476155342410629E-2</v>
          </cell>
        </row>
        <row r="7">
          <cell r="A7">
            <v>40790</v>
          </cell>
          <cell r="B7">
            <v>7</v>
          </cell>
          <cell r="C7" t="str">
            <v>Toda una obra - Lo sorprenden robando y asesina a sus patrones</v>
          </cell>
          <cell r="E7">
            <v>19264</v>
          </cell>
          <cell r="F7">
            <v>1349</v>
          </cell>
          <cell r="G7">
            <v>1332</v>
          </cell>
          <cell r="H7">
            <v>17</v>
          </cell>
          <cell r="I7">
            <v>53</v>
          </cell>
          <cell r="J7">
            <v>70</v>
          </cell>
          <cell r="K7">
            <v>108</v>
          </cell>
          <cell r="L7">
            <v>43</v>
          </cell>
          <cell r="M7">
            <v>1</v>
          </cell>
          <cell r="N7">
            <v>84</v>
          </cell>
          <cell r="O7">
            <v>307</v>
          </cell>
          <cell r="P7">
            <v>7644</v>
          </cell>
          <cell r="Q7">
            <v>84</v>
          </cell>
          <cell r="R7">
            <v>0</v>
          </cell>
          <cell r="S7">
            <v>34</v>
          </cell>
          <cell r="T7">
            <v>34</v>
          </cell>
          <cell r="U7">
            <v>0</v>
          </cell>
          <cell r="V7">
            <v>1</v>
          </cell>
          <cell r="W7">
            <v>1854</v>
          </cell>
          <cell r="X7">
            <v>276</v>
          </cell>
          <cell r="Y7">
            <v>1578</v>
          </cell>
          <cell r="Z7">
            <v>0.14886731391585761</v>
          </cell>
          <cell r="AA7">
            <v>4410</v>
          </cell>
          <cell r="AB7">
            <v>432</v>
          </cell>
          <cell r="AC7">
            <v>3978</v>
          </cell>
          <cell r="AD7">
            <v>9.7959183673469383E-2</v>
          </cell>
          <cell r="AE7">
            <v>1000</v>
          </cell>
          <cell r="AF7">
            <v>160</v>
          </cell>
          <cell r="AG7">
            <v>840</v>
          </cell>
          <cell r="AH7">
            <v>0.16</v>
          </cell>
          <cell r="AI7">
            <v>681</v>
          </cell>
          <cell r="AJ7">
            <v>100</v>
          </cell>
          <cell r="AK7">
            <v>581</v>
          </cell>
          <cell r="AL7">
            <v>0.14684287812041116</v>
          </cell>
          <cell r="AM7">
            <v>1542</v>
          </cell>
          <cell r="AN7">
            <v>213</v>
          </cell>
          <cell r="AO7">
            <v>1329</v>
          </cell>
          <cell r="AP7">
            <v>0.13813229571984437</v>
          </cell>
          <cell r="AQ7">
            <v>16425</v>
          </cell>
          <cell r="AR7">
            <v>1181</v>
          </cell>
          <cell r="AS7">
            <v>0.12404159226971957</v>
          </cell>
          <cell r="AT7">
            <v>1658</v>
          </cell>
          <cell r="AU7">
            <v>8.6067275747508304E-2</v>
          </cell>
        </row>
        <row r="8">
          <cell r="A8">
            <v>40791</v>
          </cell>
          <cell r="B8">
            <v>1</v>
          </cell>
          <cell r="C8" t="str">
            <v>La Popa tiene sitios donde vivir - Se quemaron cuatro casas</v>
          </cell>
          <cell r="E8">
            <v>13752</v>
          </cell>
          <cell r="F8">
            <v>957</v>
          </cell>
          <cell r="G8">
            <v>952</v>
          </cell>
          <cell r="H8">
            <v>5</v>
          </cell>
          <cell r="I8">
            <v>53</v>
          </cell>
          <cell r="J8">
            <v>74</v>
          </cell>
          <cell r="K8">
            <v>108</v>
          </cell>
          <cell r="L8">
            <v>0</v>
          </cell>
          <cell r="M8">
            <v>1</v>
          </cell>
          <cell r="N8">
            <v>82</v>
          </cell>
          <cell r="O8">
            <v>0</v>
          </cell>
          <cell r="P8">
            <v>7346</v>
          </cell>
          <cell r="Q8">
            <v>84</v>
          </cell>
          <cell r="R8">
            <v>0</v>
          </cell>
          <cell r="S8">
            <v>106</v>
          </cell>
          <cell r="T8">
            <v>100</v>
          </cell>
          <cell r="U8">
            <v>6</v>
          </cell>
          <cell r="V8">
            <v>0.94339622641509435</v>
          </cell>
          <cell r="W8">
            <v>912</v>
          </cell>
          <cell r="X8">
            <v>218</v>
          </cell>
          <cell r="Y8">
            <v>694</v>
          </cell>
          <cell r="Z8">
            <v>0.23903508771929824</v>
          </cell>
          <cell r="AA8">
            <v>2089</v>
          </cell>
          <cell r="AB8">
            <v>383</v>
          </cell>
          <cell r="AC8">
            <v>1706</v>
          </cell>
          <cell r="AD8">
            <v>0.18334131163235998</v>
          </cell>
          <cell r="AE8">
            <v>800</v>
          </cell>
          <cell r="AF8">
            <v>141</v>
          </cell>
          <cell r="AG8">
            <v>659</v>
          </cell>
          <cell r="AH8">
            <v>0.17624999999999999</v>
          </cell>
          <cell r="AI8">
            <v>339</v>
          </cell>
          <cell r="AJ8">
            <v>77</v>
          </cell>
          <cell r="AK8">
            <v>262</v>
          </cell>
          <cell r="AL8">
            <v>0.22713864306784662</v>
          </cell>
          <cell r="AM8">
            <v>801</v>
          </cell>
          <cell r="AN8">
            <v>110</v>
          </cell>
          <cell r="AO8">
            <v>691</v>
          </cell>
          <cell r="AP8">
            <v>0.13732833957553059</v>
          </cell>
          <cell r="AQ8">
            <v>11530</v>
          </cell>
          <cell r="AR8">
            <v>929</v>
          </cell>
          <cell r="AS8">
            <v>0.18406974440261542</v>
          </cell>
          <cell r="AT8">
            <v>1293</v>
          </cell>
          <cell r="AU8">
            <v>9.4022687609075048E-2</v>
          </cell>
        </row>
        <row r="9">
          <cell r="A9">
            <v>40792</v>
          </cell>
          <cell r="B9">
            <v>2</v>
          </cell>
          <cell r="C9" t="str">
            <v>ISA debe responder: Alcaldesa - L o asesinan por reclamar</v>
          </cell>
          <cell r="E9">
            <v>13574</v>
          </cell>
          <cell r="F9">
            <v>924</v>
          </cell>
          <cell r="G9">
            <v>924</v>
          </cell>
          <cell r="H9">
            <v>0</v>
          </cell>
          <cell r="I9">
            <v>53</v>
          </cell>
          <cell r="J9">
            <v>74</v>
          </cell>
          <cell r="K9">
            <v>108</v>
          </cell>
          <cell r="L9">
            <v>0</v>
          </cell>
          <cell r="M9">
            <v>1</v>
          </cell>
          <cell r="N9">
            <v>82</v>
          </cell>
          <cell r="O9">
            <v>65</v>
          </cell>
          <cell r="P9">
            <v>7165</v>
          </cell>
          <cell r="Q9">
            <v>84</v>
          </cell>
          <cell r="R9">
            <v>0</v>
          </cell>
          <cell r="S9">
            <v>82</v>
          </cell>
          <cell r="T9">
            <v>50</v>
          </cell>
          <cell r="U9">
            <v>32</v>
          </cell>
          <cell r="V9">
            <v>0.6097560975609756</v>
          </cell>
          <cell r="W9">
            <v>918</v>
          </cell>
          <cell r="X9">
            <v>236</v>
          </cell>
          <cell r="Y9">
            <v>682</v>
          </cell>
          <cell r="Z9">
            <v>0.2570806100217865</v>
          </cell>
          <cell r="AA9">
            <v>2166</v>
          </cell>
          <cell r="AB9">
            <v>477</v>
          </cell>
          <cell r="AC9">
            <v>1689</v>
          </cell>
          <cell r="AD9">
            <v>0.22022160664819945</v>
          </cell>
          <cell r="AE9">
            <v>710</v>
          </cell>
          <cell r="AF9">
            <v>116</v>
          </cell>
          <cell r="AG9">
            <v>594</v>
          </cell>
          <cell r="AH9">
            <v>0.16338028169014085</v>
          </cell>
          <cell r="AI9">
            <v>339</v>
          </cell>
          <cell r="AJ9">
            <v>65</v>
          </cell>
          <cell r="AK9">
            <v>274</v>
          </cell>
          <cell r="AL9">
            <v>0.19174041297935104</v>
          </cell>
          <cell r="AM9">
            <v>803</v>
          </cell>
          <cell r="AN9">
            <v>121</v>
          </cell>
          <cell r="AO9">
            <v>682</v>
          </cell>
          <cell r="AP9">
            <v>0.15068493150684931</v>
          </cell>
          <cell r="AQ9">
            <v>11349</v>
          </cell>
          <cell r="AR9">
            <v>1015</v>
          </cell>
          <cell r="AS9">
            <v>0.20227182144280589</v>
          </cell>
          <cell r="AT9">
            <v>1210</v>
          </cell>
          <cell r="AU9">
            <v>8.9141004862236625E-2</v>
          </cell>
        </row>
        <row r="10">
          <cell r="A10">
            <v>40793</v>
          </cell>
          <cell r="B10">
            <v>3</v>
          </cell>
          <cell r="C10" t="str">
            <v>Llegaron tubos nuevos del Emisario - Pandilleros matan a vendedor</v>
          </cell>
          <cell r="E10">
            <v>13477</v>
          </cell>
          <cell r="F10">
            <v>705</v>
          </cell>
          <cell r="G10">
            <v>700</v>
          </cell>
          <cell r="H10">
            <v>5</v>
          </cell>
          <cell r="I10">
            <v>53</v>
          </cell>
          <cell r="J10">
            <v>74</v>
          </cell>
          <cell r="K10">
            <v>108</v>
          </cell>
          <cell r="L10">
            <v>0</v>
          </cell>
          <cell r="M10">
            <v>31</v>
          </cell>
          <cell r="N10">
            <v>82</v>
          </cell>
          <cell r="O10">
            <v>0</v>
          </cell>
          <cell r="P10">
            <v>7181</v>
          </cell>
          <cell r="Q10">
            <v>84</v>
          </cell>
          <cell r="R10">
            <v>0</v>
          </cell>
          <cell r="S10">
            <v>88</v>
          </cell>
          <cell r="T10">
            <v>80</v>
          </cell>
          <cell r="U10">
            <v>8</v>
          </cell>
          <cell r="V10">
            <v>0.90909090909090906</v>
          </cell>
          <cell r="W10">
            <v>927</v>
          </cell>
          <cell r="X10">
            <v>203</v>
          </cell>
          <cell r="Y10">
            <v>724</v>
          </cell>
          <cell r="Z10">
            <v>0.21898597626752966</v>
          </cell>
          <cell r="AA10">
            <v>2221</v>
          </cell>
          <cell r="AB10">
            <v>364</v>
          </cell>
          <cell r="AC10">
            <v>1857</v>
          </cell>
          <cell r="AD10">
            <v>0.16389013957676724</v>
          </cell>
          <cell r="AE10">
            <v>750</v>
          </cell>
          <cell r="AF10">
            <v>62</v>
          </cell>
          <cell r="AG10">
            <v>688</v>
          </cell>
          <cell r="AH10">
            <v>8.2666666666666666E-2</v>
          </cell>
          <cell r="AI10">
            <v>337</v>
          </cell>
          <cell r="AJ10">
            <v>54</v>
          </cell>
          <cell r="AK10">
            <v>283</v>
          </cell>
          <cell r="AL10">
            <v>0.16023738872403562</v>
          </cell>
          <cell r="AM10">
            <v>836</v>
          </cell>
          <cell r="AN10">
            <v>74</v>
          </cell>
          <cell r="AO10">
            <v>762</v>
          </cell>
          <cell r="AP10">
            <v>8.8516746411483258E-2</v>
          </cell>
          <cell r="AQ10">
            <v>11669</v>
          </cell>
          <cell r="AR10">
            <v>757</v>
          </cell>
          <cell r="AS10">
            <v>0.14673386315177359</v>
          </cell>
          <cell r="AT10">
            <v>1051</v>
          </cell>
          <cell r="AU10">
            <v>7.7984714699117011E-2</v>
          </cell>
        </row>
        <row r="11">
          <cell r="A11">
            <v>40794</v>
          </cell>
          <cell r="B11">
            <v>4</v>
          </cell>
          <cell r="C11" t="str">
            <v>Casi 2 mil cédulas por fuera - Se mató accidentalmente</v>
          </cell>
          <cell r="E11">
            <v>13802</v>
          </cell>
          <cell r="F11">
            <v>1125</v>
          </cell>
          <cell r="G11">
            <v>1119</v>
          </cell>
          <cell r="H11">
            <v>6</v>
          </cell>
          <cell r="I11">
            <v>53</v>
          </cell>
          <cell r="J11">
            <v>74</v>
          </cell>
          <cell r="K11">
            <v>108</v>
          </cell>
          <cell r="L11">
            <v>0</v>
          </cell>
          <cell r="M11">
            <v>56</v>
          </cell>
          <cell r="N11">
            <v>82</v>
          </cell>
          <cell r="O11">
            <v>25</v>
          </cell>
          <cell r="P11">
            <v>7188</v>
          </cell>
          <cell r="Q11">
            <v>84</v>
          </cell>
          <cell r="R11">
            <v>0</v>
          </cell>
          <cell r="S11">
            <v>79</v>
          </cell>
          <cell r="T11">
            <v>50</v>
          </cell>
          <cell r="U11">
            <v>29</v>
          </cell>
          <cell r="V11">
            <v>0.63291139240506333</v>
          </cell>
          <cell r="W11">
            <v>918</v>
          </cell>
          <cell r="X11">
            <v>268</v>
          </cell>
          <cell r="Y11">
            <v>650</v>
          </cell>
          <cell r="Z11">
            <v>0.29193899782135074</v>
          </cell>
          <cell r="AA11">
            <v>2113</v>
          </cell>
          <cell r="AB11">
            <v>486</v>
          </cell>
          <cell r="AC11">
            <v>1627</v>
          </cell>
          <cell r="AD11">
            <v>0.23000473260766682</v>
          </cell>
          <cell r="AE11">
            <v>750</v>
          </cell>
          <cell r="AF11">
            <v>134</v>
          </cell>
          <cell r="AG11">
            <v>616</v>
          </cell>
          <cell r="AH11">
            <v>0.17866666666666667</v>
          </cell>
          <cell r="AI11">
            <v>331</v>
          </cell>
          <cell r="AJ11">
            <v>69</v>
          </cell>
          <cell r="AK11">
            <v>262</v>
          </cell>
          <cell r="AL11">
            <v>0.20845921450151059</v>
          </cell>
          <cell r="AM11">
            <v>816</v>
          </cell>
          <cell r="AN11">
            <v>167</v>
          </cell>
          <cell r="AO11">
            <v>649</v>
          </cell>
          <cell r="AP11">
            <v>0.20465686274509803</v>
          </cell>
          <cell r="AQ11">
            <v>11212</v>
          </cell>
          <cell r="AR11">
            <v>1124</v>
          </cell>
          <cell r="AS11">
            <v>0.2244857199920112</v>
          </cell>
          <cell r="AT11">
            <v>1466</v>
          </cell>
          <cell r="AU11">
            <v>0.1062164903637154</v>
          </cell>
        </row>
        <row r="12">
          <cell r="A12">
            <v>40795</v>
          </cell>
          <cell r="B12">
            <v>5</v>
          </cell>
          <cell r="C12" t="str">
            <v>Vendaval dejó 40 casas sin techo - Lo atropelló un bus</v>
          </cell>
          <cell r="E12">
            <v>14234</v>
          </cell>
          <cell r="F12">
            <v>1156</v>
          </cell>
          <cell r="G12">
            <v>1155</v>
          </cell>
          <cell r="H12">
            <v>1</v>
          </cell>
          <cell r="I12">
            <v>53</v>
          </cell>
          <cell r="J12">
            <v>74</v>
          </cell>
          <cell r="K12">
            <v>108</v>
          </cell>
          <cell r="L12">
            <v>0</v>
          </cell>
          <cell r="M12">
            <v>166</v>
          </cell>
          <cell r="N12">
            <v>82</v>
          </cell>
          <cell r="O12">
            <v>0</v>
          </cell>
          <cell r="P12">
            <v>7590</v>
          </cell>
          <cell r="Q12">
            <v>83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916</v>
          </cell>
          <cell r="X12">
            <v>217</v>
          </cell>
          <cell r="Y12">
            <v>699</v>
          </cell>
          <cell r="Z12">
            <v>0.23689956331877729</v>
          </cell>
          <cell r="AA12">
            <v>2159</v>
          </cell>
          <cell r="AB12">
            <v>317</v>
          </cell>
          <cell r="AC12">
            <v>1842</v>
          </cell>
          <cell r="AD12">
            <v>0.14682723483094026</v>
          </cell>
          <cell r="AE12">
            <v>700</v>
          </cell>
          <cell r="AF12">
            <v>60</v>
          </cell>
          <cell r="AG12">
            <v>640</v>
          </cell>
          <cell r="AH12">
            <v>8.5714285714285715E-2</v>
          </cell>
          <cell r="AI12">
            <v>331</v>
          </cell>
          <cell r="AJ12">
            <v>59</v>
          </cell>
          <cell r="AK12">
            <v>272</v>
          </cell>
          <cell r="AL12">
            <v>0.1782477341389728</v>
          </cell>
          <cell r="AM12">
            <v>816</v>
          </cell>
          <cell r="AN12">
            <v>66</v>
          </cell>
          <cell r="AO12">
            <v>750</v>
          </cell>
          <cell r="AP12">
            <v>8.0882352941176475E-2</v>
          </cell>
          <cell r="AQ12">
            <v>11958</v>
          </cell>
          <cell r="AR12">
            <v>719</v>
          </cell>
          <cell r="AS12">
            <v>0.14607882974400649</v>
          </cell>
          <cell r="AT12">
            <v>1557</v>
          </cell>
          <cell r="AU12">
            <v>0.10938597723760012</v>
          </cell>
        </row>
        <row r="13">
          <cell r="A13">
            <v>40796</v>
          </cell>
          <cell r="B13">
            <v>6</v>
          </cell>
          <cell r="C13" t="str">
            <v>Entre las favoritas - ¡ Están vivos de milagro !</v>
          </cell>
          <cell r="E13">
            <v>14911</v>
          </cell>
          <cell r="F13">
            <v>1057</v>
          </cell>
          <cell r="G13">
            <v>1055</v>
          </cell>
          <cell r="H13">
            <v>2</v>
          </cell>
          <cell r="I13">
            <v>53</v>
          </cell>
          <cell r="J13">
            <v>74</v>
          </cell>
          <cell r="K13">
            <v>108</v>
          </cell>
          <cell r="L13">
            <v>0</v>
          </cell>
          <cell r="M13">
            <v>36</v>
          </cell>
          <cell r="N13">
            <v>82</v>
          </cell>
          <cell r="O13">
            <v>0</v>
          </cell>
          <cell r="P13">
            <v>7608</v>
          </cell>
          <cell r="Q13">
            <v>83</v>
          </cell>
          <cell r="R13">
            <v>0</v>
          </cell>
          <cell r="S13">
            <v>64</v>
          </cell>
          <cell r="T13">
            <v>50</v>
          </cell>
          <cell r="U13">
            <v>14</v>
          </cell>
          <cell r="V13">
            <v>0.78125</v>
          </cell>
          <cell r="W13">
            <v>993</v>
          </cell>
          <cell r="X13">
            <v>151</v>
          </cell>
          <cell r="Y13">
            <v>842</v>
          </cell>
          <cell r="Z13">
            <v>0.15206445115810674</v>
          </cell>
          <cell r="AA13">
            <v>2574</v>
          </cell>
          <cell r="AB13">
            <v>288</v>
          </cell>
          <cell r="AC13">
            <v>2286</v>
          </cell>
          <cell r="AD13">
            <v>0.11188811188811189</v>
          </cell>
          <cell r="AE13">
            <v>900</v>
          </cell>
          <cell r="AF13">
            <v>69</v>
          </cell>
          <cell r="AG13">
            <v>831</v>
          </cell>
          <cell r="AH13">
            <v>7.6666666666666661E-2</v>
          </cell>
          <cell r="AI13">
            <v>356</v>
          </cell>
          <cell r="AJ13">
            <v>37</v>
          </cell>
          <cell r="AK13">
            <v>319</v>
          </cell>
          <cell r="AL13">
            <v>0.10393258426966293</v>
          </cell>
          <cell r="AM13">
            <v>923</v>
          </cell>
          <cell r="AN13">
            <v>88</v>
          </cell>
          <cell r="AO13">
            <v>835</v>
          </cell>
          <cell r="AP13">
            <v>9.5341278439869989E-2</v>
          </cell>
          <cell r="AQ13">
            <v>12900</v>
          </cell>
          <cell r="AR13">
            <v>633</v>
          </cell>
          <cell r="AS13">
            <v>0.10895008605851979</v>
          </cell>
          <cell r="AT13">
            <v>1378</v>
          </cell>
          <cell r="AU13">
            <v>9.2414995640802092E-2</v>
          </cell>
        </row>
        <row r="14">
          <cell r="A14">
            <v>40797</v>
          </cell>
          <cell r="B14">
            <v>7</v>
          </cell>
          <cell r="C14" t="str">
            <v>Vandalismo y caos - Capturadas 26 personas por bloqueo de vías en la ciudad</v>
          </cell>
          <cell r="E14">
            <v>19124</v>
          </cell>
          <cell r="F14">
            <v>1328</v>
          </cell>
          <cell r="G14">
            <v>1319</v>
          </cell>
          <cell r="H14">
            <v>9</v>
          </cell>
          <cell r="I14">
            <v>53</v>
          </cell>
          <cell r="J14">
            <v>70</v>
          </cell>
          <cell r="K14">
            <v>108</v>
          </cell>
          <cell r="L14">
            <v>3</v>
          </cell>
          <cell r="M14">
            <v>1</v>
          </cell>
          <cell r="N14">
            <v>84</v>
          </cell>
          <cell r="O14">
            <v>297</v>
          </cell>
          <cell r="P14">
            <v>7616</v>
          </cell>
          <cell r="Q14">
            <v>83</v>
          </cell>
          <cell r="R14">
            <v>0</v>
          </cell>
          <cell r="S14">
            <v>259</v>
          </cell>
          <cell r="T14">
            <v>259</v>
          </cell>
          <cell r="U14">
            <v>0</v>
          </cell>
          <cell r="V14">
            <v>1</v>
          </cell>
          <cell r="W14">
            <v>1848</v>
          </cell>
          <cell r="X14">
            <v>261</v>
          </cell>
          <cell r="Y14">
            <v>1587</v>
          </cell>
          <cell r="Z14">
            <v>0.14123376623376624</v>
          </cell>
          <cell r="AA14">
            <v>4278</v>
          </cell>
          <cell r="AB14">
            <v>370</v>
          </cell>
          <cell r="AC14">
            <v>3908</v>
          </cell>
          <cell r="AD14">
            <v>8.6489013557737263E-2</v>
          </cell>
          <cell r="AE14">
            <v>1000</v>
          </cell>
          <cell r="AF14">
            <v>216</v>
          </cell>
          <cell r="AG14">
            <v>784</v>
          </cell>
          <cell r="AH14">
            <v>0.216</v>
          </cell>
          <cell r="AI14">
            <v>674</v>
          </cell>
          <cell r="AJ14">
            <v>102</v>
          </cell>
          <cell r="AK14">
            <v>572</v>
          </cell>
          <cell r="AL14">
            <v>0.1513353115727003</v>
          </cell>
          <cell r="AM14">
            <v>1422</v>
          </cell>
          <cell r="AN14">
            <v>116</v>
          </cell>
          <cell r="AO14">
            <v>1306</v>
          </cell>
          <cell r="AP14">
            <v>8.1575246132208151E-2</v>
          </cell>
          <cell r="AQ14">
            <v>16237</v>
          </cell>
          <cell r="AR14">
            <v>1065</v>
          </cell>
          <cell r="AS14">
            <v>0.11232992300390254</v>
          </cell>
          <cell r="AT14">
            <v>1822</v>
          </cell>
          <cell r="AU14">
            <v>9.5272955448650914E-2</v>
          </cell>
        </row>
        <row r="15">
          <cell r="A15">
            <v>40798</v>
          </cell>
          <cell r="B15">
            <v>1</v>
          </cell>
          <cell r="C15" t="str">
            <v>Inolvidables - Asesina a su compañero</v>
          </cell>
          <cell r="E15">
            <v>13897</v>
          </cell>
          <cell r="F15">
            <v>1200</v>
          </cell>
          <cell r="G15">
            <v>1200</v>
          </cell>
          <cell r="H15">
            <v>0</v>
          </cell>
          <cell r="I15">
            <v>53</v>
          </cell>
          <cell r="J15">
            <v>74</v>
          </cell>
          <cell r="K15">
            <v>108</v>
          </cell>
          <cell r="L15">
            <v>50</v>
          </cell>
          <cell r="M15">
            <v>0</v>
          </cell>
          <cell r="N15">
            <v>83</v>
          </cell>
          <cell r="O15">
            <v>0</v>
          </cell>
          <cell r="P15">
            <v>7307</v>
          </cell>
          <cell r="Q15">
            <v>83</v>
          </cell>
          <cell r="R15">
            <v>0</v>
          </cell>
          <cell r="S15">
            <v>61</v>
          </cell>
          <cell r="T15">
            <v>50</v>
          </cell>
          <cell r="U15">
            <v>11</v>
          </cell>
          <cell r="V15">
            <v>0.81967213114754101</v>
          </cell>
          <cell r="W15">
            <v>936</v>
          </cell>
          <cell r="X15">
            <v>195</v>
          </cell>
          <cell r="Y15">
            <v>741</v>
          </cell>
          <cell r="Z15">
            <v>0.20833333333333334</v>
          </cell>
          <cell r="AA15">
            <v>2037</v>
          </cell>
          <cell r="AB15">
            <v>396</v>
          </cell>
          <cell r="AC15">
            <v>1641</v>
          </cell>
          <cell r="AD15">
            <v>0.19440353460972018</v>
          </cell>
          <cell r="AE15">
            <v>750</v>
          </cell>
          <cell r="AF15">
            <v>131</v>
          </cell>
          <cell r="AG15">
            <v>619</v>
          </cell>
          <cell r="AH15">
            <v>0.17466666666666666</v>
          </cell>
          <cell r="AI15">
            <v>339</v>
          </cell>
          <cell r="AJ15">
            <v>77</v>
          </cell>
          <cell r="AK15">
            <v>262</v>
          </cell>
          <cell r="AL15">
            <v>0.22713864306784662</v>
          </cell>
          <cell r="AM15">
            <v>816</v>
          </cell>
          <cell r="AN15">
            <v>137</v>
          </cell>
          <cell r="AO15">
            <v>679</v>
          </cell>
          <cell r="AP15">
            <v>0.16789215686274508</v>
          </cell>
          <cell r="AQ15">
            <v>11426</v>
          </cell>
          <cell r="AR15">
            <v>936</v>
          </cell>
          <cell r="AS15">
            <v>0.18951204697307147</v>
          </cell>
          <cell r="AT15">
            <v>1535</v>
          </cell>
          <cell r="AU15">
            <v>0.11045549399150896</v>
          </cell>
        </row>
        <row r="16">
          <cell r="A16">
            <v>40799</v>
          </cell>
          <cell r="B16">
            <v>2</v>
          </cell>
          <cell r="C16" t="str">
            <v>Freno a bloqueos y desmanes - Lo asesinan por la espalda</v>
          </cell>
          <cell r="E16">
            <v>13358</v>
          </cell>
          <cell r="F16">
            <v>826</v>
          </cell>
          <cell r="G16">
            <v>812</v>
          </cell>
          <cell r="H16">
            <v>14</v>
          </cell>
          <cell r="I16">
            <v>53</v>
          </cell>
          <cell r="J16">
            <v>74</v>
          </cell>
          <cell r="K16">
            <v>108</v>
          </cell>
          <cell r="L16">
            <v>30</v>
          </cell>
          <cell r="M16">
            <v>0</v>
          </cell>
          <cell r="N16">
            <v>84</v>
          </cell>
          <cell r="O16">
            <v>65</v>
          </cell>
          <cell r="P16">
            <v>7080</v>
          </cell>
          <cell r="Q16">
            <v>79</v>
          </cell>
          <cell r="R16">
            <v>0</v>
          </cell>
          <cell r="S16">
            <v>148</v>
          </cell>
          <cell r="T16">
            <v>137</v>
          </cell>
          <cell r="U16">
            <v>11</v>
          </cell>
          <cell r="V16">
            <v>0.92567567567567566</v>
          </cell>
          <cell r="W16">
            <v>919</v>
          </cell>
          <cell r="X16">
            <v>225</v>
          </cell>
          <cell r="Y16">
            <v>694</v>
          </cell>
          <cell r="Z16">
            <v>0.24483133841131666</v>
          </cell>
          <cell r="AA16">
            <v>2042</v>
          </cell>
          <cell r="AB16">
            <v>427</v>
          </cell>
          <cell r="AC16">
            <v>1615</v>
          </cell>
          <cell r="AD16">
            <v>0.20910871694417238</v>
          </cell>
          <cell r="AE16">
            <v>700</v>
          </cell>
          <cell r="AF16">
            <v>82</v>
          </cell>
          <cell r="AG16">
            <v>618</v>
          </cell>
          <cell r="AH16">
            <v>0.11714285714285715</v>
          </cell>
          <cell r="AI16">
            <v>337</v>
          </cell>
          <cell r="AJ16">
            <v>81</v>
          </cell>
          <cell r="AK16">
            <v>256</v>
          </cell>
          <cell r="AL16">
            <v>0.24035608308605341</v>
          </cell>
          <cell r="AM16">
            <v>813</v>
          </cell>
          <cell r="AN16">
            <v>139</v>
          </cell>
          <cell r="AO16">
            <v>674</v>
          </cell>
          <cell r="AP16">
            <v>0.17097170971709716</v>
          </cell>
          <cell r="AQ16">
            <v>11176</v>
          </cell>
          <cell r="AR16">
            <v>954</v>
          </cell>
          <cell r="AS16">
            <v>0.19237749546279492</v>
          </cell>
          <cell r="AT16">
            <v>1228</v>
          </cell>
          <cell r="AU16">
            <v>9.1929929630184162E-2</v>
          </cell>
        </row>
        <row r="17">
          <cell r="A17">
            <v>40800</v>
          </cell>
          <cell r="B17">
            <v>3</v>
          </cell>
          <cell r="C17" t="str">
            <v>Bolívar, sin rival en voleibol - Sicario asesina a gallero</v>
          </cell>
          <cell r="E17">
            <v>13577</v>
          </cell>
          <cell r="F17">
            <v>844</v>
          </cell>
          <cell r="G17">
            <v>842</v>
          </cell>
          <cell r="H17">
            <v>2</v>
          </cell>
          <cell r="I17">
            <v>53</v>
          </cell>
          <cell r="J17">
            <v>74</v>
          </cell>
          <cell r="K17">
            <v>108</v>
          </cell>
          <cell r="L17">
            <v>30</v>
          </cell>
          <cell r="M17">
            <v>25</v>
          </cell>
          <cell r="N17">
            <v>83</v>
          </cell>
          <cell r="O17">
            <v>25</v>
          </cell>
          <cell r="P17">
            <v>7102</v>
          </cell>
          <cell r="Q17">
            <v>79</v>
          </cell>
          <cell r="R17">
            <v>0</v>
          </cell>
          <cell r="S17">
            <v>82</v>
          </cell>
          <cell r="T17">
            <v>70</v>
          </cell>
          <cell r="U17">
            <v>12</v>
          </cell>
          <cell r="V17">
            <v>0.85365853658536583</v>
          </cell>
          <cell r="W17">
            <v>927</v>
          </cell>
          <cell r="X17">
            <v>249</v>
          </cell>
          <cell r="Y17">
            <v>678</v>
          </cell>
          <cell r="Z17">
            <v>0.26860841423948217</v>
          </cell>
          <cell r="AA17">
            <v>2222</v>
          </cell>
          <cell r="AB17">
            <v>429</v>
          </cell>
          <cell r="AC17">
            <v>1793</v>
          </cell>
          <cell r="AD17">
            <v>0.19306930693069307</v>
          </cell>
          <cell r="AE17">
            <v>750</v>
          </cell>
          <cell r="AF17">
            <v>133</v>
          </cell>
          <cell r="AG17">
            <v>617</v>
          </cell>
          <cell r="AH17">
            <v>0.17733333333333334</v>
          </cell>
          <cell r="AI17">
            <v>337</v>
          </cell>
          <cell r="AJ17">
            <v>72</v>
          </cell>
          <cell r="AK17">
            <v>265</v>
          </cell>
          <cell r="AL17">
            <v>0.21364985163204747</v>
          </cell>
          <cell r="AM17">
            <v>836</v>
          </cell>
          <cell r="AN17">
            <v>100</v>
          </cell>
          <cell r="AO17">
            <v>736</v>
          </cell>
          <cell r="AP17">
            <v>0.11961722488038277</v>
          </cell>
          <cell r="AQ17">
            <v>11390</v>
          </cell>
          <cell r="AR17">
            <v>983</v>
          </cell>
          <cell r="AS17">
            <v>0.1907256499805976</v>
          </cell>
          <cell r="AT17">
            <v>1204</v>
          </cell>
          <cell r="AU17">
            <v>8.8679384252780435E-2</v>
          </cell>
        </row>
        <row r="18">
          <cell r="A18">
            <v>40801</v>
          </cell>
          <cell r="B18">
            <v>4</v>
          </cell>
          <cell r="C18" t="str">
            <v>Testimonio de fe - En libertad mujer que mató en defensa propia a su marido</v>
          </cell>
          <cell r="E18">
            <v>13533</v>
          </cell>
          <cell r="F18">
            <v>951</v>
          </cell>
          <cell r="G18">
            <v>948</v>
          </cell>
          <cell r="H18">
            <v>3</v>
          </cell>
          <cell r="I18">
            <v>53</v>
          </cell>
          <cell r="J18">
            <v>74</v>
          </cell>
          <cell r="K18">
            <v>108</v>
          </cell>
          <cell r="L18">
            <v>0</v>
          </cell>
          <cell r="M18">
            <v>25</v>
          </cell>
          <cell r="N18">
            <v>83</v>
          </cell>
          <cell r="O18">
            <v>0</v>
          </cell>
          <cell r="P18">
            <v>7122</v>
          </cell>
          <cell r="Q18">
            <v>80</v>
          </cell>
          <cell r="R18">
            <v>0</v>
          </cell>
          <cell r="S18">
            <v>133</v>
          </cell>
          <cell r="T18">
            <v>125</v>
          </cell>
          <cell r="U18">
            <v>8</v>
          </cell>
          <cell r="V18">
            <v>0.93984962406015038</v>
          </cell>
          <cell r="W18">
            <v>919</v>
          </cell>
          <cell r="X18">
            <v>270</v>
          </cell>
          <cell r="Y18">
            <v>649</v>
          </cell>
          <cell r="Z18">
            <v>0.29379760609357997</v>
          </cell>
          <cell r="AA18">
            <v>2117</v>
          </cell>
          <cell r="AB18">
            <v>481</v>
          </cell>
          <cell r="AC18">
            <v>1636</v>
          </cell>
          <cell r="AD18">
            <v>0.22720831365139349</v>
          </cell>
          <cell r="AE18">
            <v>700</v>
          </cell>
          <cell r="AF18">
            <v>112</v>
          </cell>
          <cell r="AG18">
            <v>588</v>
          </cell>
          <cell r="AH18">
            <v>0.16</v>
          </cell>
          <cell r="AI18">
            <v>337</v>
          </cell>
          <cell r="AJ18">
            <v>76</v>
          </cell>
          <cell r="AK18">
            <v>261</v>
          </cell>
          <cell r="AL18">
            <v>0.22551928783382788</v>
          </cell>
          <cell r="AM18">
            <v>831</v>
          </cell>
          <cell r="AN18">
            <v>209</v>
          </cell>
          <cell r="AO18">
            <v>622</v>
          </cell>
          <cell r="AP18">
            <v>0.25150421179302046</v>
          </cell>
          <cell r="AQ18">
            <v>11049</v>
          </cell>
          <cell r="AR18">
            <v>1148</v>
          </cell>
          <cell r="AS18">
            <v>0.22791344054000398</v>
          </cell>
          <cell r="AT18">
            <v>1336</v>
          </cell>
          <cell r="AU18">
            <v>9.872164339023129E-2</v>
          </cell>
        </row>
        <row r="19">
          <cell r="A19">
            <v>40802</v>
          </cell>
          <cell r="B19">
            <v>5</v>
          </cell>
          <cell r="C19" t="str">
            <v>Otro bloqueo - No pudo llevar el mercado</v>
          </cell>
          <cell r="E19">
            <v>13942</v>
          </cell>
          <cell r="F19">
            <v>984</v>
          </cell>
          <cell r="G19">
            <v>978</v>
          </cell>
          <cell r="H19">
            <v>6</v>
          </cell>
          <cell r="I19">
            <v>53</v>
          </cell>
          <cell r="J19">
            <v>74</v>
          </cell>
          <cell r="K19">
            <v>108</v>
          </cell>
          <cell r="L19">
            <v>0</v>
          </cell>
          <cell r="M19">
            <v>60</v>
          </cell>
          <cell r="N19">
            <v>83</v>
          </cell>
          <cell r="O19">
            <v>0</v>
          </cell>
          <cell r="P19">
            <v>7526</v>
          </cell>
          <cell r="Q19">
            <v>81</v>
          </cell>
          <cell r="R19">
            <v>0</v>
          </cell>
          <cell r="S19">
            <v>81</v>
          </cell>
          <cell r="T19">
            <v>67</v>
          </cell>
          <cell r="U19">
            <v>14</v>
          </cell>
          <cell r="V19">
            <v>0.8271604938271605</v>
          </cell>
          <cell r="W19">
            <v>919</v>
          </cell>
          <cell r="X19">
            <v>241</v>
          </cell>
          <cell r="Y19">
            <v>678</v>
          </cell>
          <cell r="Z19">
            <v>0.26224156692056583</v>
          </cell>
          <cell r="AA19">
            <v>2120</v>
          </cell>
          <cell r="AB19">
            <v>365</v>
          </cell>
          <cell r="AC19">
            <v>1755</v>
          </cell>
          <cell r="AD19">
            <v>0.17216981132075471</v>
          </cell>
          <cell r="AE19">
            <v>700</v>
          </cell>
          <cell r="AF19">
            <v>80</v>
          </cell>
          <cell r="AG19">
            <v>620</v>
          </cell>
          <cell r="AH19">
            <v>0.11428571428571428</v>
          </cell>
          <cell r="AI19">
            <v>337</v>
          </cell>
          <cell r="AJ19">
            <v>34</v>
          </cell>
          <cell r="AK19">
            <v>303</v>
          </cell>
          <cell r="AL19">
            <v>0.10089020771513353</v>
          </cell>
          <cell r="AM19">
            <v>816</v>
          </cell>
          <cell r="AN19">
            <v>94</v>
          </cell>
          <cell r="AO19">
            <v>722</v>
          </cell>
          <cell r="AP19">
            <v>0.11519607843137254</v>
          </cell>
          <cell r="AQ19">
            <v>11782</v>
          </cell>
          <cell r="AR19">
            <v>814</v>
          </cell>
          <cell r="AS19">
            <v>0.16368389302232053</v>
          </cell>
          <cell r="AT19">
            <v>1346</v>
          </cell>
          <cell r="AU19">
            <v>9.6542820255343567E-2</v>
          </cell>
        </row>
        <row r="20">
          <cell r="A20">
            <v>40803</v>
          </cell>
          <cell r="B20">
            <v>6</v>
          </cell>
          <cell r="C20" t="str">
            <v>¡ Se armó el jolgorio ! - Lo asesinan frente a su familia</v>
          </cell>
          <cell r="E20">
            <v>15148</v>
          </cell>
          <cell r="F20">
            <v>1347</v>
          </cell>
          <cell r="G20">
            <v>1347</v>
          </cell>
          <cell r="H20">
            <v>0</v>
          </cell>
          <cell r="I20">
            <v>53</v>
          </cell>
          <cell r="J20">
            <v>74</v>
          </cell>
          <cell r="K20">
            <v>108</v>
          </cell>
          <cell r="L20">
            <v>0</v>
          </cell>
          <cell r="M20">
            <v>70</v>
          </cell>
          <cell r="N20">
            <v>83</v>
          </cell>
          <cell r="O20">
            <v>0</v>
          </cell>
          <cell r="P20">
            <v>7541</v>
          </cell>
          <cell r="Q20">
            <v>82</v>
          </cell>
          <cell r="R20">
            <v>0</v>
          </cell>
          <cell r="S20">
            <v>18</v>
          </cell>
          <cell r="T20">
            <v>18</v>
          </cell>
          <cell r="U20">
            <v>0</v>
          </cell>
          <cell r="V20">
            <v>1</v>
          </cell>
          <cell r="W20">
            <v>993</v>
          </cell>
          <cell r="X20">
            <v>171</v>
          </cell>
          <cell r="Y20">
            <v>822</v>
          </cell>
          <cell r="Z20">
            <v>0.17220543806646527</v>
          </cell>
          <cell r="AA20">
            <v>2593</v>
          </cell>
          <cell r="AB20">
            <v>284</v>
          </cell>
          <cell r="AC20">
            <v>2309</v>
          </cell>
          <cell r="AD20">
            <v>0.10952564596991901</v>
          </cell>
          <cell r="AE20">
            <v>894</v>
          </cell>
          <cell r="AF20">
            <v>89</v>
          </cell>
          <cell r="AG20">
            <v>805</v>
          </cell>
          <cell r="AH20">
            <v>9.9552572706935127E-2</v>
          </cell>
          <cell r="AI20">
            <v>369</v>
          </cell>
          <cell r="AJ20">
            <v>10</v>
          </cell>
          <cell r="AK20">
            <v>359</v>
          </cell>
          <cell r="AL20">
            <v>2.7100271002710029E-2</v>
          </cell>
          <cell r="AM20">
            <v>923</v>
          </cell>
          <cell r="AN20">
            <v>96</v>
          </cell>
          <cell r="AO20">
            <v>827</v>
          </cell>
          <cell r="AP20">
            <v>0.10400866738894908</v>
          </cell>
          <cell r="AQ20">
            <v>12828</v>
          </cell>
          <cell r="AR20">
            <v>650</v>
          </cell>
          <cell r="AS20">
            <v>0.11226252158894647</v>
          </cell>
          <cell r="AT20">
            <v>1670</v>
          </cell>
          <cell r="AU20">
            <v>0.11024557697385794</v>
          </cell>
        </row>
        <row r="21">
          <cell r="A21">
            <v>40804</v>
          </cell>
          <cell r="B21">
            <v>7</v>
          </cell>
          <cell r="C21" t="str">
            <v>Tragedía en la vía - Imprudencia dejó una victima</v>
          </cell>
          <cell r="E21">
            <v>18538</v>
          </cell>
          <cell r="F21">
            <v>908</v>
          </cell>
          <cell r="G21">
            <v>906</v>
          </cell>
          <cell r="H21">
            <v>2</v>
          </cell>
          <cell r="I21">
            <v>53</v>
          </cell>
          <cell r="J21">
            <v>74</v>
          </cell>
          <cell r="K21">
            <v>108</v>
          </cell>
          <cell r="L21">
            <v>0</v>
          </cell>
          <cell r="M21">
            <v>0</v>
          </cell>
          <cell r="N21">
            <v>85</v>
          </cell>
          <cell r="O21">
            <v>280</v>
          </cell>
          <cell r="P21">
            <v>7538</v>
          </cell>
          <cell r="Q21">
            <v>82</v>
          </cell>
          <cell r="R21">
            <v>0</v>
          </cell>
          <cell r="S21">
            <v>196</v>
          </cell>
          <cell r="T21">
            <v>196</v>
          </cell>
          <cell r="U21">
            <v>0</v>
          </cell>
          <cell r="V21">
            <v>1</v>
          </cell>
          <cell r="W21">
            <v>1827</v>
          </cell>
          <cell r="X21">
            <v>433</v>
          </cell>
          <cell r="Y21">
            <v>1394</v>
          </cell>
          <cell r="Z21">
            <v>0.23700054734537493</v>
          </cell>
          <cell r="AA21">
            <v>4263</v>
          </cell>
          <cell r="AB21">
            <v>556</v>
          </cell>
          <cell r="AC21">
            <v>3707</v>
          </cell>
          <cell r="AD21">
            <v>0.13042458362655407</v>
          </cell>
          <cell r="AE21">
            <v>1030</v>
          </cell>
          <cell r="AF21">
            <v>277</v>
          </cell>
          <cell r="AG21">
            <v>753</v>
          </cell>
          <cell r="AH21">
            <v>0.26893203883495148</v>
          </cell>
          <cell r="AI21">
            <v>672</v>
          </cell>
          <cell r="AJ21">
            <v>32</v>
          </cell>
          <cell r="AK21">
            <v>640</v>
          </cell>
          <cell r="AL21">
            <v>4.7619047619047616E-2</v>
          </cell>
          <cell r="AM21">
            <v>1422</v>
          </cell>
          <cell r="AN21">
            <v>146</v>
          </cell>
          <cell r="AO21">
            <v>1276</v>
          </cell>
          <cell r="AP21">
            <v>0.10267229254571027</v>
          </cell>
          <cell r="AQ21">
            <v>15755</v>
          </cell>
          <cell r="AR21">
            <v>1444</v>
          </cell>
          <cell r="AS21">
            <v>0.1534537725823592</v>
          </cell>
          <cell r="AT21">
            <v>1339</v>
          </cell>
          <cell r="AU21">
            <v>7.223001402524544E-2</v>
          </cell>
        </row>
        <row r="22">
          <cell r="A22">
            <v>40805</v>
          </cell>
          <cell r="B22">
            <v>1</v>
          </cell>
          <cell r="C22" t="str">
            <v>¡ En nada ! - Entregó su vida por su hijo</v>
          </cell>
          <cell r="E22">
            <v>13592</v>
          </cell>
          <cell r="F22">
            <v>1009</v>
          </cell>
          <cell r="G22">
            <v>1007</v>
          </cell>
          <cell r="H22">
            <v>2</v>
          </cell>
          <cell r="I22">
            <v>53</v>
          </cell>
          <cell r="J22">
            <v>74</v>
          </cell>
          <cell r="K22">
            <v>108</v>
          </cell>
          <cell r="L22">
            <v>0</v>
          </cell>
          <cell r="M22">
            <v>0</v>
          </cell>
          <cell r="N22">
            <v>84</v>
          </cell>
          <cell r="O22">
            <v>0</v>
          </cell>
          <cell r="P22">
            <v>7233</v>
          </cell>
          <cell r="Q22">
            <v>82</v>
          </cell>
          <cell r="R22">
            <v>0</v>
          </cell>
          <cell r="S22">
            <v>20</v>
          </cell>
          <cell r="T22">
            <v>20</v>
          </cell>
          <cell r="U22">
            <v>0</v>
          </cell>
          <cell r="V22">
            <v>1</v>
          </cell>
          <cell r="W22">
            <v>934</v>
          </cell>
          <cell r="X22">
            <v>238</v>
          </cell>
          <cell r="Y22">
            <v>696</v>
          </cell>
          <cell r="Z22">
            <v>0.25481798715203424</v>
          </cell>
          <cell r="AA22">
            <v>2041</v>
          </cell>
          <cell r="AB22">
            <v>475</v>
          </cell>
          <cell r="AC22">
            <v>1566</v>
          </cell>
          <cell r="AD22">
            <v>0.23272905438510533</v>
          </cell>
          <cell r="AE22">
            <v>800</v>
          </cell>
          <cell r="AF22">
            <v>157</v>
          </cell>
          <cell r="AG22">
            <v>643</v>
          </cell>
          <cell r="AH22">
            <v>0.19625000000000001</v>
          </cell>
          <cell r="AI22">
            <v>338</v>
          </cell>
          <cell r="AJ22">
            <v>29</v>
          </cell>
          <cell r="AK22">
            <v>309</v>
          </cell>
          <cell r="AL22">
            <v>8.5798816568047331E-2</v>
          </cell>
          <cell r="AM22">
            <v>816</v>
          </cell>
          <cell r="AN22">
            <v>127</v>
          </cell>
          <cell r="AO22">
            <v>689</v>
          </cell>
          <cell r="AP22">
            <v>0.15563725490196079</v>
          </cell>
          <cell r="AQ22">
            <v>11302</v>
          </cell>
          <cell r="AR22">
            <v>1026</v>
          </cell>
          <cell r="AS22">
            <v>0.20731460901192161</v>
          </cell>
          <cell r="AT22">
            <v>1264</v>
          </cell>
          <cell r="AU22">
            <v>9.2995879929370223E-2</v>
          </cell>
        </row>
        <row r="23">
          <cell r="A23">
            <v>40806</v>
          </cell>
          <cell r="B23">
            <v>2</v>
          </cell>
          <cell r="C23" t="str">
            <v>Avanzada de la belleza - Pandillero asesina a menor</v>
          </cell>
          <cell r="E23">
            <v>13495</v>
          </cell>
          <cell r="F23">
            <v>971</v>
          </cell>
          <cell r="G23">
            <v>969</v>
          </cell>
          <cell r="H23">
            <v>2</v>
          </cell>
          <cell r="I23">
            <v>53</v>
          </cell>
          <cell r="J23">
            <v>74</v>
          </cell>
          <cell r="K23">
            <v>108</v>
          </cell>
          <cell r="L23">
            <v>10</v>
          </cell>
          <cell r="M23">
            <v>0</v>
          </cell>
          <cell r="N23">
            <v>83</v>
          </cell>
          <cell r="O23">
            <v>25</v>
          </cell>
          <cell r="P23">
            <v>7146</v>
          </cell>
          <cell r="Q23">
            <v>82</v>
          </cell>
          <cell r="R23">
            <v>0</v>
          </cell>
          <cell r="S23">
            <v>75</v>
          </cell>
          <cell r="T23">
            <v>50</v>
          </cell>
          <cell r="U23">
            <v>25</v>
          </cell>
          <cell r="V23">
            <v>0.66666666666666663</v>
          </cell>
          <cell r="W23">
            <v>920</v>
          </cell>
          <cell r="X23">
            <v>283</v>
          </cell>
          <cell r="Y23">
            <v>637</v>
          </cell>
          <cell r="Z23">
            <v>0.30760869565217391</v>
          </cell>
          <cell r="AA23">
            <v>2097</v>
          </cell>
          <cell r="AB23">
            <v>521</v>
          </cell>
          <cell r="AC23">
            <v>1576</v>
          </cell>
          <cell r="AD23">
            <v>0.24845016690510252</v>
          </cell>
          <cell r="AE23">
            <v>700</v>
          </cell>
          <cell r="AF23">
            <v>99</v>
          </cell>
          <cell r="AG23">
            <v>601</v>
          </cell>
          <cell r="AH23">
            <v>0.14142857142857143</v>
          </cell>
          <cell r="AI23">
            <v>338</v>
          </cell>
          <cell r="AJ23">
            <v>32</v>
          </cell>
          <cell r="AK23">
            <v>306</v>
          </cell>
          <cell r="AL23">
            <v>9.4674556213017749E-2</v>
          </cell>
          <cell r="AM23">
            <v>813</v>
          </cell>
          <cell r="AN23">
            <v>138</v>
          </cell>
          <cell r="AO23">
            <v>675</v>
          </cell>
          <cell r="AP23">
            <v>0.16974169741697417</v>
          </cell>
          <cell r="AQ23">
            <v>11156</v>
          </cell>
          <cell r="AR23">
            <v>1073</v>
          </cell>
          <cell r="AS23">
            <v>0.21707465102164678</v>
          </cell>
          <cell r="AT23">
            <v>1266</v>
          </cell>
          <cell r="AU23">
            <v>9.3812523156724711E-2</v>
          </cell>
        </row>
        <row r="24">
          <cell r="A24">
            <v>40807</v>
          </cell>
          <cell r="B24">
            <v>3</v>
          </cell>
          <cell r="C24" t="str">
            <v>La aventura comienza - Se estrelló ambulancia</v>
          </cell>
          <cell r="E24">
            <v>13801</v>
          </cell>
          <cell r="F24">
            <v>1104</v>
          </cell>
          <cell r="G24">
            <v>1103</v>
          </cell>
          <cell r="H24">
            <v>1</v>
          </cell>
          <cell r="I24">
            <v>53</v>
          </cell>
          <cell r="J24">
            <v>74</v>
          </cell>
          <cell r="K24">
            <v>108</v>
          </cell>
          <cell r="L24">
            <v>0</v>
          </cell>
          <cell r="M24">
            <v>0</v>
          </cell>
          <cell r="N24">
            <v>83</v>
          </cell>
          <cell r="O24">
            <v>20</v>
          </cell>
          <cell r="P24">
            <v>7148</v>
          </cell>
          <cell r="Q24">
            <v>83</v>
          </cell>
          <cell r="R24">
            <v>0</v>
          </cell>
          <cell r="S24">
            <v>161</v>
          </cell>
          <cell r="T24">
            <v>150</v>
          </cell>
          <cell r="U24">
            <v>11</v>
          </cell>
          <cell r="V24">
            <v>0.93167701863354035</v>
          </cell>
          <cell r="W24">
            <v>945</v>
          </cell>
          <cell r="X24">
            <v>211</v>
          </cell>
          <cell r="Y24">
            <v>734</v>
          </cell>
          <cell r="Z24">
            <v>0.22328042328042327</v>
          </cell>
          <cell r="AA24">
            <v>2063</v>
          </cell>
          <cell r="AB24">
            <v>310</v>
          </cell>
          <cell r="AC24">
            <v>1753</v>
          </cell>
          <cell r="AD24">
            <v>0.15026660203587008</v>
          </cell>
          <cell r="AE24">
            <v>750</v>
          </cell>
          <cell r="AF24">
            <v>81</v>
          </cell>
          <cell r="AG24">
            <v>669</v>
          </cell>
          <cell r="AH24">
            <v>0.108</v>
          </cell>
          <cell r="AI24">
            <v>338</v>
          </cell>
          <cell r="AJ24">
            <v>21</v>
          </cell>
          <cell r="AK24">
            <v>317</v>
          </cell>
          <cell r="AL24">
            <v>6.2130177514792898E-2</v>
          </cell>
          <cell r="AM24">
            <v>871</v>
          </cell>
          <cell r="AN24">
            <v>85</v>
          </cell>
          <cell r="AO24">
            <v>786</v>
          </cell>
          <cell r="AP24">
            <v>9.7588978185993117E-2</v>
          </cell>
          <cell r="AQ24">
            <v>11604</v>
          </cell>
          <cell r="AR24">
            <v>708</v>
          </cell>
          <cell r="AS24">
            <v>0.13806552262090482</v>
          </cell>
          <cell r="AT24">
            <v>1489</v>
          </cell>
          <cell r="AU24">
            <v>0.10789073255561191</v>
          </cell>
        </row>
        <row r="25">
          <cell r="A25">
            <v>40808</v>
          </cell>
          <cell r="B25">
            <v>4</v>
          </cell>
          <cell r="C25" t="str">
            <v>Sóftbol de calidad - Policía capturó a 74 personas</v>
          </cell>
          <cell r="E25">
            <v>13572</v>
          </cell>
          <cell r="F25">
            <v>1123</v>
          </cell>
          <cell r="G25">
            <v>1122</v>
          </cell>
          <cell r="H25">
            <v>1</v>
          </cell>
          <cell r="I25">
            <v>53</v>
          </cell>
          <cell r="J25">
            <v>74</v>
          </cell>
          <cell r="K25">
            <v>108</v>
          </cell>
          <cell r="L25">
            <v>0</v>
          </cell>
          <cell r="M25">
            <v>1</v>
          </cell>
          <cell r="N25">
            <v>83</v>
          </cell>
          <cell r="O25">
            <v>0</v>
          </cell>
          <cell r="P25">
            <v>7153</v>
          </cell>
          <cell r="Q25">
            <v>84</v>
          </cell>
          <cell r="R25">
            <v>0</v>
          </cell>
          <cell r="S25">
            <v>13</v>
          </cell>
          <cell r="T25">
            <v>0</v>
          </cell>
          <cell r="U25">
            <v>13</v>
          </cell>
          <cell r="V25">
            <v>0</v>
          </cell>
          <cell r="W25">
            <v>916</v>
          </cell>
          <cell r="X25">
            <v>260</v>
          </cell>
          <cell r="Y25">
            <v>656</v>
          </cell>
          <cell r="Z25">
            <v>0.28384279475982532</v>
          </cell>
          <cell r="AA25">
            <v>2075</v>
          </cell>
          <cell r="AB25">
            <v>491</v>
          </cell>
          <cell r="AC25">
            <v>1584</v>
          </cell>
          <cell r="AD25">
            <v>0.23662650602409638</v>
          </cell>
          <cell r="AE25">
            <v>750</v>
          </cell>
          <cell r="AF25">
            <v>152</v>
          </cell>
          <cell r="AG25">
            <v>598</v>
          </cell>
          <cell r="AH25">
            <v>0.20266666666666666</v>
          </cell>
          <cell r="AI25">
            <v>318</v>
          </cell>
          <cell r="AJ25">
            <v>37</v>
          </cell>
          <cell r="AK25">
            <v>281</v>
          </cell>
          <cell r="AL25">
            <v>0.11635220125786164</v>
          </cell>
          <cell r="AM25">
            <v>821</v>
          </cell>
          <cell r="AN25">
            <v>159</v>
          </cell>
          <cell r="AO25">
            <v>662</v>
          </cell>
          <cell r="AP25">
            <v>0.19366626065773446</v>
          </cell>
          <cell r="AQ25">
            <v>11114</v>
          </cell>
          <cell r="AR25">
            <v>1099</v>
          </cell>
          <cell r="AS25">
            <v>0.22460658082975679</v>
          </cell>
          <cell r="AT25">
            <v>1359</v>
          </cell>
          <cell r="AU25">
            <v>0.10013262599469495</v>
          </cell>
        </row>
        <row r="26">
          <cell r="A26">
            <v>40809</v>
          </cell>
          <cell r="B26">
            <v>5</v>
          </cell>
          <cell r="C26" t="str">
            <v>Le cumplieron a Cartagena - Muere defendiendo a un amigo</v>
          </cell>
          <cell r="E26">
            <v>13951</v>
          </cell>
          <cell r="F26">
            <v>938</v>
          </cell>
          <cell r="G26">
            <v>938</v>
          </cell>
          <cell r="H26">
            <v>0</v>
          </cell>
          <cell r="I26">
            <v>53</v>
          </cell>
          <cell r="J26">
            <v>74</v>
          </cell>
          <cell r="K26">
            <v>108</v>
          </cell>
          <cell r="L26">
            <v>0</v>
          </cell>
          <cell r="M26">
            <v>38</v>
          </cell>
          <cell r="N26">
            <v>83</v>
          </cell>
          <cell r="O26">
            <v>0</v>
          </cell>
          <cell r="P26">
            <v>7559</v>
          </cell>
          <cell r="Q26">
            <v>84</v>
          </cell>
          <cell r="R26">
            <v>0</v>
          </cell>
          <cell r="S26">
            <v>58</v>
          </cell>
          <cell r="T26">
            <v>50</v>
          </cell>
          <cell r="U26">
            <v>8</v>
          </cell>
          <cell r="V26">
            <v>0.86206896551724133</v>
          </cell>
          <cell r="W26">
            <v>918</v>
          </cell>
          <cell r="X26">
            <v>246</v>
          </cell>
          <cell r="Y26">
            <v>672</v>
          </cell>
          <cell r="Z26">
            <v>0.26797385620915032</v>
          </cell>
          <cell r="AA26">
            <v>2089</v>
          </cell>
          <cell r="AB26">
            <v>285</v>
          </cell>
          <cell r="AC26">
            <v>1804</v>
          </cell>
          <cell r="AD26">
            <v>0.13642891335567256</v>
          </cell>
          <cell r="AE26">
            <v>800</v>
          </cell>
          <cell r="AF26">
            <v>81</v>
          </cell>
          <cell r="AG26">
            <v>719</v>
          </cell>
          <cell r="AH26">
            <v>0.10125000000000001</v>
          </cell>
          <cell r="AI26">
            <v>333</v>
          </cell>
          <cell r="AJ26">
            <v>29</v>
          </cell>
          <cell r="AK26">
            <v>304</v>
          </cell>
          <cell r="AL26">
            <v>8.7087087087087081E-2</v>
          </cell>
          <cell r="AM26">
            <v>816</v>
          </cell>
          <cell r="AN26">
            <v>106</v>
          </cell>
          <cell r="AO26">
            <v>710</v>
          </cell>
          <cell r="AP26">
            <v>0.12990196078431374</v>
          </cell>
          <cell r="AQ26">
            <v>11943</v>
          </cell>
          <cell r="AR26">
            <v>747</v>
          </cell>
          <cell r="AS26">
            <v>0.14898284802552852</v>
          </cell>
          <cell r="AT26">
            <v>1261</v>
          </cell>
          <cell r="AU26">
            <v>9.0387785821804886E-2</v>
          </cell>
        </row>
        <row r="27">
          <cell r="A27">
            <v>40810</v>
          </cell>
          <cell r="B27">
            <v>6</v>
          </cell>
          <cell r="C27" t="str">
            <v>No hay quien los controle - Taz Taz, de los paisas, capturado en Turbaco</v>
          </cell>
          <cell r="E27">
            <v>14780</v>
          </cell>
          <cell r="F27">
            <v>939</v>
          </cell>
          <cell r="G27">
            <v>938</v>
          </cell>
          <cell r="H27">
            <v>1</v>
          </cell>
          <cell r="I27">
            <v>53</v>
          </cell>
          <cell r="J27">
            <v>74</v>
          </cell>
          <cell r="K27">
            <v>108</v>
          </cell>
          <cell r="L27">
            <v>0</v>
          </cell>
          <cell r="M27">
            <v>51</v>
          </cell>
          <cell r="N27">
            <v>83</v>
          </cell>
          <cell r="O27">
            <v>0</v>
          </cell>
          <cell r="P27">
            <v>7575</v>
          </cell>
          <cell r="Q27">
            <v>85</v>
          </cell>
          <cell r="R27">
            <v>0</v>
          </cell>
          <cell r="S27">
            <v>41</v>
          </cell>
          <cell r="T27">
            <v>41</v>
          </cell>
          <cell r="U27">
            <v>0</v>
          </cell>
          <cell r="V27">
            <v>1</v>
          </cell>
          <cell r="W27">
            <v>992</v>
          </cell>
          <cell r="X27">
            <v>160</v>
          </cell>
          <cell r="Y27">
            <v>832</v>
          </cell>
          <cell r="Z27">
            <v>0.16129032258064516</v>
          </cell>
          <cell r="AA27">
            <v>2531</v>
          </cell>
          <cell r="AB27">
            <v>337</v>
          </cell>
          <cell r="AC27">
            <v>2194</v>
          </cell>
          <cell r="AD27">
            <v>0.13314895298301066</v>
          </cell>
          <cell r="AE27">
            <v>920</v>
          </cell>
          <cell r="AF27">
            <v>64</v>
          </cell>
          <cell r="AG27">
            <v>856</v>
          </cell>
          <cell r="AH27">
            <v>6.9565217391304349E-2</v>
          </cell>
          <cell r="AI27">
            <v>370</v>
          </cell>
          <cell r="AJ27">
            <v>16</v>
          </cell>
          <cell r="AK27">
            <v>354</v>
          </cell>
          <cell r="AL27">
            <v>4.3243243243243246E-2</v>
          </cell>
          <cell r="AM27">
            <v>958</v>
          </cell>
          <cell r="AN27">
            <v>104</v>
          </cell>
          <cell r="AO27">
            <v>854</v>
          </cell>
          <cell r="AP27">
            <v>0.10855949895615867</v>
          </cell>
          <cell r="AQ27">
            <v>12833</v>
          </cell>
          <cell r="AR27">
            <v>681</v>
          </cell>
          <cell r="AS27">
            <v>0.11717136958017894</v>
          </cell>
          <cell r="AT27">
            <v>1266</v>
          </cell>
          <cell r="AU27">
            <v>8.5656292286874158E-2</v>
          </cell>
        </row>
        <row r="28">
          <cell r="A28">
            <v>40811</v>
          </cell>
          <cell r="B28">
            <v>7</v>
          </cell>
          <cell r="C28" t="str">
            <v>Venezuela, la mejor - Sicario mata a pareja en Boston</v>
          </cell>
          <cell r="E28">
            <v>18692</v>
          </cell>
          <cell r="F28">
            <v>1245</v>
          </cell>
          <cell r="G28">
            <v>1245</v>
          </cell>
          <cell r="H28">
            <v>0</v>
          </cell>
          <cell r="I28">
            <v>53</v>
          </cell>
          <cell r="J28">
            <v>70</v>
          </cell>
          <cell r="K28">
            <v>111</v>
          </cell>
          <cell r="L28">
            <v>0</v>
          </cell>
          <cell r="M28">
            <v>1</v>
          </cell>
          <cell r="N28">
            <v>85</v>
          </cell>
          <cell r="O28">
            <v>275</v>
          </cell>
          <cell r="P28">
            <v>7575</v>
          </cell>
          <cell r="Q28">
            <v>85</v>
          </cell>
          <cell r="R28">
            <v>0</v>
          </cell>
          <cell r="S28">
            <v>5</v>
          </cell>
          <cell r="T28">
            <v>5</v>
          </cell>
          <cell r="U28">
            <v>0</v>
          </cell>
          <cell r="V28">
            <v>1</v>
          </cell>
          <cell r="W28">
            <v>1800</v>
          </cell>
          <cell r="X28">
            <v>375</v>
          </cell>
          <cell r="Y28">
            <v>1425</v>
          </cell>
          <cell r="Z28">
            <v>0.20833333333333334</v>
          </cell>
          <cell r="AA28">
            <v>4272</v>
          </cell>
          <cell r="AB28">
            <v>646</v>
          </cell>
          <cell r="AC28">
            <v>3626</v>
          </cell>
          <cell r="AD28">
            <v>0.15121722846441948</v>
          </cell>
          <cell r="AE28">
            <v>1000</v>
          </cell>
          <cell r="AF28">
            <v>195</v>
          </cell>
          <cell r="AG28">
            <v>805</v>
          </cell>
          <cell r="AH28">
            <v>0.19500000000000001</v>
          </cell>
          <cell r="AI28">
            <v>663</v>
          </cell>
          <cell r="AJ28">
            <v>33</v>
          </cell>
          <cell r="AK28">
            <v>630</v>
          </cell>
          <cell r="AL28">
            <v>4.9773755656108594E-2</v>
          </cell>
          <cell r="AM28">
            <v>1452</v>
          </cell>
          <cell r="AN28">
            <v>162</v>
          </cell>
          <cell r="AO28">
            <v>1290</v>
          </cell>
          <cell r="AP28">
            <v>0.1115702479338843</v>
          </cell>
          <cell r="AQ28">
            <v>15796</v>
          </cell>
          <cell r="AR28">
            <v>1411</v>
          </cell>
          <cell r="AS28">
            <v>0.15350304612706703</v>
          </cell>
          <cell r="AT28">
            <v>1485</v>
          </cell>
          <cell r="AU28">
            <v>7.9445752193451749E-2</v>
          </cell>
        </row>
        <row r="29">
          <cell r="A29">
            <v>40812</v>
          </cell>
          <cell r="B29">
            <v>1</v>
          </cell>
          <cell r="C29" t="str">
            <v>Los toros de Santa Rosa - Lo asesinan en una pelea</v>
          </cell>
          <cell r="E29">
            <v>13569</v>
          </cell>
          <cell r="F29">
            <v>1006</v>
          </cell>
          <cell r="G29">
            <v>1006</v>
          </cell>
          <cell r="H29">
            <v>0</v>
          </cell>
          <cell r="I29">
            <v>53</v>
          </cell>
          <cell r="J29">
            <v>74</v>
          </cell>
          <cell r="K29">
            <v>108</v>
          </cell>
          <cell r="L29">
            <v>0</v>
          </cell>
          <cell r="M29">
            <v>3</v>
          </cell>
          <cell r="N29">
            <v>83</v>
          </cell>
          <cell r="O29">
            <v>0</v>
          </cell>
          <cell r="P29">
            <v>7262</v>
          </cell>
          <cell r="Q29">
            <v>85</v>
          </cell>
          <cell r="R29">
            <v>0</v>
          </cell>
          <cell r="S29">
            <v>8</v>
          </cell>
          <cell r="T29">
            <v>0</v>
          </cell>
          <cell r="U29">
            <v>8</v>
          </cell>
          <cell r="V29">
            <v>0</v>
          </cell>
          <cell r="W29">
            <v>933</v>
          </cell>
          <cell r="X29">
            <v>222</v>
          </cell>
          <cell r="Y29">
            <v>711</v>
          </cell>
          <cell r="Z29">
            <v>0.23794212218649519</v>
          </cell>
          <cell r="AA29">
            <v>2055</v>
          </cell>
          <cell r="AB29">
            <v>424</v>
          </cell>
          <cell r="AC29">
            <v>1631</v>
          </cell>
          <cell r="AD29">
            <v>0.20632603406326033</v>
          </cell>
          <cell r="AE29">
            <v>750</v>
          </cell>
          <cell r="AF29">
            <v>190</v>
          </cell>
          <cell r="AG29">
            <v>560</v>
          </cell>
          <cell r="AH29">
            <v>0.25333333333333335</v>
          </cell>
          <cell r="AI29">
            <v>333</v>
          </cell>
          <cell r="AJ29">
            <v>28</v>
          </cell>
          <cell r="AK29">
            <v>305</v>
          </cell>
          <cell r="AL29">
            <v>8.408408408408409E-2</v>
          </cell>
          <cell r="AM29">
            <v>816</v>
          </cell>
          <cell r="AN29">
            <v>115</v>
          </cell>
          <cell r="AO29">
            <v>701</v>
          </cell>
          <cell r="AP29">
            <v>0.14093137254901961</v>
          </cell>
          <cell r="AQ29">
            <v>11346</v>
          </cell>
          <cell r="AR29">
            <v>979</v>
          </cell>
          <cell r="AS29">
            <v>0.2</v>
          </cell>
          <cell r="AT29">
            <v>1244</v>
          </cell>
          <cell r="AU29">
            <v>9.1679563711400985E-2</v>
          </cell>
        </row>
        <row r="30">
          <cell r="A30">
            <v>40813</v>
          </cell>
          <cell r="B30">
            <v>2</v>
          </cell>
          <cell r="C30" t="str">
            <v>Serán evacuadas 20 familias - Hallan cadáver descompuesto</v>
          </cell>
          <cell r="E30">
            <v>13887</v>
          </cell>
          <cell r="F30">
            <v>1031</v>
          </cell>
          <cell r="G30">
            <v>1030</v>
          </cell>
          <cell r="H30">
            <v>1</v>
          </cell>
          <cell r="I30">
            <v>53</v>
          </cell>
          <cell r="J30">
            <v>74</v>
          </cell>
          <cell r="K30">
            <v>108</v>
          </cell>
          <cell r="L30">
            <v>0</v>
          </cell>
          <cell r="M30">
            <v>104</v>
          </cell>
          <cell r="N30">
            <v>83</v>
          </cell>
          <cell r="O30">
            <v>40</v>
          </cell>
          <cell r="P30">
            <v>7176</v>
          </cell>
          <cell r="Q30">
            <v>85</v>
          </cell>
          <cell r="R30">
            <v>0</v>
          </cell>
          <cell r="S30">
            <v>77</v>
          </cell>
          <cell r="T30">
            <v>70</v>
          </cell>
          <cell r="U30">
            <v>7</v>
          </cell>
          <cell r="V30">
            <v>0.90909090909090906</v>
          </cell>
          <cell r="W30">
            <v>957</v>
          </cell>
          <cell r="X30">
            <v>268</v>
          </cell>
          <cell r="Y30">
            <v>689</v>
          </cell>
          <cell r="Z30">
            <v>0.28004179728317657</v>
          </cell>
          <cell r="AA30">
            <v>2193</v>
          </cell>
          <cell r="AB30">
            <v>435</v>
          </cell>
          <cell r="AC30">
            <v>1758</v>
          </cell>
          <cell r="AD30">
            <v>0.19835841313269495</v>
          </cell>
          <cell r="AE30">
            <v>760</v>
          </cell>
          <cell r="AF30">
            <v>145</v>
          </cell>
          <cell r="AG30">
            <v>615</v>
          </cell>
          <cell r="AH30">
            <v>0.19078947368421054</v>
          </cell>
          <cell r="AI30">
            <v>333</v>
          </cell>
          <cell r="AJ30">
            <v>7</v>
          </cell>
          <cell r="AK30">
            <v>326</v>
          </cell>
          <cell r="AL30">
            <v>2.1021021021021023E-2</v>
          </cell>
          <cell r="AM30">
            <v>813</v>
          </cell>
          <cell r="AN30">
            <v>162</v>
          </cell>
          <cell r="AO30">
            <v>651</v>
          </cell>
          <cell r="AP30">
            <v>0.19926199261992619</v>
          </cell>
          <cell r="AQ30">
            <v>11430</v>
          </cell>
          <cell r="AR30">
            <v>1017</v>
          </cell>
          <cell r="AS30">
            <v>0.19812974868497954</v>
          </cell>
          <cell r="AT30">
            <v>1440</v>
          </cell>
          <cell r="AU30">
            <v>0.10369410239792612</v>
          </cell>
        </row>
        <row r="31">
          <cell r="A31">
            <v>40814</v>
          </cell>
          <cell r="B31">
            <v>3</v>
          </cell>
          <cell r="C31" t="str">
            <v>Hostilidad ayer en Henequén - Asesinan comerciante en Los Caracoles</v>
          </cell>
          <cell r="E31">
            <v>14140</v>
          </cell>
          <cell r="F31">
            <v>1506</v>
          </cell>
          <cell r="G31">
            <v>1501</v>
          </cell>
          <cell r="H31">
            <v>5</v>
          </cell>
          <cell r="I31">
            <v>53</v>
          </cell>
          <cell r="J31">
            <v>74</v>
          </cell>
          <cell r="K31">
            <v>108</v>
          </cell>
          <cell r="L31">
            <v>0</v>
          </cell>
          <cell r="M31">
            <v>105</v>
          </cell>
          <cell r="N31">
            <v>83</v>
          </cell>
          <cell r="O31">
            <v>0</v>
          </cell>
          <cell r="P31">
            <v>7181</v>
          </cell>
          <cell r="Q31">
            <v>85</v>
          </cell>
          <cell r="R31">
            <v>0</v>
          </cell>
          <cell r="S31">
            <v>2</v>
          </cell>
          <cell r="T31">
            <v>0</v>
          </cell>
          <cell r="U31">
            <v>2</v>
          </cell>
          <cell r="V31">
            <v>0</v>
          </cell>
          <cell r="W31">
            <v>912</v>
          </cell>
          <cell r="X31">
            <v>211</v>
          </cell>
          <cell r="Y31">
            <v>701</v>
          </cell>
          <cell r="Z31">
            <v>0.23135964912280702</v>
          </cell>
          <cell r="AA31">
            <v>2162</v>
          </cell>
          <cell r="AB31">
            <v>341</v>
          </cell>
          <cell r="AC31">
            <v>1821</v>
          </cell>
          <cell r="AD31">
            <v>0.15772432932469935</v>
          </cell>
          <cell r="AE31">
            <v>700</v>
          </cell>
          <cell r="AF31">
            <v>61</v>
          </cell>
          <cell r="AG31">
            <v>639</v>
          </cell>
          <cell r="AH31">
            <v>8.7142857142857147E-2</v>
          </cell>
          <cell r="AI31">
            <v>333</v>
          </cell>
          <cell r="AJ31">
            <v>7</v>
          </cell>
          <cell r="AK31">
            <v>326</v>
          </cell>
          <cell r="AL31">
            <v>2.1021021021021023E-2</v>
          </cell>
          <cell r="AM31">
            <v>836</v>
          </cell>
          <cell r="AN31">
            <v>114</v>
          </cell>
          <cell r="AO31">
            <v>722</v>
          </cell>
          <cell r="AP31">
            <v>0.13636363636363635</v>
          </cell>
          <cell r="AQ31">
            <v>11560</v>
          </cell>
          <cell r="AR31">
            <v>734</v>
          </cell>
          <cell r="AS31">
            <v>0.14843276036400405</v>
          </cell>
          <cell r="AT31">
            <v>1846</v>
          </cell>
          <cell r="AU31">
            <v>0.13055162659123054</v>
          </cell>
        </row>
        <row r="32">
          <cell r="A32">
            <v>40815</v>
          </cell>
          <cell r="B32">
            <v>4</v>
          </cell>
          <cell r="C32" t="str">
            <v>Debate de coincidencias - Iba a almorzar y lo asesinaron</v>
          </cell>
          <cell r="E32">
            <v>13270</v>
          </cell>
          <cell r="F32">
            <v>731</v>
          </cell>
          <cell r="G32">
            <v>729</v>
          </cell>
          <cell r="H32">
            <v>2</v>
          </cell>
          <cell r="I32">
            <v>53</v>
          </cell>
          <cell r="J32">
            <v>74</v>
          </cell>
          <cell r="K32">
            <v>108</v>
          </cell>
          <cell r="L32">
            <v>0</v>
          </cell>
          <cell r="M32">
            <v>55</v>
          </cell>
          <cell r="N32">
            <v>83</v>
          </cell>
          <cell r="O32">
            <v>25</v>
          </cell>
          <cell r="P32">
            <v>7185</v>
          </cell>
          <cell r="Q32">
            <v>85</v>
          </cell>
          <cell r="R32">
            <v>0</v>
          </cell>
          <cell r="S32">
            <v>39</v>
          </cell>
          <cell r="T32">
            <v>30</v>
          </cell>
          <cell r="U32">
            <v>9</v>
          </cell>
          <cell r="V32">
            <v>0.76923076923076927</v>
          </cell>
          <cell r="W32">
            <v>905</v>
          </cell>
          <cell r="X32">
            <v>249</v>
          </cell>
          <cell r="Y32">
            <v>656</v>
          </cell>
          <cell r="Z32">
            <v>0.27513812154696132</v>
          </cell>
          <cell r="AA32">
            <v>2056</v>
          </cell>
          <cell r="AB32">
            <v>409</v>
          </cell>
          <cell r="AC32">
            <v>1647</v>
          </cell>
          <cell r="AD32">
            <v>0.19892996108949415</v>
          </cell>
          <cell r="AE32">
            <v>720</v>
          </cell>
          <cell r="AF32">
            <v>69</v>
          </cell>
          <cell r="AG32">
            <v>651</v>
          </cell>
          <cell r="AH32">
            <v>9.583333333333334E-2</v>
          </cell>
          <cell r="AI32">
            <v>330</v>
          </cell>
          <cell r="AJ32">
            <v>24</v>
          </cell>
          <cell r="AK32">
            <v>306</v>
          </cell>
          <cell r="AL32">
            <v>7.2727272727272724E-2</v>
          </cell>
          <cell r="AM32">
            <v>821</v>
          </cell>
          <cell r="AN32">
            <v>200</v>
          </cell>
          <cell r="AO32">
            <v>621</v>
          </cell>
          <cell r="AP32">
            <v>0.243605359317905</v>
          </cell>
          <cell r="AQ32">
            <v>11268</v>
          </cell>
          <cell r="AR32">
            <v>951</v>
          </cell>
          <cell r="AS32">
            <v>0.19523711763498255</v>
          </cell>
          <cell r="AT32">
            <v>1051</v>
          </cell>
          <cell r="AU32">
            <v>7.9201205727204224E-2</v>
          </cell>
        </row>
        <row r="33">
          <cell r="A33">
            <v>40816</v>
          </cell>
          <cell r="B33">
            <v>5</v>
          </cell>
          <cell r="C33" t="str">
            <v>Un muerto en accidente - Sicarios asesinan a mujer: le impactaron 3 balazos</v>
          </cell>
          <cell r="E33">
            <v>13834</v>
          </cell>
          <cell r="F33">
            <v>814</v>
          </cell>
          <cell r="G33">
            <v>810</v>
          </cell>
          <cell r="H33">
            <v>4</v>
          </cell>
          <cell r="I33">
            <v>53</v>
          </cell>
          <cell r="J33">
            <v>74</v>
          </cell>
          <cell r="K33">
            <v>108</v>
          </cell>
          <cell r="L33">
            <v>0</v>
          </cell>
          <cell r="M33">
            <v>90</v>
          </cell>
          <cell r="N33">
            <v>83</v>
          </cell>
          <cell r="O33">
            <v>35</v>
          </cell>
          <cell r="P33">
            <v>7575</v>
          </cell>
          <cell r="Q33">
            <v>85</v>
          </cell>
          <cell r="R33">
            <v>0</v>
          </cell>
          <cell r="S33">
            <v>11</v>
          </cell>
          <cell r="T33">
            <v>0</v>
          </cell>
          <cell r="U33">
            <v>11</v>
          </cell>
          <cell r="V33">
            <v>0</v>
          </cell>
          <cell r="W33">
            <v>905</v>
          </cell>
          <cell r="X33">
            <v>226</v>
          </cell>
          <cell r="Y33">
            <v>679</v>
          </cell>
          <cell r="Z33">
            <v>0.24972375690607734</v>
          </cell>
          <cell r="AA33">
            <v>2055</v>
          </cell>
          <cell r="AB33">
            <v>285</v>
          </cell>
          <cell r="AC33">
            <v>1770</v>
          </cell>
          <cell r="AD33">
            <v>0.13868613138686131</v>
          </cell>
          <cell r="AE33">
            <v>800</v>
          </cell>
          <cell r="AF33">
            <v>97</v>
          </cell>
          <cell r="AG33">
            <v>703</v>
          </cell>
          <cell r="AH33">
            <v>0.12125</v>
          </cell>
          <cell r="AI33">
            <v>330</v>
          </cell>
          <cell r="AJ33">
            <v>31</v>
          </cell>
          <cell r="AK33">
            <v>299</v>
          </cell>
          <cell r="AL33">
            <v>9.3939393939393934E-2</v>
          </cell>
          <cell r="AM33">
            <v>816</v>
          </cell>
          <cell r="AN33">
            <v>132</v>
          </cell>
          <cell r="AO33">
            <v>684</v>
          </cell>
          <cell r="AP33">
            <v>0.16176470588235295</v>
          </cell>
          <cell r="AQ33">
            <v>11924</v>
          </cell>
          <cell r="AR33">
            <v>771</v>
          </cell>
          <cell r="AS33">
            <v>0.15680292861500916</v>
          </cell>
          <cell r="AT33">
            <v>1139</v>
          </cell>
          <cell r="AU33">
            <v>8.2333381523781987E-2</v>
          </cell>
        </row>
      </sheetData>
      <sheetData sheetId="10">
        <row r="3">
          <cell r="A3" t="str">
            <v>Día</v>
          </cell>
          <cell r="B3" t="str">
            <v>Sem</v>
          </cell>
          <cell r="C3" t="str">
            <v>TITULAR PORTADA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40817</v>
          </cell>
          <cell r="B4">
            <v>6</v>
          </cell>
          <cell r="C4" t="str">
            <v>TITULAR PORTADA</v>
          </cell>
          <cell r="E4">
            <v>14725</v>
          </cell>
          <cell r="F4">
            <v>930</v>
          </cell>
          <cell r="G4">
            <v>930</v>
          </cell>
          <cell r="H4">
            <v>0</v>
          </cell>
          <cell r="I4">
            <v>53</v>
          </cell>
          <cell r="J4">
            <v>74</v>
          </cell>
          <cell r="K4">
            <v>108</v>
          </cell>
          <cell r="L4">
            <v>0</v>
          </cell>
          <cell r="M4">
            <v>60</v>
          </cell>
          <cell r="N4">
            <v>80</v>
          </cell>
          <cell r="O4">
            <v>0</v>
          </cell>
          <cell r="P4">
            <v>7559</v>
          </cell>
          <cell r="Q4">
            <v>85</v>
          </cell>
          <cell r="R4">
            <v>0</v>
          </cell>
          <cell r="S4">
            <v>46</v>
          </cell>
          <cell r="T4">
            <v>46</v>
          </cell>
          <cell r="U4">
            <v>0</v>
          </cell>
          <cell r="V4">
            <v>1</v>
          </cell>
          <cell r="W4">
            <v>980</v>
          </cell>
          <cell r="X4">
            <v>144</v>
          </cell>
          <cell r="Y4">
            <v>836</v>
          </cell>
          <cell r="Z4">
            <v>0.14693877551020409</v>
          </cell>
          <cell r="AA4">
            <v>2554</v>
          </cell>
          <cell r="AB4">
            <v>235</v>
          </cell>
          <cell r="AC4">
            <v>2319</v>
          </cell>
          <cell r="AD4">
            <v>9.2012529365700868E-2</v>
          </cell>
          <cell r="AE4">
            <v>900</v>
          </cell>
          <cell r="AF4">
            <v>90</v>
          </cell>
          <cell r="AG4">
            <v>810</v>
          </cell>
          <cell r="AH4">
            <v>0.1</v>
          </cell>
          <cell r="AI4">
            <v>368</v>
          </cell>
          <cell r="AJ4">
            <v>35</v>
          </cell>
          <cell r="AK4">
            <v>333</v>
          </cell>
          <cell r="AL4">
            <v>9.5108695652173919E-2</v>
          </cell>
          <cell r="AM4">
            <v>928</v>
          </cell>
          <cell r="AN4">
            <v>107</v>
          </cell>
          <cell r="AO4">
            <v>821</v>
          </cell>
          <cell r="AP4">
            <v>0.11530172413793104</v>
          </cell>
          <cell r="AQ4">
            <v>12843</v>
          </cell>
          <cell r="AR4">
            <v>611</v>
          </cell>
          <cell r="AS4">
            <v>0.1057825484764543</v>
          </cell>
          <cell r="AT4">
            <v>1271</v>
          </cell>
          <cell r="AU4">
            <v>8.6315789473684207E-2</v>
          </cell>
        </row>
        <row r="5">
          <cell r="A5">
            <v>40818</v>
          </cell>
          <cell r="B5">
            <v>7</v>
          </cell>
          <cell r="C5" t="str">
            <v>Rebelión ganadera - Matan a menor en Mompox</v>
          </cell>
          <cell r="E5">
            <v>18192</v>
          </cell>
          <cell r="F5">
            <v>908</v>
          </cell>
          <cell r="G5">
            <v>900</v>
          </cell>
          <cell r="H5">
            <v>8</v>
          </cell>
          <cell r="I5">
            <v>53</v>
          </cell>
          <cell r="J5">
            <v>70</v>
          </cell>
          <cell r="K5">
            <v>108</v>
          </cell>
          <cell r="L5">
            <v>3</v>
          </cell>
          <cell r="M5">
            <v>25</v>
          </cell>
          <cell r="N5">
            <v>82</v>
          </cell>
          <cell r="O5">
            <v>250</v>
          </cell>
          <cell r="P5">
            <v>7558</v>
          </cell>
          <cell r="Q5">
            <v>85</v>
          </cell>
          <cell r="R5">
            <v>0</v>
          </cell>
          <cell r="S5">
            <v>145</v>
          </cell>
          <cell r="T5">
            <v>145</v>
          </cell>
          <cell r="U5">
            <v>0</v>
          </cell>
          <cell r="V5">
            <v>1</v>
          </cell>
          <cell r="W5">
            <v>1765</v>
          </cell>
          <cell r="X5">
            <v>307</v>
          </cell>
          <cell r="Y5">
            <v>1458</v>
          </cell>
          <cell r="Z5">
            <v>0.17393767705382437</v>
          </cell>
          <cell r="AA5">
            <v>4107</v>
          </cell>
          <cell r="AB5">
            <v>464</v>
          </cell>
          <cell r="AC5">
            <v>3643</v>
          </cell>
          <cell r="AD5">
            <v>0.11297784270757244</v>
          </cell>
          <cell r="AE5">
            <v>900</v>
          </cell>
          <cell r="AF5">
            <v>177</v>
          </cell>
          <cell r="AG5">
            <v>723</v>
          </cell>
          <cell r="AH5">
            <v>0.19666666666666666</v>
          </cell>
          <cell r="AI5">
            <v>661</v>
          </cell>
          <cell r="AJ5">
            <v>113</v>
          </cell>
          <cell r="AK5">
            <v>548</v>
          </cell>
          <cell r="AL5">
            <v>0.17095310136157338</v>
          </cell>
          <cell r="AM5">
            <v>1472</v>
          </cell>
          <cell r="AN5">
            <v>182</v>
          </cell>
          <cell r="AO5">
            <v>1290</v>
          </cell>
          <cell r="AP5">
            <v>0.12364130434782608</v>
          </cell>
          <cell r="AQ5">
            <v>15637</v>
          </cell>
          <cell r="AR5">
            <v>1243</v>
          </cell>
          <cell r="AS5">
            <v>0.13734806629834254</v>
          </cell>
          <cell r="AT5">
            <v>1312</v>
          </cell>
          <cell r="AU5">
            <v>7.2119613016710646E-2</v>
          </cell>
        </row>
        <row r="6">
          <cell r="A6">
            <v>40819</v>
          </cell>
          <cell r="B6">
            <v>1</v>
          </cell>
          <cell r="C6" t="str">
            <v>No más muertes en la vía a Barú - Cayeron Los Camaleones</v>
          </cell>
          <cell r="E6">
            <v>13619</v>
          </cell>
          <cell r="F6">
            <v>1039</v>
          </cell>
          <cell r="G6">
            <v>1038</v>
          </cell>
          <cell r="H6">
            <v>1</v>
          </cell>
          <cell r="I6">
            <v>53</v>
          </cell>
          <cell r="J6">
            <v>74</v>
          </cell>
          <cell r="K6">
            <v>108</v>
          </cell>
          <cell r="L6">
            <v>0</v>
          </cell>
          <cell r="M6">
            <v>24</v>
          </cell>
          <cell r="N6">
            <v>80</v>
          </cell>
          <cell r="O6">
            <v>0</v>
          </cell>
          <cell r="P6">
            <v>7242</v>
          </cell>
          <cell r="Q6">
            <v>85</v>
          </cell>
          <cell r="R6">
            <v>0</v>
          </cell>
          <cell r="S6">
            <v>50</v>
          </cell>
          <cell r="T6">
            <v>0</v>
          </cell>
          <cell r="U6">
            <v>50</v>
          </cell>
          <cell r="V6">
            <v>0</v>
          </cell>
          <cell r="W6">
            <v>918</v>
          </cell>
          <cell r="X6">
            <v>245</v>
          </cell>
          <cell r="Y6">
            <v>673</v>
          </cell>
          <cell r="Z6">
            <v>0.26688453159041392</v>
          </cell>
          <cell r="AA6">
            <v>1949</v>
          </cell>
          <cell r="AB6">
            <v>383</v>
          </cell>
          <cell r="AC6">
            <v>1566</v>
          </cell>
          <cell r="AD6">
            <v>0.1965110312981016</v>
          </cell>
          <cell r="AE6">
            <v>800</v>
          </cell>
          <cell r="AF6">
            <v>168</v>
          </cell>
          <cell r="AG6">
            <v>632</v>
          </cell>
          <cell r="AH6">
            <v>0.21</v>
          </cell>
          <cell r="AI6">
            <v>331</v>
          </cell>
          <cell r="AJ6">
            <v>69</v>
          </cell>
          <cell r="AK6">
            <v>262</v>
          </cell>
          <cell r="AL6">
            <v>0.20845921450151059</v>
          </cell>
          <cell r="AM6">
            <v>866</v>
          </cell>
          <cell r="AN6">
            <v>104</v>
          </cell>
          <cell r="AO6">
            <v>762</v>
          </cell>
          <cell r="AP6">
            <v>0.12009237875288684</v>
          </cell>
          <cell r="AQ6">
            <v>11352</v>
          </cell>
          <cell r="AR6">
            <v>969</v>
          </cell>
          <cell r="AS6">
            <v>0.19719169719169719</v>
          </cell>
          <cell r="AT6">
            <v>1298</v>
          </cell>
          <cell r="AU6">
            <v>9.5308025552536896E-2</v>
          </cell>
        </row>
        <row r="7">
          <cell r="A7">
            <v>40820</v>
          </cell>
          <cell r="B7">
            <v>2</v>
          </cell>
          <cell r="C7" t="str">
            <v>Domingo contra la violencia - Trágico accidente deja un muerto en la vía del Mar</v>
          </cell>
          <cell r="E7">
            <v>13529</v>
          </cell>
          <cell r="F7">
            <v>966</v>
          </cell>
          <cell r="G7">
            <v>961</v>
          </cell>
          <cell r="H7">
            <v>5</v>
          </cell>
          <cell r="I7">
            <v>53</v>
          </cell>
          <cell r="J7">
            <v>74</v>
          </cell>
          <cell r="K7">
            <v>108</v>
          </cell>
          <cell r="L7">
            <v>0</v>
          </cell>
          <cell r="M7">
            <v>24</v>
          </cell>
          <cell r="N7">
            <v>80</v>
          </cell>
          <cell r="O7">
            <v>0</v>
          </cell>
          <cell r="P7">
            <v>7155</v>
          </cell>
          <cell r="Q7">
            <v>85</v>
          </cell>
          <cell r="R7">
            <v>0</v>
          </cell>
          <cell r="S7">
            <v>103</v>
          </cell>
          <cell r="T7">
            <v>100</v>
          </cell>
          <cell r="U7">
            <v>3</v>
          </cell>
          <cell r="V7">
            <v>0</v>
          </cell>
          <cell r="W7">
            <v>899</v>
          </cell>
          <cell r="X7">
            <v>196</v>
          </cell>
          <cell r="Y7">
            <v>703</v>
          </cell>
          <cell r="Z7">
            <v>0.21802002224694106</v>
          </cell>
          <cell r="AA7">
            <v>2037</v>
          </cell>
          <cell r="AB7">
            <v>301</v>
          </cell>
          <cell r="AC7">
            <v>1736</v>
          </cell>
          <cell r="AD7">
            <v>0.14776632302405499</v>
          </cell>
          <cell r="AE7">
            <v>800</v>
          </cell>
          <cell r="AF7">
            <v>102</v>
          </cell>
          <cell r="AG7">
            <v>698</v>
          </cell>
          <cell r="AH7">
            <v>0.1275</v>
          </cell>
          <cell r="AI7">
            <v>332</v>
          </cell>
          <cell r="AJ7">
            <v>67</v>
          </cell>
          <cell r="AK7">
            <v>265</v>
          </cell>
          <cell r="AL7">
            <v>0.20180722891566266</v>
          </cell>
          <cell r="AM7">
            <v>813</v>
          </cell>
          <cell r="AN7">
            <v>159</v>
          </cell>
          <cell r="AO7">
            <v>654</v>
          </cell>
          <cell r="AP7">
            <v>0.19557195571955718</v>
          </cell>
          <cell r="AQ7">
            <v>11379</v>
          </cell>
          <cell r="AR7">
            <v>825</v>
          </cell>
          <cell r="AS7">
            <v>0.16552969502407705</v>
          </cell>
          <cell r="AT7">
            <v>1325</v>
          </cell>
          <cell r="AU7">
            <v>9.7937763323231578E-2</v>
          </cell>
        </row>
        <row r="8">
          <cell r="A8">
            <v>40821</v>
          </cell>
          <cell r="B8">
            <v>3</v>
          </cell>
          <cell r="C8" t="str">
            <v>Cinco personas asesinadas - Fue a cambiar un billete y lo asesinan a balazos</v>
          </cell>
          <cell r="E8">
            <v>14022</v>
          </cell>
          <cell r="F8">
            <v>1299</v>
          </cell>
          <cell r="G8">
            <v>1299</v>
          </cell>
          <cell r="H8">
            <v>0</v>
          </cell>
          <cell r="I8">
            <v>53</v>
          </cell>
          <cell r="J8">
            <v>74</v>
          </cell>
          <cell r="K8">
            <v>108</v>
          </cell>
          <cell r="L8">
            <v>0</v>
          </cell>
          <cell r="M8">
            <v>54</v>
          </cell>
          <cell r="N8">
            <v>80</v>
          </cell>
          <cell r="O8">
            <v>0</v>
          </cell>
          <cell r="P8">
            <v>7146</v>
          </cell>
          <cell r="Q8">
            <v>83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901</v>
          </cell>
          <cell r="X8">
            <v>171</v>
          </cell>
          <cell r="Y8">
            <v>730</v>
          </cell>
          <cell r="Z8">
            <v>0.18978912319644839</v>
          </cell>
          <cell r="AA8">
            <v>2166</v>
          </cell>
          <cell r="AB8">
            <v>280</v>
          </cell>
          <cell r="AC8">
            <v>1886</v>
          </cell>
          <cell r="AD8">
            <v>0.12927054478301014</v>
          </cell>
          <cell r="AE8">
            <v>760</v>
          </cell>
          <cell r="AF8">
            <v>128</v>
          </cell>
          <cell r="AG8">
            <v>632</v>
          </cell>
          <cell r="AH8">
            <v>0.16842105263157894</v>
          </cell>
          <cell r="AI8">
            <v>332</v>
          </cell>
          <cell r="AJ8">
            <v>51</v>
          </cell>
          <cell r="AK8">
            <v>281</v>
          </cell>
          <cell r="AL8">
            <v>0.1536144578313253</v>
          </cell>
          <cell r="AM8">
            <v>966</v>
          </cell>
          <cell r="AN8">
            <v>148</v>
          </cell>
          <cell r="AO8">
            <v>818</v>
          </cell>
          <cell r="AP8">
            <v>0.15320910973084886</v>
          </cell>
          <cell r="AQ8">
            <v>11656</v>
          </cell>
          <cell r="AR8">
            <v>778</v>
          </cell>
          <cell r="AS8">
            <v>0.15180487804878048</v>
          </cell>
          <cell r="AT8">
            <v>1588</v>
          </cell>
          <cell r="AU8">
            <v>0.11325060619027243</v>
          </cell>
        </row>
        <row r="9">
          <cell r="A9">
            <v>40822</v>
          </cell>
          <cell r="B9">
            <v>4</v>
          </cell>
          <cell r="C9" t="str">
            <v>Otra victima de la imprudencia - Recluso murió al ser apuñalado</v>
          </cell>
          <cell r="E9">
            <v>13140</v>
          </cell>
          <cell r="F9">
            <v>750</v>
          </cell>
          <cell r="G9">
            <v>748</v>
          </cell>
          <cell r="H9">
            <v>2</v>
          </cell>
          <cell r="I9">
            <v>53</v>
          </cell>
          <cell r="J9">
            <v>74</v>
          </cell>
          <cell r="K9">
            <v>108</v>
          </cell>
          <cell r="L9">
            <v>0</v>
          </cell>
          <cell r="M9">
            <v>54</v>
          </cell>
          <cell r="N9">
            <v>80</v>
          </cell>
          <cell r="O9">
            <v>25</v>
          </cell>
          <cell r="P9">
            <v>7068</v>
          </cell>
          <cell r="Q9">
            <v>83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899</v>
          </cell>
          <cell r="X9">
            <v>232</v>
          </cell>
          <cell r="Y9">
            <v>667</v>
          </cell>
          <cell r="Z9">
            <v>0.25806451612903225</v>
          </cell>
          <cell r="AA9">
            <v>2094</v>
          </cell>
          <cell r="AB9">
            <v>367</v>
          </cell>
          <cell r="AC9">
            <v>1727</v>
          </cell>
          <cell r="AD9">
            <v>0.17526265520534862</v>
          </cell>
          <cell r="AE9">
            <v>700</v>
          </cell>
          <cell r="AF9">
            <v>54</v>
          </cell>
          <cell r="AG9">
            <v>646</v>
          </cell>
          <cell r="AH9">
            <v>7.7142857142857138E-2</v>
          </cell>
          <cell r="AI9">
            <v>331</v>
          </cell>
          <cell r="AJ9">
            <v>68</v>
          </cell>
          <cell r="AK9">
            <v>263</v>
          </cell>
          <cell r="AL9">
            <v>0.20543806646525681</v>
          </cell>
          <cell r="AM9">
            <v>821</v>
          </cell>
          <cell r="AN9">
            <v>174</v>
          </cell>
          <cell r="AO9">
            <v>647</v>
          </cell>
          <cell r="AP9">
            <v>0.21193666260657734</v>
          </cell>
          <cell r="AQ9">
            <v>11206</v>
          </cell>
          <cell r="AR9">
            <v>895</v>
          </cell>
          <cell r="AS9">
            <v>0.18472652218782248</v>
          </cell>
          <cell r="AT9">
            <v>1039</v>
          </cell>
          <cell r="AU9">
            <v>7.907153729071538E-2</v>
          </cell>
        </row>
        <row r="10">
          <cell r="A10">
            <v>40823</v>
          </cell>
          <cell r="B10">
            <v>5</v>
          </cell>
          <cell r="C10" t="str">
            <v xml:space="preserve">TLC pasó su primer examen - Atacan a bala a abogado </v>
          </cell>
          <cell r="E10">
            <v>14476</v>
          </cell>
          <cell r="F10">
            <v>1410</v>
          </cell>
          <cell r="G10">
            <v>1408</v>
          </cell>
          <cell r="H10">
            <v>2</v>
          </cell>
          <cell r="I10">
            <v>53</v>
          </cell>
          <cell r="J10">
            <v>74</v>
          </cell>
          <cell r="K10">
            <v>108</v>
          </cell>
          <cell r="L10">
            <v>0</v>
          </cell>
          <cell r="M10">
            <v>114</v>
          </cell>
          <cell r="N10">
            <v>79</v>
          </cell>
          <cell r="O10">
            <v>25</v>
          </cell>
          <cell r="P10">
            <v>7499</v>
          </cell>
          <cell r="Q10">
            <v>83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905</v>
          </cell>
          <cell r="X10">
            <v>213</v>
          </cell>
          <cell r="Y10">
            <v>692</v>
          </cell>
          <cell r="Z10">
            <v>0.23535911602209944</v>
          </cell>
          <cell r="AA10">
            <v>2103</v>
          </cell>
          <cell r="AB10">
            <v>298</v>
          </cell>
          <cell r="AC10">
            <v>1805</v>
          </cell>
          <cell r="AD10">
            <v>0.1417023300047551</v>
          </cell>
          <cell r="AE10">
            <v>846</v>
          </cell>
          <cell r="AF10">
            <v>106</v>
          </cell>
          <cell r="AG10">
            <v>740</v>
          </cell>
          <cell r="AH10">
            <v>0.12529550827423167</v>
          </cell>
          <cell r="AI10">
            <v>331</v>
          </cell>
          <cell r="AJ10">
            <v>72</v>
          </cell>
          <cell r="AK10">
            <v>259</v>
          </cell>
          <cell r="AL10">
            <v>0.2175226586102719</v>
          </cell>
          <cell r="AM10">
            <v>846</v>
          </cell>
          <cell r="AN10">
            <v>137</v>
          </cell>
          <cell r="AO10">
            <v>709</v>
          </cell>
          <cell r="AP10">
            <v>0.16193853427895982</v>
          </cell>
          <cell r="AQ10">
            <v>11891</v>
          </cell>
          <cell r="AR10">
            <v>826</v>
          </cell>
          <cell r="AS10">
            <v>0.16418207115881533</v>
          </cell>
          <cell r="AT10">
            <v>1759</v>
          </cell>
          <cell r="AU10">
            <v>0.1215114672561481</v>
          </cell>
        </row>
        <row r="11">
          <cell r="A11">
            <v>40824</v>
          </cell>
          <cell r="B11">
            <v>6</v>
          </cell>
          <cell r="C11" t="str">
            <v>Steve Jobs, un genio visionario - Pandillas no dan tregua</v>
          </cell>
          <cell r="E11">
            <v>14767</v>
          </cell>
          <cell r="F11">
            <v>1026</v>
          </cell>
          <cell r="G11">
            <v>1023</v>
          </cell>
          <cell r="H11">
            <v>3</v>
          </cell>
          <cell r="I11">
            <v>53</v>
          </cell>
          <cell r="J11">
            <v>74</v>
          </cell>
          <cell r="K11">
            <v>108</v>
          </cell>
          <cell r="L11">
            <v>0</v>
          </cell>
          <cell r="M11">
            <v>44</v>
          </cell>
          <cell r="N11">
            <v>79</v>
          </cell>
          <cell r="O11">
            <v>0</v>
          </cell>
          <cell r="P11">
            <v>7528</v>
          </cell>
          <cell r="Q11">
            <v>83</v>
          </cell>
          <cell r="R11">
            <v>0</v>
          </cell>
          <cell r="S11">
            <v>25</v>
          </cell>
          <cell r="T11">
            <v>25</v>
          </cell>
          <cell r="U11">
            <v>0</v>
          </cell>
          <cell r="V11">
            <v>1</v>
          </cell>
          <cell r="W11">
            <v>979</v>
          </cell>
          <cell r="X11">
            <v>147</v>
          </cell>
          <cell r="Y11">
            <v>832</v>
          </cell>
          <cell r="Z11">
            <v>0.15015321756894789</v>
          </cell>
          <cell r="AA11">
            <v>2572</v>
          </cell>
          <cell r="AB11">
            <v>192</v>
          </cell>
          <cell r="AC11">
            <v>2380</v>
          </cell>
          <cell r="AD11">
            <v>7.4650077760497674E-2</v>
          </cell>
          <cell r="AE11">
            <v>900</v>
          </cell>
          <cell r="AF11">
            <v>68</v>
          </cell>
          <cell r="AG11">
            <v>832</v>
          </cell>
          <cell r="AH11">
            <v>7.5555555555555556E-2</v>
          </cell>
          <cell r="AI11">
            <v>368</v>
          </cell>
          <cell r="AJ11">
            <v>38</v>
          </cell>
          <cell r="AK11">
            <v>330</v>
          </cell>
          <cell r="AL11">
            <v>0.10326086956521739</v>
          </cell>
          <cell r="AM11">
            <v>928</v>
          </cell>
          <cell r="AN11">
            <v>104</v>
          </cell>
          <cell r="AO11">
            <v>824</v>
          </cell>
          <cell r="AP11">
            <v>0.11206896551724138</v>
          </cell>
          <cell r="AQ11">
            <v>12888</v>
          </cell>
          <cell r="AR11">
            <v>549</v>
          </cell>
          <cell r="AS11">
            <v>9.511434511434512E-2</v>
          </cell>
          <cell r="AT11">
            <v>1330</v>
          </cell>
          <cell r="AU11">
            <v>9.006568700480802E-2</v>
          </cell>
        </row>
        <row r="12">
          <cell r="A12">
            <v>40825</v>
          </cell>
          <cell r="B12">
            <v>7</v>
          </cell>
          <cell r="C12" t="str">
            <v>En paz y en orden - Tres hombres capturados tras fallido atraco a relojería Swatch</v>
          </cell>
          <cell r="E12">
            <v>18168</v>
          </cell>
          <cell r="F12">
            <v>1134</v>
          </cell>
          <cell r="G12">
            <v>1125</v>
          </cell>
          <cell r="H12">
            <v>9</v>
          </cell>
          <cell r="I12">
            <v>53</v>
          </cell>
          <cell r="J12">
            <v>70</v>
          </cell>
          <cell r="K12">
            <v>108</v>
          </cell>
          <cell r="L12">
            <v>0</v>
          </cell>
          <cell r="M12">
            <v>24</v>
          </cell>
          <cell r="N12">
            <v>81</v>
          </cell>
          <cell r="O12">
            <v>115</v>
          </cell>
          <cell r="P12">
            <v>7526</v>
          </cell>
          <cell r="Q12">
            <v>83</v>
          </cell>
          <cell r="R12">
            <v>0</v>
          </cell>
          <cell r="S12">
            <v>270</v>
          </cell>
          <cell r="T12">
            <v>268</v>
          </cell>
          <cell r="U12">
            <v>2</v>
          </cell>
          <cell r="V12">
            <v>0.99259259259259258</v>
          </cell>
          <cell r="W12">
            <v>1768</v>
          </cell>
          <cell r="X12">
            <v>303</v>
          </cell>
          <cell r="Y12">
            <v>1465</v>
          </cell>
          <cell r="Z12">
            <v>0.17138009049773756</v>
          </cell>
          <cell r="AA12">
            <v>3951</v>
          </cell>
          <cell r="AB12">
            <v>674</v>
          </cell>
          <cell r="AC12">
            <v>3277</v>
          </cell>
          <cell r="AD12">
            <v>0.17058972412047582</v>
          </cell>
          <cell r="AE12">
            <v>900</v>
          </cell>
          <cell r="AF12">
            <v>325</v>
          </cell>
          <cell r="AG12">
            <v>575</v>
          </cell>
          <cell r="AH12">
            <v>0.3611111111111111</v>
          </cell>
          <cell r="AI12">
            <v>658</v>
          </cell>
          <cell r="AJ12">
            <v>101</v>
          </cell>
          <cell r="AK12">
            <v>557</v>
          </cell>
          <cell r="AL12">
            <v>0.15349544072948329</v>
          </cell>
          <cell r="AM12">
            <v>1427</v>
          </cell>
          <cell r="AN12">
            <v>152</v>
          </cell>
          <cell r="AO12">
            <v>1275</v>
          </cell>
          <cell r="AP12">
            <v>0.10651716888577435</v>
          </cell>
          <cell r="AQ12">
            <v>14956</v>
          </cell>
          <cell r="AR12">
            <v>1555</v>
          </cell>
          <cell r="AS12">
            <v>0.17327835970581681</v>
          </cell>
          <cell r="AT12">
            <v>1657</v>
          </cell>
          <cell r="AU12">
            <v>9.1204315279612508E-2</v>
          </cell>
        </row>
        <row r="13">
          <cell r="A13">
            <v>40826</v>
          </cell>
          <cell r="B13">
            <v>1</v>
          </cell>
          <cell r="C13" t="str">
            <v>Velas en la bahía - Vándalos causaron destrozos en cuatro calles de Lo Amador</v>
          </cell>
          <cell r="E13">
            <v>13331</v>
          </cell>
          <cell r="F13">
            <v>887</v>
          </cell>
          <cell r="G13">
            <v>884</v>
          </cell>
          <cell r="H13">
            <v>3</v>
          </cell>
          <cell r="I13">
            <v>53</v>
          </cell>
          <cell r="J13">
            <v>74</v>
          </cell>
          <cell r="K13">
            <v>108</v>
          </cell>
          <cell r="L13">
            <v>0</v>
          </cell>
          <cell r="M13">
            <v>24</v>
          </cell>
          <cell r="N13">
            <v>79</v>
          </cell>
          <cell r="O13">
            <v>0</v>
          </cell>
          <cell r="P13">
            <v>7211</v>
          </cell>
          <cell r="Q13">
            <v>83</v>
          </cell>
          <cell r="R13">
            <v>0</v>
          </cell>
          <cell r="S13">
            <v>50</v>
          </cell>
          <cell r="T13">
            <v>50</v>
          </cell>
          <cell r="U13">
            <v>0</v>
          </cell>
          <cell r="V13">
            <v>1</v>
          </cell>
          <cell r="W13">
            <v>917</v>
          </cell>
          <cell r="X13">
            <v>246</v>
          </cell>
          <cell r="Y13">
            <v>671</v>
          </cell>
          <cell r="Z13">
            <v>0.26826608505997818</v>
          </cell>
          <cell r="AA13">
            <v>1948</v>
          </cell>
          <cell r="AB13">
            <v>446</v>
          </cell>
          <cell r="AC13">
            <v>1502</v>
          </cell>
          <cell r="AD13">
            <v>0.22895277207392198</v>
          </cell>
          <cell r="AE13">
            <v>750</v>
          </cell>
          <cell r="AF13">
            <v>135</v>
          </cell>
          <cell r="AG13">
            <v>615</v>
          </cell>
          <cell r="AH13">
            <v>0.18</v>
          </cell>
          <cell r="AI13">
            <v>331</v>
          </cell>
          <cell r="AJ13">
            <v>64</v>
          </cell>
          <cell r="AK13">
            <v>267</v>
          </cell>
          <cell r="AL13">
            <v>0.19335347432024169</v>
          </cell>
          <cell r="AM13">
            <v>816</v>
          </cell>
          <cell r="AN13">
            <v>132</v>
          </cell>
          <cell r="AO13">
            <v>684</v>
          </cell>
          <cell r="AP13">
            <v>0.16176470588235295</v>
          </cell>
          <cell r="AQ13">
            <v>11112</v>
          </cell>
          <cell r="AR13">
            <v>1023</v>
          </cell>
          <cell r="AS13">
            <v>0.21259351620947631</v>
          </cell>
          <cell r="AT13">
            <v>1196</v>
          </cell>
          <cell r="AU13">
            <v>8.9715700247543315E-2</v>
          </cell>
        </row>
        <row r="14">
          <cell r="A14">
            <v>40827</v>
          </cell>
          <cell r="B14">
            <v>2</v>
          </cell>
          <cell r="C14" t="str">
            <v>Inundaciones menores - Lo matan cuando era testigo de un asalto</v>
          </cell>
          <cell r="E14">
            <v>13303</v>
          </cell>
          <cell r="F14">
            <v>930</v>
          </cell>
          <cell r="G14">
            <v>929</v>
          </cell>
          <cell r="H14">
            <v>1</v>
          </cell>
          <cell r="I14">
            <v>53</v>
          </cell>
          <cell r="J14">
            <v>74</v>
          </cell>
          <cell r="K14">
            <v>101</v>
          </cell>
          <cell r="L14">
            <v>0</v>
          </cell>
          <cell r="M14">
            <v>25</v>
          </cell>
          <cell r="N14">
            <v>79</v>
          </cell>
          <cell r="O14">
            <v>0</v>
          </cell>
          <cell r="P14">
            <v>7132</v>
          </cell>
          <cell r="Q14">
            <v>80</v>
          </cell>
          <cell r="R14">
            <v>0</v>
          </cell>
          <cell r="S14">
            <v>43</v>
          </cell>
          <cell r="T14">
            <v>0</v>
          </cell>
          <cell r="U14">
            <v>43</v>
          </cell>
          <cell r="V14">
            <v>0</v>
          </cell>
          <cell r="W14">
            <v>901</v>
          </cell>
          <cell r="X14">
            <v>248</v>
          </cell>
          <cell r="Y14">
            <v>653</v>
          </cell>
          <cell r="Z14">
            <v>0.27524972253052166</v>
          </cell>
          <cell r="AA14">
            <v>2056</v>
          </cell>
          <cell r="AB14">
            <v>476</v>
          </cell>
          <cell r="AC14">
            <v>1580</v>
          </cell>
          <cell r="AD14">
            <v>0.23151750972762647</v>
          </cell>
          <cell r="AE14">
            <v>700</v>
          </cell>
          <cell r="AF14">
            <v>97</v>
          </cell>
          <cell r="AG14">
            <v>603</v>
          </cell>
          <cell r="AH14">
            <v>0.13857142857142857</v>
          </cell>
          <cell r="AI14">
            <v>316</v>
          </cell>
          <cell r="AJ14">
            <v>58</v>
          </cell>
          <cell r="AK14">
            <v>258</v>
          </cell>
          <cell r="AL14">
            <v>0.18354430379746836</v>
          </cell>
          <cell r="AM14">
            <v>813</v>
          </cell>
          <cell r="AN14">
            <v>201</v>
          </cell>
          <cell r="AO14">
            <v>612</v>
          </cell>
          <cell r="AP14">
            <v>0.24723247232472326</v>
          </cell>
          <cell r="AQ14">
            <v>11040</v>
          </cell>
          <cell r="AR14">
            <v>1080</v>
          </cell>
          <cell r="AS14">
            <v>0.22364878856906192</v>
          </cell>
          <cell r="AT14">
            <v>1183</v>
          </cell>
          <cell r="AU14">
            <v>8.8927309629406898E-2</v>
          </cell>
        </row>
        <row r="15">
          <cell r="A15">
            <v>40828</v>
          </cell>
          <cell r="B15">
            <v>3</v>
          </cell>
          <cell r="C15" t="str">
            <v>Rumbo al Mundial - Matan a soldador en Henequén</v>
          </cell>
          <cell r="E15">
            <v>13628</v>
          </cell>
          <cell r="F15">
            <v>1166</v>
          </cell>
          <cell r="G15">
            <v>1166</v>
          </cell>
          <cell r="H15">
            <v>0</v>
          </cell>
          <cell r="I15">
            <v>53</v>
          </cell>
          <cell r="J15">
            <v>74</v>
          </cell>
          <cell r="K15">
            <v>101</v>
          </cell>
          <cell r="L15">
            <v>0</v>
          </cell>
          <cell r="M15">
            <v>24</v>
          </cell>
          <cell r="N15">
            <v>79</v>
          </cell>
          <cell r="O15">
            <v>0</v>
          </cell>
          <cell r="P15">
            <v>7135</v>
          </cell>
          <cell r="Q15">
            <v>80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910</v>
          </cell>
          <cell r="X15">
            <v>188</v>
          </cell>
          <cell r="Y15">
            <v>722</v>
          </cell>
          <cell r="Z15">
            <v>0.20659340659340658</v>
          </cell>
          <cell r="AA15">
            <v>2117</v>
          </cell>
          <cell r="AB15">
            <v>294</v>
          </cell>
          <cell r="AC15">
            <v>1823</v>
          </cell>
          <cell r="AD15">
            <v>0.13887576759565423</v>
          </cell>
          <cell r="AE15">
            <v>688</v>
          </cell>
          <cell r="AF15">
            <v>72</v>
          </cell>
          <cell r="AG15">
            <v>616</v>
          </cell>
          <cell r="AH15">
            <v>0.10465116279069768</v>
          </cell>
          <cell r="AI15">
            <v>315</v>
          </cell>
          <cell r="AJ15">
            <v>48</v>
          </cell>
          <cell r="AK15">
            <v>267</v>
          </cell>
          <cell r="AL15">
            <v>0.15238095238095239</v>
          </cell>
          <cell r="AM15">
            <v>886</v>
          </cell>
          <cell r="AN15">
            <v>89</v>
          </cell>
          <cell r="AO15">
            <v>797</v>
          </cell>
          <cell r="AP15">
            <v>0.10045146726862303</v>
          </cell>
          <cell r="AQ15">
            <v>11519</v>
          </cell>
          <cell r="AR15">
            <v>691</v>
          </cell>
          <cell r="AS15">
            <v>0.14056143205858421</v>
          </cell>
          <cell r="AT15">
            <v>1418</v>
          </cell>
          <cell r="AU15">
            <v>0.10405048429703552</v>
          </cell>
        </row>
        <row r="16">
          <cell r="A16">
            <v>40829</v>
          </cell>
          <cell r="B16">
            <v>4</v>
          </cell>
          <cell r="C16" t="str">
            <v>¡ Gracias a Falcao ! - Chocan buseta y tractomula</v>
          </cell>
          <cell r="E16">
            <v>13616</v>
          </cell>
          <cell r="F16">
            <v>1050</v>
          </cell>
          <cell r="G16">
            <v>1050</v>
          </cell>
          <cell r="H16">
            <v>0</v>
          </cell>
          <cell r="I16">
            <v>53</v>
          </cell>
          <cell r="J16">
            <v>74</v>
          </cell>
          <cell r="K16">
            <v>101</v>
          </cell>
          <cell r="L16">
            <v>0</v>
          </cell>
          <cell r="M16">
            <v>109</v>
          </cell>
          <cell r="N16">
            <v>79</v>
          </cell>
          <cell r="O16">
            <v>0</v>
          </cell>
          <cell r="P16">
            <v>7041</v>
          </cell>
          <cell r="Q16">
            <v>78</v>
          </cell>
          <cell r="R16">
            <v>0</v>
          </cell>
          <cell r="S16">
            <v>81</v>
          </cell>
          <cell r="T16">
            <v>0</v>
          </cell>
          <cell r="U16">
            <v>81</v>
          </cell>
          <cell r="V16">
            <v>0</v>
          </cell>
          <cell r="W16">
            <v>905</v>
          </cell>
          <cell r="X16">
            <v>227</v>
          </cell>
          <cell r="Y16">
            <v>678</v>
          </cell>
          <cell r="Z16">
            <v>0.25082872928176797</v>
          </cell>
          <cell r="AA16">
            <v>2031</v>
          </cell>
          <cell r="AB16">
            <v>441</v>
          </cell>
          <cell r="AC16">
            <v>1590</v>
          </cell>
          <cell r="AD16">
            <v>0.2171344165435746</v>
          </cell>
          <cell r="AE16">
            <v>800</v>
          </cell>
          <cell r="AF16">
            <v>167</v>
          </cell>
          <cell r="AG16">
            <v>633</v>
          </cell>
          <cell r="AH16">
            <v>0.20874999999999999</v>
          </cell>
          <cell r="AI16">
            <v>303</v>
          </cell>
          <cell r="AJ16">
            <v>42</v>
          </cell>
          <cell r="AK16">
            <v>261</v>
          </cell>
          <cell r="AL16">
            <v>0.13861386138613863</v>
          </cell>
          <cell r="AM16">
            <v>911</v>
          </cell>
          <cell r="AN16">
            <v>187</v>
          </cell>
          <cell r="AO16">
            <v>724</v>
          </cell>
          <cell r="AP16">
            <v>0.2052689352360044</v>
          </cell>
          <cell r="AQ16">
            <v>11165</v>
          </cell>
          <cell r="AR16">
            <v>1064</v>
          </cell>
          <cell r="AS16">
            <v>0.21148876962830451</v>
          </cell>
          <cell r="AT16">
            <v>1387</v>
          </cell>
          <cell r="AU16">
            <v>0.10186545240893068</v>
          </cell>
        </row>
        <row r="17">
          <cell r="A17">
            <v>40830</v>
          </cell>
          <cell r="B17">
            <v>5</v>
          </cell>
          <cell r="C17" t="str">
            <v>¡ Se está agrietando la tierra ! - Policía recupera orden público tras 5 horas de enfrentamientos</v>
          </cell>
          <cell r="E17">
            <v>13856</v>
          </cell>
          <cell r="F17">
            <v>1144</v>
          </cell>
          <cell r="G17">
            <v>1143</v>
          </cell>
          <cell r="H17">
            <v>1</v>
          </cell>
          <cell r="I17">
            <v>53</v>
          </cell>
          <cell r="J17">
            <v>74</v>
          </cell>
          <cell r="K17">
            <v>101</v>
          </cell>
          <cell r="L17">
            <v>0</v>
          </cell>
          <cell r="M17">
            <v>35</v>
          </cell>
          <cell r="N17">
            <v>79</v>
          </cell>
          <cell r="O17">
            <v>0</v>
          </cell>
          <cell r="P17">
            <v>7471</v>
          </cell>
          <cell r="Q17">
            <v>78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909</v>
          </cell>
          <cell r="X17">
            <v>174</v>
          </cell>
          <cell r="Y17">
            <v>735</v>
          </cell>
          <cell r="Z17">
            <v>0.19141914191419143</v>
          </cell>
          <cell r="AA17">
            <v>2080</v>
          </cell>
          <cell r="AB17">
            <v>274</v>
          </cell>
          <cell r="AC17">
            <v>1806</v>
          </cell>
          <cell r="AD17">
            <v>0.13173076923076923</v>
          </cell>
          <cell r="AE17">
            <v>700</v>
          </cell>
          <cell r="AF17">
            <v>79</v>
          </cell>
          <cell r="AG17">
            <v>621</v>
          </cell>
          <cell r="AH17">
            <v>0.11285714285714285</v>
          </cell>
          <cell r="AI17">
            <v>326</v>
          </cell>
          <cell r="AJ17">
            <v>66</v>
          </cell>
          <cell r="AK17">
            <v>260</v>
          </cell>
          <cell r="AL17">
            <v>0.20245398773006135</v>
          </cell>
          <cell r="AM17">
            <v>806</v>
          </cell>
          <cell r="AN17">
            <v>86</v>
          </cell>
          <cell r="AO17">
            <v>720</v>
          </cell>
          <cell r="AP17">
            <v>0.10669975186104218</v>
          </cell>
          <cell r="AQ17">
            <v>11770</v>
          </cell>
          <cell r="AR17">
            <v>679</v>
          </cell>
          <cell r="AS17">
            <v>0.14084214893175689</v>
          </cell>
          <cell r="AT17">
            <v>1407</v>
          </cell>
          <cell r="AU17">
            <v>0.10154445727482679</v>
          </cell>
        </row>
        <row r="18">
          <cell r="A18">
            <v>40831</v>
          </cell>
          <cell r="B18">
            <v>6</v>
          </cell>
          <cell r="C18" t="str">
            <v>Incomunicada Mahates - Cae banda de extorsionistas</v>
          </cell>
          <cell r="E18">
            <v>14519</v>
          </cell>
          <cell r="F18">
            <v>883</v>
          </cell>
          <cell r="G18">
            <v>879</v>
          </cell>
          <cell r="H18">
            <v>4</v>
          </cell>
          <cell r="I18">
            <v>53</v>
          </cell>
          <cell r="J18">
            <v>74</v>
          </cell>
          <cell r="K18">
            <v>101</v>
          </cell>
          <cell r="L18">
            <v>0</v>
          </cell>
          <cell r="M18">
            <v>0</v>
          </cell>
          <cell r="N18">
            <v>79</v>
          </cell>
          <cell r="O18">
            <v>0</v>
          </cell>
          <cell r="P18">
            <v>7491</v>
          </cell>
          <cell r="Q18">
            <v>78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984</v>
          </cell>
          <cell r="X18">
            <v>135</v>
          </cell>
          <cell r="Y18">
            <v>849</v>
          </cell>
          <cell r="Z18">
            <v>0.13719512195121952</v>
          </cell>
          <cell r="AA18">
            <v>2584</v>
          </cell>
          <cell r="AB18">
            <v>193</v>
          </cell>
          <cell r="AC18">
            <v>2391</v>
          </cell>
          <cell r="AD18">
            <v>7.4690402476780188E-2</v>
          </cell>
          <cell r="AE18">
            <v>900</v>
          </cell>
          <cell r="AF18">
            <v>90</v>
          </cell>
          <cell r="AG18">
            <v>810</v>
          </cell>
          <cell r="AH18">
            <v>0.1</v>
          </cell>
          <cell r="AI18">
            <v>364</v>
          </cell>
          <cell r="AJ18">
            <v>32</v>
          </cell>
          <cell r="AK18">
            <v>332</v>
          </cell>
          <cell r="AL18">
            <v>8.7912087912087919E-2</v>
          </cell>
          <cell r="AM18">
            <v>928</v>
          </cell>
          <cell r="AN18">
            <v>78</v>
          </cell>
          <cell r="AO18">
            <v>850</v>
          </cell>
          <cell r="AP18">
            <v>8.4051724137931036E-2</v>
          </cell>
          <cell r="AQ18">
            <v>12880</v>
          </cell>
          <cell r="AR18">
            <v>528</v>
          </cell>
          <cell r="AS18">
            <v>9.166666666666666E-2</v>
          </cell>
          <cell r="AT18">
            <v>1111</v>
          </cell>
          <cell r="AU18">
            <v>7.652042151663338E-2</v>
          </cell>
        </row>
        <row r="19">
          <cell r="A19">
            <v>40832</v>
          </cell>
          <cell r="B19">
            <v>7</v>
          </cell>
          <cell r="C19" t="str">
            <v>Se dilatan las obras contra las mareas - Infante de marina asesinó al empresario Germán Duperret</v>
          </cell>
          <cell r="E19">
            <v>18622</v>
          </cell>
          <cell r="F19">
            <v>1352</v>
          </cell>
          <cell r="G19">
            <v>1345</v>
          </cell>
          <cell r="H19">
            <v>7</v>
          </cell>
          <cell r="I19">
            <v>53</v>
          </cell>
          <cell r="J19">
            <v>70</v>
          </cell>
          <cell r="K19">
            <v>97</v>
          </cell>
          <cell r="L19">
            <v>3</v>
          </cell>
          <cell r="M19">
            <v>0</v>
          </cell>
          <cell r="N19">
            <v>81</v>
          </cell>
          <cell r="O19">
            <v>265</v>
          </cell>
          <cell r="P19">
            <v>7491</v>
          </cell>
          <cell r="Q19">
            <v>78</v>
          </cell>
          <cell r="R19">
            <v>0</v>
          </cell>
          <cell r="S19">
            <v>179</v>
          </cell>
          <cell r="T19">
            <v>179</v>
          </cell>
          <cell r="U19">
            <v>0</v>
          </cell>
          <cell r="V19">
            <v>1</v>
          </cell>
          <cell r="W19">
            <v>1781</v>
          </cell>
          <cell r="X19">
            <v>321</v>
          </cell>
          <cell r="Y19">
            <v>1460</v>
          </cell>
          <cell r="Z19">
            <v>0.18023582257158899</v>
          </cell>
          <cell r="AA19">
            <v>4041</v>
          </cell>
          <cell r="AB19">
            <v>489</v>
          </cell>
          <cell r="AC19">
            <v>3552</v>
          </cell>
          <cell r="AD19">
            <v>0.12100965107646622</v>
          </cell>
          <cell r="AE19">
            <v>900</v>
          </cell>
          <cell r="AF19">
            <v>301</v>
          </cell>
          <cell r="AG19">
            <v>599</v>
          </cell>
          <cell r="AH19">
            <v>0.33444444444444443</v>
          </cell>
          <cell r="AI19">
            <v>804</v>
          </cell>
          <cell r="AJ19">
            <v>246</v>
          </cell>
          <cell r="AK19">
            <v>558</v>
          </cell>
          <cell r="AL19">
            <v>0.30597014925373134</v>
          </cell>
          <cell r="AM19">
            <v>1427</v>
          </cell>
          <cell r="AN19">
            <v>141</v>
          </cell>
          <cell r="AO19">
            <v>1286</v>
          </cell>
          <cell r="AP19">
            <v>9.8808689558514365E-2</v>
          </cell>
          <cell r="AQ19">
            <v>15370</v>
          </cell>
          <cell r="AR19">
            <v>1498</v>
          </cell>
          <cell r="AS19">
            <v>0.16403854577310556</v>
          </cell>
          <cell r="AT19">
            <v>1754</v>
          </cell>
          <cell r="AU19">
            <v>9.418966813446461E-2</v>
          </cell>
        </row>
        <row r="20">
          <cell r="A20">
            <v>40833</v>
          </cell>
          <cell r="B20">
            <v>1</v>
          </cell>
          <cell r="C20" t="str">
            <v>Fiesta sobre ruedas - Matan a presunto atracador</v>
          </cell>
          <cell r="E20">
            <v>12888</v>
          </cell>
          <cell r="F20">
            <v>875</v>
          </cell>
          <cell r="G20">
            <v>874</v>
          </cell>
          <cell r="H20">
            <v>1</v>
          </cell>
          <cell r="I20">
            <v>53</v>
          </cell>
          <cell r="J20">
            <v>70</v>
          </cell>
          <cell r="K20">
            <v>97</v>
          </cell>
          <cell r="L20">
            <v>0</v>
          </cell>
          <cell r="M20">
            <v>0</v>
          </cell>
          <cell r="N20">
            <v>78</v>
          </cell>
          <cell r="O20">
            <v>0</v>
          </cell>
          <cell r="P20">
            <v>7180</v>
          </cell>
          <cell r="Q20">
            <v>78</v>
          </cell>
          <cell r="R20">
            <v>0</v>
          </cell>
          <cell r="S20">
            <v>273</v>
          </cell>
          <cell r="T20">
            <v>273</v>
          </cell>
          <cell r="U20">
            <v>0</v>
          </cell>
          <cell r="V20">
            <v>1</v>
          </cell>
          <cell r="W20">
            <v>986</v>
          </cell>
          <cell r="X20">
            <v>149</v>
          </cell>
          <cell r="Y20">
            <v>837</v>
          </cell>
          <cell r="Z20">
            <v>0.15111561866125761</v>
          </cell>
          <cell r="AA20">
            <v>1475</v>
          </cell>
          <cell r="AB20">
            <v>251</v>
          </cell>
          <cell r="AC20">
            <v>1224</v>
          </cell>
          <cell r="AD20">
            <v>0.17016949152542374</v>
          </cell>
          <cell r="AE20">
            <v>600</v>
          </cell>
          <cell r="AF20">
            <v>217</v>
          </cell>
          <cell r="AG20">
            <v>383</v>
          </cell>
          <cell r="AH20">
            <v>0.36166666666666669</v>
          </cell>
          <cell r="AI20">
            <v>327</v>
          </cell>
          <cell r="AJ20">
            <v>72</v>
          </cell>
          <cell r="AK20">
            <v>255</v>
          </cell>
          <cell r="AL20">
            <v>0.22018348623853212</v>
          </cell>
          <cell r="AM20">
            <v>796</v>
          </cell>
          <cell r="AN20">
            <v>91</v>
          </cell>
          <cell r="AO20">
            <v>705</v>
          </cell>
          <cell r="AP20">
            <v>0.114321608040201</v>
          </cell>
          <cell r="AQ20">
            <v>10740</v>
          </cell>
          <cell r="AR20">
            <v>780</v>
          </cell>
          <cell r="AS20">
            <v>0.17500560915413957</v>
          </cell>
          <cell r="AT20">
            <v>1368</v>
          </cell>
          <cell r="AU20">
            <v>0.10614525139664804</v>
          </cell>
        </row>
        <row r="21">
          <cell r="A21">
            <v>40834</v>
          </cell>
          <cell r="B21">
            <v>2</v>
          </cell>
          <cell r="C21" t="str">
            <v>¡ Lluvias turbulentas ! - Muere esperando una ambulancia</v>
          </cell>
          <cell r="E21">
            <v>13272</v>
          </cell>
          <cell r="F21">
            <v>842</v>
          </cell>
          <cell r="G21">
            <v>838</v>
          </cell>
          <cell r="H21">
            <v>4</v>
          </cell>
          <cell r="I21">
            <v>53</v>
          </cell>
          <cell r="J21">
            <v>74</v>
          </cell>
          <cell r="K21">
            <v>101</v>
          </cell>
          <cell r="L21">
            <v>0</v>
          </cell>
          <cell r="M21">
            <v>0</v>
          </cell>
          <cell r="N21">
            <v>79</v>
          </cell>
          <cell r="O21">
            <v>0</v>
          </cell>
          <cell r="P21">
            <v>7091</v>
          </cell>
          <cell r="Q21">
            <v>78</v>
          </cell>
          <cell r="R21">
            <v>0</v>
          </cell>
          <cell r="S21">
            <v>488</v>
          </cell>
          <cell r="T21">
            <v>488</v>
          </cell>
          <cell r="U21">
            <v>0</v>
          </cell>
          <cell r="V21">
            <v>1</v>
          </cell>
          <cell r="W21">
            <v>913</v>
          </cell>
          <cell r="X21">
            <v>153</v>
          </cell>
          <cell r="Y21">
            <v>760</v>
          </cell>
          <cell r="Z21">
            <v>0.16757940854326397</v>
          </cell>
          <cell r="AA21">
            <v>1613</v>
          </cell>
          <cell r="AB21">
            <v>221</v>
          </cell>
          <cell r="AC21">
            <v>1392</v>
          </cell>
          <cell r="AD21">
            <v>0.1370117792932424</v>
          </cell>
          <cell r="AE21">
            <v>800</v>
          </cell>
          <cell r="AF21">
            <v>409</v>
          </cell>
          <cell r="AG21">
            <v>391</v>
          </cell>
          <cell r="AH21">
            <v>0.51124999999999998</v>
          </cell>
          <cell r="AI21">
            <v>327</v>
          </cell>
          <cell r="AJ21">
            <v>63</v>
          </cell>
          <cell r="AK21">
            <v>264</v>
          </cell>
          <cell r="AL21">
            <v>0.19266055045871561</v>
          </cell>
          <cell r="AM21">
            <v>813</v>
          </cell>
          <cell r="AN21">
            <v>132</v>
          </cell>
          <cell r="AO21">
            <v>681</v>
          </cell>
          <cell r="AP21">
            <v>0.16236162361623616</v>
          </cell>
          <cell r="AQ21">
            <v>10736</v>
          </cell>
          <cell r="AR21">
            <v>978</v>
          </cell>
          <cell r="AS21">
            <v>0.19741622930964878</v>
          </cell>
          <cell r="AT21">
            <v>1558</v>
          </cell>
          <cell r="AU21">
            <v>0.11738999397227246</v>
          </cell>
        </row>
        <row r="22">
          <cell r="A22">
            <v>40835</v>
          </cell>
          <cell r="B22">
            <v>3</v>
          </cell>
          <cell r="C22" t="str">
            <v>Más oro sobre ruedas - Los separa la justicia</v>
          </cell>
          <cell r="E22">
            <v>13726</v>
          </cell>
          <cell r="F22">
            <v>1233</v>
          </cell>
          <cell r="G22">
            <v>1221</v>
          </cell>
          <cell r="H22">
            <v>12</v>
          </cell>
          <cell r="I22">
            <v>53</v>
          </cell>
          <cell r="J22">
            <v>74</v>
          </cell>
          <cell r="K22">
            <v>101</v>
          </cell>
          <cell r="L22">
            <v>0</v>
          </cell>
          <cell r="M22">
            <v>0</v>
          </cell>
          <cell r="N22">
            <v>78</v>
          </cell>
          <cell r="O22">
            <v>0</v>
          </cell>
          <cell r="P22">
            <v>7104</v>
          </cell>
          <cell r="Q22">
            <v>78</v>
          </cell>
          <cell r="R22">
            <v>0</v>
          </cell>
          <cell r="S22">
            <v>215</v>
          </cell>
          <cell r="T22">
            <v>153</v>
          </cell>
          <cell r="U22">
            <v>62</v>
          </cell>
          <cell r="V22">
            <v>0.71162790697674416</v>
          </cell>
          <cell r="W22">
            <v>914</v>
          </cell>
          <cell r="X22">
            <v>177</v>
          </cell>
          <cell r="Y22">
            <v>737</v>
          </cell>
          <cell r="Z22">
            <v>0.1936542669584245</v>
          </cell>
          <cell r="AA22">
            <v>1958</v>
          </cell>
          <cell r="AB22">
            <v>458</v>
          </cell>
          <cell r="AC22">
            <v>1500</v>
          </cell>
          <cell r="AD22">
            <v>0.23391215526046988</v>
          </cell>
          <cell r="AE22">
            <v>750</v>
          </cell>
          <cell r="AF22">
            <v>429</v>
          </cell>
          <cell r="AG22">
            <v>321</v>
          </cell>
          <cell r="AH22">
            <v>0.57199999999999995</v>
          </cell>
          <cell r="AI22">
            <v>327</v>
          </cell>
          <cell r="AJ22">
            <v>24</v>
          </cell>
          <cell r="AK22">
            <v>303</v>
          </cell>
          <cell r="AL22">
            <v>7.3394495412844041E-2</v>
          </cell>
          <cell r="AM22">
            <v>841</v>
          </cell>
          <cell r="AN22">
            <v>93</v>
          </cell>
          <cell r="AO22">
            <v>748</v>
          </cell>
          <cell r="AP22">
            <v>0.11058263971462545</v>
          </cell>
          <cell r="AQ22">
            <v>10931</v>
          </cell>
          <cell r="AR22">
            <v>1181</v>
          </cell>
          <cell r="AS22">
            <v>0.23596403596403595</v>
          </cell>
          <cell r="AT22">
            <v>1614</v>
          </cell>
          <cell r="AU22">
            <v>0.11758706105201806</v>
          </cell>
        </row>
        <row r="23">
          <cell r="A23">
            <v>40836</v>
          </cell>
          <cell r="B23">
            <v>4</v>
          </cell>
          <cell r="C23" t="str">
            <v>Invierno implacable - Asesinan a dos cartageneros</v>
          </cell>
          <cell r="E23">
            <v>13627</v>
          </cell>
          <cell r="F23">
            <v>1210</v>
          </cell>
          <cell r="G23">
            <v>1210</v>
          </cell>
          <cell r="H23">
            <v>0</v>
          </cell>
          <cell r="I23">
            <v>53</v>
          </cell>
          <cell r="J23">
            <v>74</v>
          </cell>
          <cell r="K23">
            <v>101</v>
          </cell>
          <cell r="L23">
            <v>0</v>
          </cell>
          <cell r="M23">
            <v>30</v>
          </cell>
          <cell r="N23">
            <v>78</v>
          </cell>
          <cell r="O23">
            <v>0</v>
          </cell>
          <cell r="P23">
            <v>7107</v>
          </cell>
          <cell r="Q23">
            <v>78</v>
          </cell>
          <cell r="R23">
            <v>0</v>
          </cell>
          <cell r="S23">
            <v>76</v>
          </cell>
          <cell r="T23">
            <v>50</v>
          </cell>
          <cell r="U23">
            <v>26</v>
          </cell>
          <cell r="V23">
            <v>0.65789473684210531</v>
          </cell>
          <cell r="W23">
            <v>909</v>
          </cell>
          <cell r="X23">
            <v>158</v>
          </cell>
          <cell r="Y23">
            <v>751</v>
          </cell>
          <cell r="Z23">
            <v>0.17381738173817382</v>
          </cell>
          <cell r="AA23">
            <v>2042</v>
          </cell>
          <cell r="AB23">
            <v>262</v>
          </cell>
          <cell r="AC23">
            <v>1780</v>
          </cell>
          <cell r="AD23">
            <v>0.12830558276199805</v>
          </cell>
          <cell r="AE23">
            <v>750</v>
          </cell>
          <cell r="AF23">
            <v>153</v>
          </cell>
          <cell r="AG23">
            <v>597</v>
          </cell>
          <cell r="AH23">
            <v>0.20399999999999999</v>
          </cell>
          <cell r="AI23">
            <v>328</v>
          </cell>
          <cell r="AJ23">
            <v>53</v>
          </cell>
          <cell r="AK23">
            <v>275</v>
          </cell>
          <cell r="AL23">
            <v>0.16158536585365854</v>
          </cell>
          <cell r="AM23">
            <v>791</v>
          </cell>
          <cell r="AN23">
            <v>137</v>
          </cell>
          <cell r="AO23">
            <v>654</v>
          </cell>
          <cell r="AP23">
            <v>0.1731984829329962</v>
          </cell>
          <cell r="AQ23">
            <v>11346</v>
          </cell>
          <cell r="AR23">
            <v>763</v>
          </cell>
          <cell r="AS23">
            <v>0.15584150326797386</v>
          </cell>
          <cell r="AT23">
            <v>1518</v>
          </cell>
          <cell r="AU23">
            <v>0.11139649225801718</v>
          </cell>
        </row>
        <row r="24">
          <cell r="A24">
            <v>40837</v>
          </cell>
          <cell r="B24">
            <v>5</v>
          </cell>
          <cell r="C24" t="str">
            <v>¡ Desastre ! - Destrucción y muerte</v>
          </cell>
          <cell r="E24">
            <v>14089</v>
          </cell>
          <cell r="F24">
            <v>1162</v>
          </cell>
          <cell r="G24">
            <v>1159</v>
          </cell>
          <cell r="H24">
            <v>3</v>
          </cell>
          <cell r="I24">
            <v>53</v>
          </cell>
          <cell r="J24">
            <v>74</v>
          </cell>
          <cell r="K24">
            <v>101</v>
          </cell>
          <cell r="L24">
            <v>0</v>
          </cell>
          <cell r="M24">
            <v>31</v>
          </cell>
          <cell r="N24">
            <v>78</v>
          </cell>
          <cell r="O24">
            <v>0</v>
          </cell>
          <cell r="P24">
            <v>7521</v>
          </cell>
          <cell r="Q24">
            <v>78</v>
          </cell>
          <cell r="R24">
            <v>0</v>
          </cell>
          <cell r="S24">
            <v>8</v>
          </cell>
          <cell r="T24">
            <v>0</v>
          </cell>
          <cell r="U24">
            <v>8</v>
          </cell>
          <cell r="V24">
            <v>0</v>
          </cell>
          <cell r="W24">
            <v>909</v>
          </cell>
          <cell r="X24">
            <v>213</v>
          </cell>
          <cell r="Y24">
            <v>696</v>
          </cell>
          <cell r="Z24">
            <v>0.23432343234323433</v>
          </cell>
          <cell r="AA24">
            <v>2102</v>
          </cell>
          <cell r="AB24">
            <v>322</v>
          </cell>
          <cell r="AC24">
            <v>1780</v>
          </cell>
          <cell r="AD24">
            <v>0.15318744053282587</v>
          </cell>
          <cell r="AE24">
            <v>838</v>
          </cell>
          <cell r="AF24">
            <v>109</v>
          </cell>
          <cell r="AG24">
            <v>729</v>
          </cell>
          <cell r="AH24">
            <v>0.13007159904534607</v>
          </cell>
          <cell r="AI24">
            <v>328</v>
          </cell>
          <cell r="AJ24">
            <v>64</v>
          </cell>
          <cell r="AK24">
            <v>264</v>
          </cell>
          <cell r="AL24">
            <v>0.1951219512195122</v>
          </cell>
          <cell r="AM24">
            <v>806</v>
          </cell>
          <cell r="AN24">
            <v>131</v>
          </cell>
          <cell r="AO24">
            <v>675</v>
          </cell>
          <cell r="AP24">
            <v>0.16253101736972705</v>
          </cell>
          <cell r="AQ24">
            <v>11829</v>
          </cell>
          <cell r="AR24">
            <v>839</v>
          </cell>
          <cell r="AS24">
            <v>0.16810258465237427</v>
          </cell>
          <cell r="AT24">
            <v>1421</v>
          </cell>
          <cell r="AU24">
            <v>0.100858826034495</v>
          </cell>
        </row>
        <row r="25">
          <cell r="A25">
            <v>40838</v>
          </cell>
          <cell r="B25">
            <v>6</v>
          </cell>
          <cell r="C25" t="str">
            <v>Más de 80 mil damnificados - Hallan muerto a menor</v>
          </cell>
          <cell r="E25">
            <v>14824</v>
          </cell>
          <cell r="F25">
            <v>1095</v>
          </cell>
          <cell r="G25">
            <v>1094</v>
          </cell>
          <cell r="H25">
            <v>1</v>
          </cell>
          <cell r="I25">
            <v>53</v>
          </cell>
          <cell r="J25">
            <v>74</v>
          </cell>
          <cell r="K25">
            <v>101</v>
          </cell>
          <cell r="L25">
            <v>0</v>
          </cell>
          <cell r="M25">
            <v>1</v>
          </cell>
          <cell r="N25">
            <v>78</v>
          </cell>
          <cell r="O25">
            <v>0</v>
          </cell>
          <cell r="P25">
            <v>7534</v>
          </cell>
          <cell r="Q25">
            <v>78</v>
          </cell>
          <cell r="R25">
            <v>0</v>
          </cell>
          <cell r="S25">
            <v>38</v>
          </cell>
          <cell r="T25">
            <v>38</v>
          </cell>
          <cell r="U25">
            <v>0</v>
          </cell>
          <cell r="V25">
            <v>1</v>
          </cell>
          <cell r="W25">
            <v>971</v>
          </cell>
          <cell r="X25">
            <v>116</v>
          </cell>
          <cell r="Y25">
            <v>855</v>
          </cell>
          <cell r="Z25">
            <v>0.11946446961894953</v>
          </cell>
          <cell r="AA25">
            <v>2548</v>
          </cell>
          <cell r="AB25">
            <v>276</v>
          </cell>
          <cell r="AC25">
            <v>2272</v>
          </cell>
          <cell r="AD25">
            <v>0.10832025117739404</v>
          </cell>
          <cell r="AE25">
            <v>950</v>
          </cell>
          <cell r="AF25">
            <v>93</v>
          </cell>
          <cell r="AG25">
            <v>857</v>
          </cell>
          <cell r="AH25">
            <v>9.7894736842105257E-2</v>
          </cell>
          <cell r="AI25">
            <v>360</v>
          </cell>
          <cell r="AJ25">
            <v>35</v>
          </cell>
          <cell r="AK25">
            <v>325</v>
          </cell>
          <cell r="AL25">
            <v>9.7222222222222224E-2</v>
          </cell>
          <cell r="AM25">
            <v>943</v>
          </cell>
          <cell r="AN25">
            <v>197</v>
          </cell>
          <cell r="AO25">
            <v>746</v>
          </cell>
          <cell r="AP25">
            <v>0.20890774125132555</v>
          </cell>
          <cell r="AQ25">
            <v>12745</v>
          </cell>
          <cell r="AR25">
            <v>717</v>
          </cell>
          <cell r="AS25">
            <v>0.12340791738382099</v>
          </cell>
          <cell r="AT25">
            <v>1362</v>
          </cell>
          <cell r="AU25">
            <v>9.1878035617916895E-2</v>
          </cell>
        </row>
        <row r="26">
          <cell r="A26">
            <v>40839</v>
          </cell>
          <cell r="B26">
            <v>7</v>
          </cell>
          <cell r="C26" t="str">
            <v>Crece apatía electoral en Cartagena - Asesinado por deuda</v>
          </cell>
          <cell r="E26">
            <v>18243</v>
          </cell>
          <cell r="F26">
            <v>1133</v>
          </cell>
          <cell r="G26">
            <v>1129</v>
          </cell>
          <cell r="H26">
            <v>4</v>
          </cell>
          <cell r="I26">
            <v>53</v>
          </cell>
          <cell r="J26">
            <v>70</v>
          </cell>
          <cell r="K26">
            <v>101</v>
          </cell>
          <cell r="L26">
            <v>5</v>
          </cell>
          <cell r="M26">
            <v>1</v>
          </cell>
          <cell r="N26">
            <v>80</v>
          </cell>
          <cell r="O26">
            <v>210</v>
          </cell>
          <cell r="P26">
            <v>7534</v>
          </cell>
          <cell r="Q26">
            <v>78</v>
          </cell>
          <cell r="R26">
            <v>0</v>
          </cell>
          <cell r="S26">
            <v>31</v>
          </cell>
          <cell r="T26">
            <v>26</v>
          </cell>
          <cell r="U26">
            <v>5</v>
          </cell>
          <cell r="V26">
            <v>0</v>
          </cell>
          <cell r="W26">
            <v>1758</v>
          </cell>
          <cell r="X26">
            <v>288</v>
          </cell>
          <cell r="Y26">
            <v>1470</v>
          </cell>
          <cell r="Z26">
            <v>0.16382252559726962</v>
          </cell>
          <cell r="AA26">
            <v>4169</v>
          </cell>
          <cell r="AB26">
            <v>595</v>
          </cell>
          <cell r="AC26">
            <v>3574</v>
          </cell>
          <cell r="AD26">
            <v>0.14272007675701606</v>
          </cell>
          <cell r="AE26">
            <v>900</v>
          </cell>
          <cell r="AF26">
            <v>303</v>
          </cell>
          <cell r="AG26">
            <v>597</v>
          </cell>
          <cell r="AH26">
            <v>0.33666666666666667</v>
          </cell>
          <cell r="AI26">
            <v>678</v>
          </cell>
          <cell r="AJ26">
            <v>119</v>
          </cell>
          <cell r="AK26">
            <v>559</v>
          </cell>
          <cell r="AL26">
            <v>0.17551622418879056</v>
          </cell>
          <cell r="AM26">
            <v>1442</v>
          </cell>
          <cell r="AN26">
            <v>183</v>
          </cell>
          <cell r="AO26">
            <v>1259</v>
          </cell>
          <cell r="AP26">
            <v>0.12690707350901526</v>
          </cell>
          <cell r="AQ26">
            <v>15366</v>
          </cell>
          <cell r="AR26">
            <v>1488</v>
          </cell>
          <cell r="AS26">
            <v>0.16573847182000445</v>
          </cell>
          <cell r="AT26">
            <v>1389</v>
          </cell>
          <cell r="AU26">
            <v>7.6138792961683938E-2</v>
          </cell>
        </row>
        <row r="27">
          <cell r="A27">
            <v>40840</v>
          </cell>
          <cell r="B27">
            <v>1</v>
          </cell>
          <cell r="C27" t="str">
            <v>Evacuadas 14 viviendas - Mujer suplica no disparen y un pandillero le pega un tiro</v>
          </cell>
          <cell r="E27">
            <v>13414</v>
          </cell>
          <cell r="F27">
            <v>942</v>
          </cell>
          <cell r="G27">
            <v>942</v>
          </cell>
          <cell r="H27">
            <v>0</v>
          </cell>
          <cell r="I27">
            <v>53</v>
          </cell>
          <cell r="J27">
            <v>74</v>
          </cell>
          <cell r="K27">
            <v>101</v>
          </cell>
          <cell r="L27">
            <v>0</v>
          </cell>
          <cell r="M27">
            <v>1</v>
          </cell>
          <cell r="N27">
            <v>78</v>
          </cell>
          <cell r="O27">
            <v>0</v>
          </cell>
          <cell r="P27">
            <v>7212</v>
          </cell>
          <cell r="Q27">
            <v>78</v>
          </cell>
          <cell r="R27">
            <v>0</v>
          </cell>
          <cell r="S27">
            <v>13</v>
          </cell>
          <cell r="T27">
            <v>0</v>
          </cell>
          <cell r="U27">
            <v>13</v>
          </cell>
          <cell r="V27">
            <v>0</v>
          </cell>
          <cell r="W27">
            <v>906</v>
          </cell>
          <cell r="X27">
            <v>191</v>
          </cell>
          <cell r="Y27">
            <v>715</v>
          </cell>
          <cell r="Z27">
            <v>0.2108167770419426</v>
          </cell>
          <cell r="AA27">
            <v>2039</v>
          </cell>
          <cell r="AB27">
            <v>378</v>
          </cell>
          <cell r="AC27">
            <v>1661</v>
          </cell>
          <cell r="AD27">
            <v>0.18538499264345268</v>
          </cell>
          <cell r="AE27">
            <v>800</v>
          </cell>
          <cell r="AF27">
            <v>146</v>
          </cell>
          <cell r="AG27">
            <v>654</v>
          </cell>
          <cell r="AH27">
            <v>0.1825</v>
          </cell>
          <cell r="AI27">
            <v>321</v>
          </cell>
          <cell r="AJ27">
            <v>58</v>
          </cell>
          <cell r="AK27">
            <v>263</v>
          </cell>
          <cell r="AL27">
            <v>0.18068535825545171</v>
          </cell>
          <cell r="AM27">
            <v>796</v>
          </cell>
          <cell r="AN27">
            <v>100</v>
          </cell>
          <cell r="AO27">
            <v>696</v>
          </cell>
          <cell r="AP27">
            <v>0.12562814070351758</v>
          </cell>
          <cell r="AQ27">
            <v>11370</v>
          </cell>
          <cell r="AR27">
            <v>873</v>
          </cell>
          <cell r="AS27">
            <v>0.17907692307692308</v>
          </cell>
          <cell r="AT27">
            <v>1171</v>
          </cell>
          <cell r="AU27">
            <v>8.7296854033099752E-2</v>
          </cell>
        </row>
        <row r="28">
          <cell r="A28">
            <v>40841</v>
          </cell>
          <cell r="B28">
            <v>2</v>
          </cell>
          <cell r="C28" t="str">
            <v>Daños en las vías - El ñato murió en su ley</v>
          </cell>
          <cell r="E28">
            <v>13852</v>
          </cell>
          <cell r="F28">
            <v>1226</v>
          </cell>
          <cell r="G28">
            <v>1226</v>
          </cell>
          <cell r="H28">
            <v>0</v>
          </cell>
          <cell r="I28">
            <v>53</v>
          </cell>
          <cell r="J28">
            <v>74</v>
          </cell>
          <cell r="K28">
            <v>101</v>
          </cell>
          <cell r="L28">
            <v>0</v>
          </cell>
          <cell r="M28">
            <v>51</v>
          </cell>
          <cell r="N28">
            <v>78</v>
          </cell>
          <cell r="O28">
            <v>0</v>
          </cell>
          <cell r="P28">
            <v>7132</v>
          </cell>
          <cell r="Q28">
            <v>78</v>
          </cell>
          <cell r="R28">
            <v>0</v>
          </cell>
          <cell r="S28">
            <v>40</v>
          </cell>
          <cell r="T28">
            <v>30</v>
          </cell>
          <cell r="U28">
            <v>10</v>
          </cell>
          <cell r="V28">
            <v>0.75</v>
          </cell>
          <cell r="W28">
            <v>900</v>
          </cell>
          <cell r="X28">
            <v>188</v>
          </cell>
          <cell r="Y28">
            <v>712</v>
          </cell>
          <cell r="Z28">
            <v>0.2088888888888889</v>
          </cell>
          <cell r="AA28">
            <v>2132</v>
          </cell>
          <cell r="AB28">
            <v>390</v>
          </cell>
          <cell r="AC28">
            <v>1742</v>
          </cell>
          <cell r="AD28">
            <v>0.18292682926829268</v>
          </cell>
          <cell r="AE28">
            <v>750</v>
          </cell>
          <cell r="AF28">
            <v>120</v>
          </cell>
          <cell r="AG28">
            <v>630</v>
          </cell>
          <cell r="AH28">
            <v>0.16</v>
          </cell>
          <cell r="AI28">
            <v>424</v>
          </cell>
          <cell r="AJ28">
            <v>57</v>
          </cell>
          <cell r="AK28">
            <v>367</v>
          </cell>
          <cell r="AL28">
            <v>0.13443396226415094</v>
          </cell>
          <cell r="AM28">
            <v>813</v>
          </cell>
          <cell r="AN28">
            <v>131</v>
          </cell>
          <cell r="AO28">
            <v>682</v>
          </cell>
          <cell r="AP28">
            <v>0.16113161131611317</v>
          </cell>
          <cell r="AQ28">
            <v>11431</v>
          </cell>
          <cell r="AR28">
            <v>886</v>
          </cell>
          <cell r="AS28">
            <v>0.17513342557817752</v>
          </cell>
          <cell r="AT28">
            <v>1535</v>
          </cell>
          <cell r="AU28">
            <v>0.11081432284146693</v>
          </cell>
        </row>
        <row r="29">
          <cell r="A29">
            <v>40842</v>
          </cell>
          <cell r="B29">
            <v>3</v>
          </cell>
          <cell r="C29" t="str">
            <v>Intervienen 3 mil colegios públicos - Tragedia en la variante</v>
          </cell>
          <cell r="E29">
            <v>13409</v>
          </cell>
          <cell r="F29">
            <v>991</v>
          </cell>
          <cell r="G29">
            <v>991</v>
          </cell>
          <cell r="H29">
            <v>0</v>
          </cell>
          <cell r="I29">
            <v>53</v>
          </cell>
          <cell r="J29">
            <v>74</v>
          </cell>
          <cell r="K29">
            <v>101</v>
          </cell>
          <cell r="L29">
            <v>0</v>
          </cell>
          <cell r="M29">
            <v>51</v>
          </cell>
          <cell r="N29">
            <v>78</v>
          </cell>
          <cell r="O29">
            <v>0</v>
          </cell>
          <cell r="P29">
            <v>7137</v>
          </cell>
          <cell r="Q29">
            <v>78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901</v>
          </cell>
          <cell r="X29">
            <v>144</v>
          </cell>
          <cell r="Y29">
            <v>757</v>
          </cell>
          <cell r="Z29">
            <v>0.15982241953385129</v>
          </cell>
          <cell r="AA29">
            <v>2093</v>
          </cell>
          <cell r="AB29">
            <v>150</v>
          </cell>
          <cell r="AC29">
            <v>1943</v>
          </cell>
          <cell r="AD29">
            <v>7.16674629718108E-2</v>
          </cell>
          <cell r="AE29">
            <v>700</v>
          </cell>
          <cell r="AF29">
            <v>91</v>
          </cell>
          <cell r="AG29">
            <v>609</v>
          </cell>
          <cell r="AH29">
            <v>0.13</v>
          </cell>
          <cell r="AI29">
            <v>326</v>
          </cell>
          <cell r="AJ29">
            <v>50</v>
          </cell>
          <cell r="AK29">
            <v>276</v>
          </cell>
          <cell r="AL29">
            <v>0.15337423312883436</v>
          </cell>
          <cell r="AM29">
            <v>826</v>
          </cell>
          <cell r="AN29">
            <v>83</v>
          </cell>
          <cell r="AO29">
            <v>743</v>
          </cell>
          <cell r="AP29">
            <v>0.10048426150121065</v>
          </cell>
          <cell r="AQ29">
            <v>11621</v>
          </cell>
          <cell r="AR29">
            <v>518</v>
          </cell>
          <cell r="AS29">
            <v>0.10689228229467602</v>
          </cell>
          <cell r="AT29">
            <v>1270</v>
          </cell>
          <cell r="AU29">
            <v>9.4712506525467963E-2</v>
          </cell>
        </row>
        <row r="30">
          <cell r="A30">
            <v>40843</v>
          </cell>
          <cell r="B30">
            <v>4</v>
          </cell>
          <cell r="C30" t="str">
            <v>El Gloria volvió de noche - Sicario asesina a exmilitar</v>
          </cell>
          <cell r="E30">
            <v>14370</v>
          </cell>
          <cell r="F30">
            <v>908</v>
          </cell>
          <cell r="G30">
            <v>908</v>
          </cell>
          <cell r="H30">
            <v>0</v>
          </cell>
          <cell r="I30">
            <v>53</v>
          </cell>
          <cell r="J30">
            <v>74</v>
          </cell>
          <cell r="K30">
            <v>101</v>
          </cell>
          <cell r="L30">
            <v>7</v>
          </cell>
          <cell r="M30">
            <v>31</v>
          </cell>
          <cell r="N30">
            <v>78</v>
          </cell>
          <cell r="O30">
            <v>0</v>
          </cell>
          <cell r="P30">
            <v>7146</v>
          </cell>
          <cell r="Q30">
            <v>78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902</v>
          </cell>
          <cell r="X30">
            <v>228</v>
          </cell>
          <cell r="Y30">
            <v>674</v>
          </cell>
          <cell r="Z30">
            <v>0.25277161862527714</v>
          </cell>
          <cell r="AA30">
            <v>2097</v>
          </cell>
          <cell r="AB30">
            <v>365</v>
          </cell>
          <cell r="AC30">
            <v>1732</v>
          </cell>
          <cell r="AD30">
            <v>0.17405817835002385</v>
          </cell>
          <cell r="AE30">
            <v>747</v>
          </cell>
          <cell r="AF30">
            <v>91</v>
          </cell>
          <cell r="AG30">
            <v>656</v>
          </cell>
          <cell r="AH30">
            <v>0.12182061579651941</v>
          </cell>
          <cell r="AI30">
            <v>1337</v>
          </cell>
          <cell r="AJ30">
            <v>67</v>
          </cell>
          <cell r="AK30">
            <v>1270</v>
          </cell>
          <cell r="AL30">
            <v>5.0112191473448017E-2</v>
          </cell>
          <cell r="AM30">
            <v>811</v>
          </cell>
          <cell r="AN30">
            <v>143</v>
          </cell>
          <cell r="AO30">
            <v>668</v>
          </cell>
          <cell r="AP30">
            <v>0.17632552404438964</v>
          </cell>
          <cell r="AQ30">
            <v>12302</v>
          </cell>
          <cell r="AR30">
            <v>894</v>
          </cell>
          <cell r="AS30">
            <v>0.1516796742449949</v>
          </cell>
          <cell r="AT30">
            <v>1174</v>
          </cell>
          <cell r="AU30">
            <v>8.1697981906750178E-2</v>
          </cell>
        </row>
        <row r="31">
          <cell r="A31">
            <v>40844</v>
          </cell>
          <cell r="B31">
            <v>5</v>
          </cell>
          <cell r="C31" t="str">
            <v>Más días de lluvias - Matan a albañil en Hequén</v>
          </cell>
          <cell r="E31">
            <v>14074</v>
          </cell>
          <cell r="F31">
            <v>795</v>
          </cell>
          <cell r="G31">
            <v>775</v>
          </cell>
          <cell r="H31">
            <v>20</v>
          </cell>
          <cell r="I31">
            <v>53</v>
          </cell>
          <cell r="J31">
            <v>74</v>
          </cell>
          <cell r="K31">
            <v>101</v>
          </cell>
          <cell r="L31">
            <v>0</v>
          </cell>
          <cell r="M31">
            <v>131</v>
          </cell>
          <cell r="N31">
            <v>78</v>
          </cell>
          <cell r="O31">
            <v>0</v>
          </cell>
          <cell r="P31">
            <v>7569</v>
          </cell>
          <cell r="Q31">
            <v>78</v>
          </cell>
          <cell r="R31">
            <v>0</v>
          </cell>
          <cell r="S31">
            <v>162</v>
          </cell>
          <cell r="T31">
            <v>150</v>
          </cell>
          <cell r="U31">
            <v>12</v>
          </cell>
          <cell r="V31">
            <v>0.92592592592592593</v>
          </cell>
          <cell r="W31">
            <v>910</v>
          </cell>
          <cell r="X31">
            <v>188</v>
          </cell>
          <cell r="Y31">
            <v>722</v>
          </cell>
          <cell r="Z31">
            <v>0.20659340659340658</v>
          </cell>
          <cell r="AA31">
            <v>2010</v>
          </cell>
          <cell r="AB31">
            <v>249</v>
          </cell>
          <cell r="AC31">
            <v>1761</v>
          </cell>
          <cell r="AD31">
            <v>0.12388059701492538</v>
          </cell>
          <cell r="AE31">
            <v>800</v>
          </cell>
          <cell r="AF31">
            <v>71</v>
          </cell>
          <cell r="AG31">
            <v>729</v>
          </cell>
          <cell r="AH31">
            <v>8.8749999999999996E-2</v>
          </cell>
          <cell r="AI31">
            <v>337</v>
          </cell>
          <cell r="AJ31">
            <v>59</v>
          </cell>
          <cell r="AK31">
            <v>278</v>
          </cell>
          <cell r="AL31">
            <v>0.17507418397626112</v>
          </cell>
          <cell r="AM31">
            <v>976</v>
          </cell>
          <cell r="AN31">
            <v>160</v>
          </cell>
          <cell r="AO31">
            <v>816</v>
          </cell>
          <cell r="AP31">
            <v>0.16393442622950818</v>
          </cell>
          <cell r="AQ31">
            <v>12043</v>
          </cell>
          <cell r="AR31">
            <v>727</v>
          </cell>
          <cell r="AS31">
            <v>0.13994225216554379</v>
          </cell>
          <cell r="AT31">
            <v>1304</v>
          </cell>
          <cell r="AU31">
            <v>9.2653119226943303E-2</v>
          </cell>
        </row>
        <row r="32">
          <cell r="A32">
            <v>40845</v>
          </cell>
          <cell r="B32">
            <v>6</v>
          </cell>
          <cell r="C32" t="str">
            <v xml:space="preserve">Colombia va sobre ruedas -Se esclarece crimen de hermano de exministro </v>
          </cell>
          <cell r="E32">
            <v>15053</v>
          </cell>
          <cell r="F32">
            <v>1351</v>
          </cell>
          <cell r="G32">
            <v>1240</v>
          </cell>
          <cell r="H32">
            <v>111</v>
          </cell>
          <cell r="I32">
            <v>53</v>
          </cell>
          <cell r="J32">
            <v>74</v>
          </cell>
          <cell r="K32">
            <v>101</v>
          </cell>
          <cell r="L32">
            <v>0</v>
          </cell>
          <cell r="M32">
            <v>1</v>
          </cell>
          <cell r="N32">
            <v>78</v>
          </cell>
          <cell r="O32">
            <v>0</v>
          </cell>
          <cell r="P32">
            <v>7584</v>
          </cell>
          <cell r="Q32">
            <v>78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979</v>
          </cell>
          <cell r="X32">
            <v>118</v>
          </cell>
          <cell r="Y32">
            <v>861</v>
          </cell>
          <cell r="Z32">
            <v>0.1205311542390194</v>
          </cell>
          <cell r="AA32">
            <v>2385</v>
          </cell>
          <cell r="AB32">
            <v>55</v>
          </cell>
          <cell r="AC32">
            <v>2330</v>
          </cell>
          <cell r="AD32">
            <v>2.3060796645702306E-2</v>
          </cell>
          <cell r="AE32">
            <v>947</v>
          </cell>
          <cell r="AF32">
            <v>27</v>
          </cell>
          <cell r="AG32">
            <v>920</v>
          </cell>
          <cell r="AH32">
            <v>2.8511087645195353E-2</v>
          </cell>
          <cell r="AI32">
            <v>424</v>
          </cell>
          <cell r="AJ32">
            <v>37</v>
          </cell>
          <cell r="AK32">
            <v>387</v>
          </cell>
          <cell r="AL32">
            <v>8.7264150943396221E-2</v>
          </cell>
          <cell r="AM32">
            <v>998</v>
          </cell>
          <cell r="AN32">
            <v>72</v>
          </cell>
          <cell r="AO32">
            <v>926</v>
          </cell>
          <cell r="AP32">
            <v>7.2144288577154311E-2</v>
          </cell>
          <cell r="AQ32">
            <v>13164</v>
          </cell>
          <cell r="AR32">
            <v>309</v>
          </cell>
          <cell r="AS32">
            <v>5.3898482469911038E-2</v>
          </cell>
          <cell r="AT32">
            <v>1580</v>
          </cell>
          <cell r="AU32">
            <v>0.1049624659536305</v>
          </cell>
        </row>
        <row r="33">
          <cell r="A33">
            <v>40846</v>
          </cell>
          <cell r="B33">
            <v>7</v>
          </cell>
          <cell r="C33" t="str">
            <v>Sólo falta abrir las urnas - Cae el Rambo de Los Rastrojos</v>
          </cell>
          <cell r="E33">
            <v>18695</v>
          </cell>
          <cell r="F33">
            <v>1591</v>
          </cell>
          <cell r="G33">
            <v>1588</v>
          </cell>
          <cell r="H33">
            <v>3</v>
          </cell>
          <cell r="I33">
            <v>53</v>
          </cell>
          <cell r="J33">
            <v>70</v>
          </cell>
          <cell r="K33">
            <v>101</v>
          </cell>
          <cell r="L33">
            <v>3</v>
          </cell>
          <cell r="M33">
            <v>1</v>
          </cell>
          <cell r="N33">
            <v>80</v>
          </cell>
          <cell r="O33">
            <v>230</v>
          </cell>
          <cell r="P33">
            <v>7584</v>
          </cell>
          <cell r="Q33">
            <v>78</v>
          </cell>
          <cell r="R33">
            <v>0</v>
          </cell>
          <cell r="S33">
            <v>63</v>
          </cell>
          <cell r="T33">
            <v>60</v>
          </cell>
          <cell r="U33">
            <v>3</v>
          </cell>
          <cell r="V33">
            <v>0.95238095238095233</v>
          </cell>
          <cell r="W33">
            <v>1769</v>
          </cell>
          <cell r="X33">
            <v>335</v>
          </cell>
          <cell r="Y33">
            <v>1434</v>
          </cell>
          <cell r="Z33">
            <v>0.18937252685132844</v>
          </cell>
          <cell r="AA33">
            <v>4086</v>
          </cell>
          <cell r="AB33">
            <v>470</v>
          </cell>
          <cell r="AC33">
            <v>3616</v>
          </cell>
          <cell r="AD33">
            <v>0.11502692119432208</v>
          </cell>
          <cell r="AE33">
            <v>875</v>
          </cell>
          <cell r="AF33">
            <v>169</v>
          </cell>
          <cell r="AG33">
            <v>706</v>
          </cell>
          <cell r="AH33">
            <v>0.19314285714285714</v>
          </cell>
          <cell r="AI33">
            <v>684</v>
          </cell>
          <cell r="AJ33">
            <v>176</v>
          </cell>
          <cell r="AK33">
            <v>508</v>
          </cell>
          <cell r="AL33">
            <v>0.25730994152046782</v>
          </cell>
          <cell r="AM33">
            <v>1427</v>
          </cell>
          <cell r="AN33">
            <v>208</v>
          </cell>
          <cell r="AO33">
            <v>1219</v>
          </cell>
          <cell r="AP33">
            <v>0.14576033637000702</v>
          </cell>
          <cell r="AQ33">
            <v>15458</v>
          </cell>
          <cell r="AR33">
            <v>1358</v>
          </cell>
          <cell r="AS33">
            <v>0.15251572327044025</v>
          </cell>
          <cell r="AT33">
            <v>1879</v>
          </cell>
          <cell r="AU33">
            <v>0.10050815726129982</v>
          </cell>
        </row>
        <row r="34">
          <cell r="A34">
            <v>40847</v>
          </cell>
          <cell r="B34">
            <v>1</v>
          </cell>
          <cell r="C34" t="str">
            <v>Elija bien y temprano - No se tiene reporte de posibles actos terroristas en las elecciones</v>
          </cell>
          <cell r="E34">
            <v>17619</v>
          </cell>
          <cell r="F34">
            <v>798</v>
          </cell>
          <cell r="G34">
            <v>798</v>
          </cell>
          <cell r="H34">
            <v>0</v>
          </cell>
          <cell r="I34">
            <v>53</v>
          </cell>
          <cell r="J34">
            <v>74</v>
          </cell>
          <cell r="K34">
            <v>101</v>
          </cell>
          <cell r="L34">
            <v>0</v>
          </cell>
          <cell r="M34">
            <v>1</v>
          </cell>
          <cell r="N34">
            <v>78</v>
          </cell>
          <cell r="O34">
            <v>0</v>
          </cell>
          <cell r="P34">
            <v>7243</v>
          </cell>
          <cell r="Q34">
            <v>78</v>
          </cell>
          <cell r="R34">
            <v>0</v>
          </cell>
          <cell r="S34">
            <v>878</v>
          </cell>
          <cell r="T34">
            <v>820</v>
          </cell>
          <cell r="U34">
            <v>58</v>
          </cell>
          <cell r="V34">
            <v>0</v>
          </cell>
          <cell r="W34">
            <v>1327</v>
          </cell>
          <cell r="X34">
            <v>81</v>
          </cell>
          <cell r="Y34">
            <v>1246</v>
          </cell>
          <cell r="Z34">
            <v>6.1039939713639788E-2</v>
          </cell>
          <cell r="AA34">
            <v>3630</v>
          </cell>
          <cell r="AB34">
            <v>165</v>
          </cell>
          <cell r="AC34">
            <v>3465</v>
          </cell>
          <cell r="AD34">
            <v>4.5454545454545456E-2</v>
          </cell>
          <cell r="AE34">
            <v>1500</v>
          </cell>
          <cell r="AF34">
            <v>184</v>
          </cell>
          <cell r="AG34">
            <v>1316</v>
          </cell>
          <cell r="AH34">
            <v>0</v>
          </cell>
          <cell r="AI34">
            <v>536</v>
          </cell>
          <cell r="AJ34">
            <v>82</v>
          </cell>
          <cell r="AK34">
            <v>454</v>
          </cell>
          <cell r="AL34">
            <v>0.15298507462686567</v>
          </cell>
          <cell r="AM34">
            <v>1322</v>
          </cell>
          <cell r="AN34">
            <v>26</v>
          </cell>
          <cell r="AO34">
            <v>1296</v>
          </cell>
          <cell r="AP34">
            <v>1.9667170953101363E-2</v>
          </cell>
          <cell r="AQ34">
            <v>15234</v>
          </cell>
          <cell r="AR34">
            <v>538</v>
          </cell>
          <cell r="AS34">
            <v>5.8522789078646796E-2</v>
          </cell>
          <cell r="AT34">
            <v>1847</v>
          </cell>
          <cell r="AU34">
            <v>0.10483001305408933</v>
          </cell>
        </row>
      </sheetData>
      <sheetData sheetId="11" refreshError="1"/>
      <sheetData sheetId="12">
        <row r="3">
          <cell r="A3" t="str">
            <v>Día</v>
          </cell>
          <cell r="B3" t="str">
            <v>Sem</v>
          </cell>
          <cell r="C3" t="str">
            <v>TITULAR PORTADA</v>
          </cell>
          <cell r="D3" t="str">
            <v>H.Fin.</v>
          </cell>
          <cell r="E3" t="str">
            <v>T. Bruto</v>
          </cell>
          <cell r="F3" t="str">
            <v>Tot</v>
          </cell>
          <cell r="G3" t="str">
            <v>Rot</v>
          </cell>
          <cell r="H3" t="str">
            <v>Dist</v>
          </cell>
          <cell r="I3" t="str">
            <v>Archivo</v>
          </cell>
          <cell r="J3" t="str">
            <v>oficina</v>
          </cell>
          <cell r="K3" t="str">
            <v>C Ag P</v>
          </cell>
          <cell r="L3" t="str">
            <v>C.oc</v>
          </cell>
          <cell r="M3" t="str">
            <v>Prom.</v>
          </cell>
          <cell r="N3" t="str">
            <v>Cort.</v>
          </cell>
          <cell r="O3" t="str">
            <v>P.esc</v>
          </cell>
          <cell r="P3" t="str">
            <v>Loc</v>
          </cell>
          <cell r="Q3" t="str">
            <v>Nal.</v>
          </cell>
          <cell r="R3" t="str">
            <v>Rec.</v>
          </cell>
          <cell r="S3" t="str">
            <v>Desp.</v>
          </cell>
          <cell r="T3" t="str">
            <v>Dev.</v>
          </cell>
          <cell r="U3" t="str">
            <v>V. Net.</v>
          </cell>
          <cell r="V3" t="str">
            <v>% Dev.</v>
          </cell>
          <cell r="W3" t="str">
            <v>Desp E.</v>
          </cell>
          <cell r="X3" t="str">
            <v>Dev E.</v>
          </cell>
          <cell r="Y3" t="str">
            <v>V. NetE.</v>
          </cell>
          <cell r="Z3" t="str">
            <v>% DevE.</v>
          </cell>
          <cell r="AA3" t="str">
            <v>Desp V.</v>
          </cell>
          <cell r="AB3" t="str">
            <v>Dev V.</v>
          </cell>
          <cell r="AC3" t="str">
            <v>V. NetV.</v>
          </cell>
          <cell r="AD3" t="str">
            <v>% DevV.</v>
          </cell>
          <cell r="AE3" t="str">
            <v>Despp</v>
          </cell>
          <cell r="AF3" t="str">
            <v>Depp</v>
          </cell>
          <cell r="AG3" t="str">
            <v>Netpp</v>
          </cell>
          <cell r="AH3" t="str">
            <v>%pp</v>
          </cell>
          <cell r="AI3" t="str">
            <v>DespA.</v>
          </cell>
          <cell r="AJ3" t="str">
            <v>DevA.</v>
          </cell>
          <cell r="AK3" t="str">
            <v>V. NetA.</v>
          </cell>
          <cell r="AL3" t="str">
            <v>% DevA.</v>
          </cell>
          <cell r="AM3" t="str">
            <v>DespAR.</v>
          </cell>
          <cell r="AN3" t="str">
            <v>DevAR.</v>
          </cell>
          <cell r="AO3" t="str">
            <v>V. NetAR.</v>
          </cell>
          <cell r="AP3" t="str">
            <v>% DevAR.</v>
          </cell>
          <cell r="AQ3" t="str">
            <v>V. NetT.</v>
          </cell>
          <cell r="AR3" t="str">
            <v>DevT.</v>
          </cell>
          <cell r="AS3" t="str">
            <v>% DevT.</v>
          </cell>
          <cell r="AT3" t="str">
            <v>T no prod.</v>
          </cell>
          <cell r="AU3" t="str">
            <v>% no prod.</v>
          </cell>
        </row>
        <row r="4">
          <cell r="A4">
            <v>40878</v>
          </cell>
          <cell r="B4">
            <v>4</v>
          </cell>
          <cell r="E4">
            <v>0</v>
          </cell>
          <cell r="F4">
            <v>0</v>
          </cell>
          <cell r="U4">
            <v>0</v>
          </cell>
          <cell r="V4" t="e">
            <v>#DIV/0!</v>
          </cell>
          <cell r="Y4">
            <v>0</v>
          </cell>
          <cell r="Z4" t="e">
            <v>#DIV/0!</v>
          </cell>
          <cell r="AC4">
            <v>0</v>
          </cell>
          <cell r="AD4" t="e">
            <v>#DIV/0!</v>
          </cell>
          <cell r="AG4">
            <v>0</v>
          </cell>
          <cell r="AH4" t="e">
            <v>#DIV/0!</v>
          </cell>
          <cell r="AK4">
            <v>0</v>
          </cell>
          <cell r="AL4" t="e">
            <v>#DIV/0!</v>
          </cell>
          <cell r="AO4">
            <v>0</v>
          </cell>
          <cell r="AP4" t="e">
            <v>#DIV/0!</v>
          </cell>
          <cell r="AQ4">
            <v>0</v>
          </cell>
          <cell r="AR4">
            <v>0</v>
          </cell>
          <cell r="AS4" t="e">
            <v>#DIV/0!</v>
          </cell>
          <cell r="AT4">
            <v>0</v>
          </cell>
          <cell r="AU4" t="e">
            <v>#DIV/0!</v>
          </cell>
        </row>
        <row r="5">
          <cell r="A5">
            <v>40879</v>
          </cell>
          <cell r="B5">
            <v>5</v>
          </cell>
          <cell r="E5">
            <v>0</v>
          </cell>
          <cell r="F5">
            <v>0</v>
          </cell>
          <cell r="U5">
            <v>0</v>
          </cell>
          <cell r="V5" t="e">
            <v>#DIV/0!</v>
          </cell>
          <cell r="Y5">
            <v>0</v>
          </cell>
          <cell r="Z5" t="e">
            <v>#DIV/0!</v>
          </cell>
          <cell r="AC5">
            <v>0</v>
          </cell>
          <cell r="AD5" t="e">
            <v>#DIV/0!</v>
          </cell>
          <cell r="AG5">
            <v>0</v>
          </cell>
          <cell r="AH5" t="e">
            <v>#DIV/0!</v>
          </cell>
          <cell r="AK5">
            <v>0</v>
          </cell>
          <cell r="AL5" t="e">
            <v>#DIV/0!</v>
          </cell>
          <cell r="AO5">
            <v>0</v>
          </cell>
          <cell r="AP5" t="e">
            <v>#DIV/0!</v>
          </cell>
          <cell r="AQ5">
            <v>0</v>
          </cell>
          <cell r="AR5">
            <v>0</v>
          </cell>
          <cell r="AS5" t="e">
            <v>#DIV/0!</v>
          </cell>
          <cell r="AT5">
            <v>0</v>
          </cell>
          <cell r="AU5" t="e">
            <v>#DIV/0!</v>
          </cell>
        </row>
        <row r="6">
          <cell r="A6">
            <v>40880</v>
          </cell>
          <cell r="B6">
            <v>6</v>
          </cell>
          <cell r="E6">
            <v>0</v>
          </cell>
          <cell r="F6">
            <v>0</v>
          </cell>
          <cell r="U6">
            <v>0</v>
          </cell>
          <cell r="V6" t="e">
            <v>#DIV/0!</v>
          </cell>
          <cell r="Y6">
            <v>0</v>
          </cell>
          <cell r="Z6" t="e">
            <v>#DIV/0!</v>
          </cell>
          <cell r="AC6">
            <v>0</v>
          </cell>
          <cell r="AD6" t="e">
            <v>#DIV/0!</v>
          </cell>
          <cell r="AG6">
            <v>0</v>
          </cell>
          <cell r="AH6" t="e">
            <v>#DIV/0!</v>
          </cell>
          <cell r="AK6">
            <v>0</v>
          </cell>
          <cell r="AL6" t="e">
            <v>#DIV/0!</v>
          </cell>
          <cell r="AO6">
            <v>0</v>
          </cell>
          <cell r="AP6" t="e">
            <v>#DIV/0!</v>
          </cell>
          <cell r="AQ6">
            <v>0</v>
          </cell>
          <cell r="AR6">
            <v>0</v>
          </cell>
          <cell r="AS6" t="e">
            <v>#DIV/0!</v>
          </cell>
          <cell r="AT6">
            <v>0</v>
          </cell>
          <cell r="AU6" t="e">
            <v>#DIV/0!</v>
          </cell>
        </row>
        <row r="7">
          <cell r="A7">
            <v>40881</v>
          </cell>
          <cell r="B7">
            <v>7</v>
          </cell>
          <cell r="E7">
            <v>0</v>
          </cell>
          <cell r="F7">
            <v>0</v>
          </cell>
          <cell r="U7">
            <v>0</v>
          </cell>
          <cell r="V7" t="e">
            <v>#DIV/0!</v>
          </cell>
          <cell r="Y7">
            <v>0</v>
          </cell>
          <cell r="Z7" t="e">
            <v>#DIV/0!</v>
          </cell>
          <cell r="AC7">
            <v>0</v>
          </cell>
          <cell r="AD7" t="e">
            <v>#DIV/0!</v>
          </cell>
          <cell r="AG7">
            <v>0</v>
          </cell>
          <cell r="AH7" t="e">
            <v>#DIV/0!</v>
          </cell>
          <cell r="AK7">
            <v>0</v>
          </cell>
          <cell r="AL7" t="e">
            <v>#DIV/0!</v>
          </cell>
          <cell r="AO7">
            <v>0</v>
          </cell>
          <cell r="AP7" t="e">
            <v>#DIV/0!</v>
          </cell>
          <cell r="AQ7">
            <v>0</v>
          </cell>
          <cell r="AR7">
            <v>0</v>
          </cell>
          <cell r="AS7" t="e">
            <v>#DIV/0!</v>
          </cell>
          <cell r="AT7">
            <v>0</v>
          </cell>
          <cell r="AU7" t="e">
            <v>#DIV/0!</v>
          </cell>
        </row>
        <row r="8">
          <cell r="A8">
            <v>40882</v>
          </cell>
          <cell r="B8">
            <v>1</v>
          </cell>
          <cell r="E8">
            <v>0</v>
          </cell>
          <cell r="F8">
            <v>0</v>
          </cell>
          <cell r="U8">
            <v>0</v>
          </cell>
          <cell r="V8" t="e">
            <v>#DIV/0!</v>
          </cell>
          <cell r="Y8">
            <v>0</v>
          </cell>
          <cell r="Z8" t="e">
            <v>#DIV/0!</v>
          </cell>
          <cell r="AC8">
            <v>0</v>
          </cell>
          <cell r="AD8" t="e">
            <v>#DIV/0!</v>
          </cell>
          <cell r="AG8">
            <v>0</v>
          </cell>
          <cell r="AH8" t="e">
            <v>#DIV/0!</v>
          </cell>
          <cell r="AK8">
            <v>0</v>
          </cell>
          <cell r="AL8" t="e">
            <v>#DIV/0!</v>
          </cell>
          <cell r="AO8">
            <v>0</v>
          </cell>
          <cell r="AP8" t="e">
            <v>#DIV/0!</v>
          </cell>
          <cell r="AQ8">
            <v>0</v>
          </cell>
          <cell r="AR8">
            <v>0</v>
          </cell>
          <cell r="AS8" t="e">
            <v>#DIV/0!</v>
          </cell>
          <cell r="AT8">
            <v>0</v>
          </cell>
          <cell r="AU8" t="e">
            <v>#DIV/0!</v>
          </cell>
        </row>
        <row r="9">
          <cell r="A9">
            <v>40883</v>
          </cell>
          <cell r="B9">
            <v>2</v>
          </cell>
          <cell r="E9">
            <v>0</v>
          </cell>
          <cell r="F9">
            <v>0</v>
          </cell>
          <cell r="U9">
            <v>0</v>
          </cell>
          <cell r="V9" t="e">
            <v>#DIV/0!</v>
          </cell>
          <cell r="Y9">
            <v>0</v>
          </cell>
          <cell r="Z9" t="e">
            <v>#DIV/0!</v>
          </cell>
          <cell r="AC9">
            <v>0</v>
          </cell>
          <cell r="AD9" t="e">
            <v>#DIV/0!</v>
          </cell>
          <cell r="AG9">
            <v>0</v>
          </cell>
          <cell r="AH9" t="e">
            <v>#DIV/0!</v>
          </cell>
          <cell r="AK9">
            <v>0</v>
          </cell>
          <cell r="AL9" t="e">
            <v>#DIV/0!</v>
          </cell>
          <cell r="AO9">
            <v>0</v>
          </cell>
          <cell r="AP9" t="e">
            <v>#DIV/0!</v>
          </cell>
          <cell r="AQ9">
            <v>0</v>
          </cell>
          <cell r="AR9">
            <v>0</v>
          </cell>
          <cell r="AS9" t="e">
            <v>#DIV/0!</v>
          </cell>
          <cell r="AT9">
            <v>0</v>
          </cell>
          <cell r="AU9" t="e">
            <v>#DIV/0!</v>
          </cell>
        </row>
        <row r="10">
          <cell r="A10">
            <v>40884</v>
          </cell>
          <cell r="B10">
            <v>3</v>
          </cell>
          <cell r="E10">
            <v>0</v>
          </cell>
          <cell r="F10">
            <v>0</v>
          </cell>
          <cell r="U10">
            <v>0</v>
          </cell>
          <cell r="V10" t="e">
            <v>#DIV/0!</v>
          </cell>
          <cell r="Y10">
            <v>0</v>
          </cell>
          <cell r="Z10" t="e">
            <v>#DIV/0!</v>
          </cell>
          <cell r="AC10">
            <v>0</v>
          </cell>
          <cell r="AD10" t="e">
            <v>#DIV/0!</v>
          </cell>
          <cell r="AG10">
            <v>0</v>
          </cell>
          <cell r="AH10" t="e">
            <v>#DIV/0!</v>
          </cell>
          <cell r="AK10">
            <v>0</v>
          </cell>
          <cell r="AL10" t="e">
            <v>#DIV/0!</v>
          </cell>
          <cell r="AO10">
            <v>0</v>
          </cell>
          <cell r="AP10" t="e">
            <v>#DIV/0!</v>
          </cell>
          <cell r="AQ10">
            <v>0</v>
          </cell>
          <cell r="AR10">
            <v>0</v>
          </cell>
          <cell r="AS10" t="e">
            <v>#DIV/0!</v>
          </cell>
          <cell r="AT10">
            <v>0</v>
          </cell>
          <cell r="AU10" t="e">
            <v>#DIV/0!</v>
          </cell>
        </row>
        <row r="11">
          <cell r="A11">
            <v>40885</v>
          </cell>
          <cell r="B11">
            <v>4</v>
          </cell>
          <cell r="E11">
            <v>0</v>
          </cell>
          <cell r="F11">
            <v>0</v>
          </cell>
          <cell r="U11">
            <v>0</v>
          </cell>
          <cell r="V11" t="e">
            <v>#DIV/0!</v>
          </cell>
          <cell r="Y11">
            <v>0</v>
          </cell>
          <cell r="Z11" t="e">
            <v>#DIV/0!</v>
          </cell>
          <cell r="AC11">
            <v>0</v>
          </cell>
          <cell r="AD11" t="e">
            <v>#DIV/0!</v>
          </cell>
          <cell r="AG11">
            <v>0</v>
          </cell>
          <cell r="AH11" t="e">
            <v>#DIV/0!</v>
          </cell>
          <cell r="AK11">
            <v>0</v>
          </cell>
          <cell r="AL11" t="e">
            <v>#DIV/0!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 t="e">
            <v>#DIV/0!</v>
          </cell>
          <cell r="AT11">
            <v>0</v>
          </cell>
          <cell r="AU11" t="e">
            <v>#DIV/0!</v>
          </cell>
        </row>
        <row r="12">
          <cell r="A12">
            <v>40886</v>
          </cell>
          <cell r="B12">
            <v>5</v>
          </cell>
          <cell r="E12">
            <v>0</v>
          </cell>
          <cell r="F12">
            <v>0</v>
          </cell>
          <cell r="U12">
            <v>0</v>
          </cell>
          <cell r="V12" t="e">
            <v>#DIV/0!</v>
          </cell>
          <cell r="Y12">
            <v>0</v>
          </cell>
          <cell r="Z12" t="e">
            <v>#DIV/0!</v>
          </cell>
          <cell r="AC12">
            <v>0</v>
          </cell>
          <cell r="AD12" t="e">
            <v>#DIV/0!</v>
          </cell>
          <cell r="AG12">
            <v>0</v>
          </cell>
          <cell r="AH12" t="e">
            <v>#DIV/0!</v>
          </cell>
          <cell r="AK12">
            <v>0</v>
          </cell>
          <cell r="AL12" t="e">
            <v>#DIV/0!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 t="e">
            <v>#DIV/0!</v>
          </cell>
          <cell r="AT12">
            <v>0</v>
          </cell>
          <cell r="AU12" t="e">
            <v>#DIV/0!</v>
          </cell>
        </row>
        <row r="13">
          <cell r="A13">
            <v>40887</v>
          </cell>
          <cell r="B13">
            <v>6</v>
          </cell>
          <cell r="E13">
            <v>0</v>
          </cell>
          <cell r="F13">
            <v>0</v>
          </cell>
          <cell r="U13">
            <v>0</v>
          </cell>
          <cell r="V13" t="e">
            <v>#DIV/0!</v>
          </cell>
          <cell r="Y13">
            <v>0</v>
          </cell>
          <cell r="Z13" t="e">
            <v>#DIV/0!</v>
          </cell>
          <cell r="AC13">
            <v>0</v>
          </cell>
          <cell r="AD13" t="e">
            <v>#DIV/0!</v>
          </cell>
          <cell r="AG13">
            <v>0</v>
          </cell>
          <cell r="AH13" t="e">
            <v>#DIV/0!</v>
          </cell>
          <cell r="AK13">
            <v>0</v>
          </cell>
          <cell r="AL13" t="e">
            <v>#DIV/0!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 t="e">
            <v>#DIV/0!</v>
          </cell>
          <cell r="AT13">
            <v>0</v>
          </cell>
          <cell r="AU13" t="e">
            <v>#DIV/0!</v>
          </cell>
        </row>
        <row r="14">
          <cell r="A14">
            <v>40888</v>
          </cell>
          <cell r="B14">
            <v>7</v>
          </cell>
          <cell r="E14">
            <v>0</v>
          </cell>
          <cell r="F14">
            <v>0</v>
          </cell>
          <cell r="U14">
            <v>0</v>
          </cell>
          <cell r="V14" t="e">
            <v>#DIV/0!</v>
          </cell>
          <cell r="Y14">
            <v>0</v>
          </cell>
          <cell r="Z14" t="e">
            <v>#DIV/0!</v>
          </cell>
          <cell r="AC14">
            <v>0</v>
          </cell>
          <cell r="AD14" t="e">
            <v>#DIV/0!</v>
          </cell>
          <cell r="AG14">
            <v>0</v>
          </cell>
          <cell r="AH14" t="e">
            <v>#DIV/0!</v>
          </cell>
          <cell r="AK14">
            <v>0</v>
          </cell>
          <cell r="AL14" t="e">
            <v>#DIV/0!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 t="e">
            <v>#DIV/0!</v>
          </cell>
          <cell r="AT14">
            <v>0</v>
          </cell>
          <cell r="AU14" t="e">
            <v>#DIV/0!</v>
          </cell>
        </row>
        <row r="15">
          <cell r="A15">
            <v>40889</v>
          </cell>
          <cell r="B15">
            <v>1</v>
          </cell>
          <cell r="E15">
            <v>0</v>
          </cell>
          <cell r="F15">
            <v>0</v>
          </cell>
          <cell r="U15">
            <v>0</v>
          </cell>
          <cell r="V15" t="e">
            <v>#DIV/0!</v>
          </cell>
          <cell r="Y15">
            <v>0</v>
          </cell>
          <cell r="Z15" t="e">
            <v>#DIV/0!</v>
          </cell>
          <cell r="AC15">
            <v>0</v>
          </cell>
          <cell r="AD15" t="e">
            <v>#DIV/0!</v>
          </cell>
          <cell r="AG15">
            <v>0</v>
          </cell>
          <cell r="AH15" t="e">
            <v>#DIV/0!</v>
          </cell>
          <cell r="AK15">
            <v>0</v>
          </cell>
          <cell r="AL15" t="e">
            <v>#DIV/0!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 t="e">
            <v>#DIV/0!</v>
          </cell>
          <cell r="AT15">
            <v>0</v>
          </cell>
          <cell r="AU15" t="e">
            <v>#DIV/0!</v>
          </cell>
        </row>
        <row r="16">
          <cell r="A16">
            <v>40890</v>
          </cell>
          <cell r="B16">
            <v>2</v>
          </cell>
          <cell r="E16">
            <v>0</v>
          </cell>
          <cell r="F16">
            <v>0</v>
          </cell>
          <cell r="U16">
            <v>0</v>
          </cell>
          <cell r="V16" t="e">
            <v>#DIV/0!</v>
          </cell>
          <cell r="Y16">
            <v>0</v>
          </cell>
          <cell r="Z16" t="e">
            <v>#DIV/0!</v>
          </cell>
          <cell r="AC16">
            <v>0</v>
          </cell>
          <cell r="AD16" t="e">
            <v>#DIV/0!</v>
          </cell>
          <cell r="AG16">
            <v>0</v>
          </cell>
          <cell r="AH16" t="e">
            <v>#DIV/0!</v>
          </cell>
          <cell r="AK16">
            <v>0</v>
          </cell>
          <cell r="AL16" t="e">
            <v>#DIV/0!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 t="e">
            <v>#DIV/0!</v>
          </cell>
          <cell r="AT16">
            <v>0</v>
          </cell>
          <cell r="AU16" t="e">
            <v>#DIV/0!</v>
          </cell>
        </row>
        <row r="17">
          <cell r="A17">
            <v>40891</v>
          </cell>
          <cell r="B17">
            <v>3</v>
          </cell>
          <cell r="E17">
            <v>0</v>
          </cell>
          <cell r="F17">
            <v>0</v>
          </cell>
          <cell r="U17">
            <v>0</v>
          </cell>
          <cell r="V17" t="e">
            <v>#DIV/0!</v>
          </cell>
          <cell r="Y17">
            <v>0</v>
          </cell>
          <cell r="Z17" t="e">
            <v>#DIV/0!</v>
          </cell>
          <cell r="AC17">
            <v>0</v>
          </cell>
          <cell r="AD17" t="e">
            <v>#DIV/0!</v>
          </cell>
          <cell r="AG17">
            <v>0</v>
          </cell>
          <cell r="AH17" t="e">
            <v>#DIV/0!</v>
          </cell>
          <cell r="AK17">
            <v>0</v>
          </cell>
          <cell r="AL17" t="e">
            <v>#DIV/0!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 t="e">
            <v>#DIV/0!</v>
          </cell>
          <cell r="AT17">
            <v>0</v>
          </cell>
          <cell r="AU17" t="e">
            <v>#DIV/0!</v>
          </cell>
        </row>
        <row r="18">
          <cell r="A18">
            <v>40892</v>
          </cell>
          <cell r="B18">
            <v>4</v>
          </cell>
          <cell r="E18">
            <v>0</v>
          </cell>
          <cell r="F18">
            <v>0</v>
          </cell>
          <cell r="U18">
            <v>0</v>
          </cell>
          <cell r="V18" t="e">
            <v>#DIV/0!</v>
          </cell>
          <cell r="Y18">
            <v>0</v>
          </cell>
          <cell r="Z18" t="e">
            <v>#DIV/0!</v>
          </cell>
          <cell r="AC18">
            <v>0</v>
          </cell>
          <cell r="AD18" t="e">
            <v>#DIV/0!</v>
          </cell>
          <cell r="AG18">
            <v>0</v>
          </cell>
          <cell r="AH18" t="e">
            <v>#DIV/0!</v>
          </cell>
          <cell r="AK18">
            <v>0</v>
          </cell>
          <cell r="AL18" t="e">
            <v>#DIV/0!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 t="e">
            <v>#DIV/0!</v>
          </cell>
          <cell r="AT18">
            <v>0</v>
          </cell>
          <cell r="AU18" t="e">
            <v>#DIV/0!</v>
          </cell>
        </row>
        <row r="19">
          <cell r="A19">
            <v>40893</v>
          </cell>
          <cell r="B19">
            <v>5</v>
          </cell>
          <cell r="E19">
            <v>0</v>
          </cell>
          <cell r="F19">
            <v>0</v>
          </cell>
          <cell r="U19">
            <v>0</v>
          </cell>
          <cell r="V19" t="e">
            <v>#DIV/0!</v>
          </cell>
          <cell r="Y19">
            <v>0</v>
          </cell>
          <cell r="Z19" t="e">
            <v>#DIV/0!</v>
          </cell>
          <cell r="AC19">
            <v>0</v>
          </cell>
          <cell r="AD19" t="e">
            <v>#DIV/0!</v>
          </cell>
          <cell r="AG19">
            <v>0</v>
          </cell>
          <cell r="AH19" t="e">
            <v>#DIV/0!</v>
          </cell>
          <cell r="AK19">
            <v>0</v>
          </cell>
          <cell r="AL19" t="e">
            <v>#DIV/0!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 t="e">
            <v>#DIV/0!</v>
          </cell>
          <cell r="AT19">
            <v>0</v>
          </cell>
          <cell r="AU19" t="e">
            <v>#DIV/0!</v>
          </cell>
        </row>
        <row r="20">
          <cell r="A20">
            <v>40894</v>
          </cell>
          <cell r="B20">
            <v>6</v>
          </cell>
          <cell r="E20">
            <v>0</v>
          </cell>
          <cell r="F20">
            <v>0</v>
          </cell>
          <cell r="U20">
            <v>0</v>
          </cell>
          <cell r="V20" t="e">
            <v>#DIV/0!</v>
          </cell>
          <cell r="Y20">
            <v>0</v>
          </cell>
          <cell r="Z20" t="e">
            <v>#DIV/0!</v>
          </cell>
          <cell r="AC20">
            <v>0</v>
          </cell>
          <cell r="AD20" t="e">
            <v>#DIV/0!</v>
          </cell>
          <cell r="AG20">
            <v>0</v>
          </cell>
          <cell r="AH20" t="e">
            <v>#DIV/0!</v>
          </cell>
          <cell r="AK20">
            <v>0</v>
          </cell>
          <cell r="AL20" t="e">
            <v>#DIV/0!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 t="e">
            <v>#DIV/0!</v>
          </cell>
          <cell r="AT20">
            <v>0</v>
          </cell>
          <cell r="AU20" t="e">
            <v>#DIV/0!</v>
          </cell>
        </row>
        <row r="21">
          <cell r="A21">
            <v>40895</v>
          </cell>
          <cell r="B21">
            <v>7</v>
          </cell>
          <cell r="E21">
            <v>0</v>
          </cell>
          <cell r="F21">
            <v>0</v>
          </cell>
          <cell r="U21">
            <v>0</v>
          </cell>
          <cell r="V21" t="e">
            <v>#DIV/0!</v>
          </cell>
          <cell r="Y21">
            <v>0</v>
          </cell>
          <cell r="Z21" t="e">
            <v>#DIV/0!</v>
          </cell>
          <cell r="AC21">
            <v>0</v>
          </cell>
          <cell r="AD21" t="e">
            <v>#DIV/0!</v>
          </cell>
          <cell r="AG21">
            <v>0</v>
          </cell>
          <cell r="AH21" t="e">
            <v>#DIV/0!</v>
          </cell>
          <cell r="AK21">
            <v>0</v>
          </cell>
          <cell r="AL21" t="e">
            <v>#DIV/0!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 t="e">
            <v>#DIV/0!</v>
          </cell>
          <cell r="AT21">
            <v>0</v>
          </cell>
          <cell r="AU21" t="e">
            <v>#DIV/0!</v>
          </cell>
        </row>
        <row r="22">
          <cell r="A22">
            <v>40896</v>
          </cell>
          <cell r="B22">
            <v>1</v>
          </cell>
          <cell r="E22">
            <v>0</v>
          </cell>
          <cell r="F22">
            <v>0</v>
          </cell>
          <cell r="U22">
            <v>0</v>
          </cell>
          <cell r="V22" t="e">
            <v>#DIV/0!</v>
          </cell>
          <cell r="Y22">
            <v>0</v>
          </cell>
          <cell r="Z22" t="e">
            <v>#DIV/0!</v>
          </cell>
          <cell r="AC22">
            <v>0</v>
          </cell>
          <cell r="AD22" t="e">
            <v>#DIV/0!</v>
          </cell>
          <cell r="AG22">
            <v>0</v>
          </cell>
          <cell r="AH22" t="e">
            <v>#DIV/0!</v>
          </cell>
          <cell r="AK22">
            <v>0</v>
          </cell>
          <cell r="AL22" t="e">
            <v>#DIV/0!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 t="e">
            <v>#DIV/0!</v>
          </cell>
          <cell r="AT22">
            <v>0</v>
          </cell>
          <cell r="AU22" t="e">
            <v>#DIV/0!</v>
          </cell>
        </row>
        <row r="23">
          <cell r="A23">
            <v>40897</v>
          </cell>
          <cell r="B23">
            <v>2</v>
          </cell>
          <cell r="E23">
            <v>0</v>
          </cell>
          <cell r="F23">
            <v>0</v>
          </cell>
          <cell r="U23">
            <v>0</v>
          </cell>
          <cell r="V23" t="e">
            <v>#DIV/0!</v>
          </cell>
          <cell r="Y23">
            <v>0</v>
          </cell>
          <cell r="Z23" t="e">
            <v>#DIV/0!</v>
          </cell>
          <cell r="AC23">
            <v>0</v>
          </cell>
          <cell r="AD23" t="e">
            <v>#DIV/0!</v>
          </cell>
          <cell r="AG23">
            <v>0</v>
          </cell>
          <cell r="AH23" t="e">
            <v>#DIV/0!</v>
          </cell>
          <cell r="AK23">
            <v>0</v>
          </cell>
          <cell r="AL23" t="e">
            <v>#DIV/0!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 t="e">
            <v>#DIV/0!</v>
          </cell>
          <cell r="AT23">
            <v>0</v>
          </cell>
          <cell r="AU23" t="e">
            <v>#DIV/0!</v>
          </cell>
        </row>
        <row r="24">
          <cell r="A24">
            <v>40898</v>
          </cell>
          <cell r="B24">
            <v>3</v>
          </cell>
          <cell r="E24">
            <v>0</v>
          </cell>
          <cell r="F24">
            <v>0</v>
          </cell>
          <cell r="U24">
            <v>0</v>
          </cell>
          <cell r="V24" t="e">
            <v>#DIV/0!</v>
          </cell>
          <cell r="Y24">
            <v>0</v>
          </cell>
          <cell r="Z24" t="e">
            <v>#DIV/0!</v>
          </cell>
          <cell r="AC24">
            <v>0</v>
          </cell>
          <cell r="AD24" t="e">
            <v>#DIV/0!</v>
          </cell>
          <cell r="AG24">
            <v>0</v>
          </cell>
          <cell r="AH24" t="e">
            <v>#DIV/0!</v>
          </cell>
          <cell r="AK24">
            <v>0</v>
          </cell>
          <cell r="AL24" t="e">
            <v>#DIV/0!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 t="e">
            <v>#DIV/0!</v>
          </cell>
          <cell r="AT24">
            <v>0</v>
          </cell>
          <cell r="AU24" t="e">
            <v>#DIV/0!</v>
          </cell>
        </row>
        <row r="25">
          <cell r="A25">
            <v>40899</v>
          </cell>
          <cell r="B25">
            <v>4</v>
          </cell>
          <cell r="E25">
            <v>0</v>
          </cell>
          <cell r="F25">
            <v>0</v>
          </cell>
          <cell r="U25">
            <v>0</v>
          </cell>
          <cell r="V25" t="e">
            <v>#DIV/0!</v>
          </cell>
          <cell r="Y25">
            <v>0</v>
          </cell>
          <cell r="Z25" t="e">
            <v>#DIV/0!</v>
          </cell>
          <cell r="AC25">
            <v>0</v>
          </cell>
          <cell r="AD25" t="e">
            <v>#DIV/0!</v>
          </cell>
          <cell r="AG25">
            <v>0</v>
          </cell>
          <cell r="AH25" t="e">
            <v>#DIV/0!</v>
          </cell>
          <cell r="AK25">
            <v>0</v>
          </cell>
          <cell r="AL25" t="e">
            <v>#DIV/0!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 t="e">
            <v>#DIV/0!</v>
          </cell>
          <cell r="AT25">
            <v>0</v>
          </cell>
          <cell r="AU25" t="e">
            <v>#DIV/0!</v>
          </cell>
        </row>
        <row r="26">
          <cell r="A26">
            <v>40900</v>
          </cell>
          <cell r="B26">
            <v>5</v>
          </cell>
          <cell r="E26">
            <v>0</v>
          </cell>
          <cell r="F26">
            <v>0</v>
          </cell>
          <cell r="U26">
            <v>0</v>
          </cell>
          <cell r="V26" t="e">
            <v>#DIV/0!</v>
          </cell>
          <cell r="Y26">
            <v>0</v>
          </cell>
          <cell r="Z26" t="e">
            <v>#DIV/0!</v>
          </cell>
          <cell r="AC26">
            <v>0</v>
          </cell>
          <cell r="AD26" t="e">
            <v>#DIV/0!</v>
          </cell>
          <cell r="AG26">
            <v>0</v>
          </cell>
          <cell r="AH26" t="e">
            <v>#DIV/0!</v>
          </cell>
          <cell r="AK26">
            <v>0</v>
          </cell>
          <cell r="AL26" t="e">
            <v>#DIV/0!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 t="e">
            <v>#DIV/0!</v>
          </cell>
          <cell r="AT26">
            <v>0</v>
          </cell>
          <cell r="AU26" t="e">
            <v>#DIV/0!</v>
          </cell>
        </row>
        <row r="27">
          <cell r="A27">
            <v>40901</v>
          </cell>
          <cell r="B27">
            <v>6</v>
          </cell>
          <cell r="E27">
            <v>0</v>
          </cell>
          <cell r="F27">
            <v>0</v>
          </cell>
          <cell r="U27">
            <v>0</v>
          </cell>
          <cell r="V27" t="e">
            <v>#DIV/0!</v>
          </cell>
          <cell r="Y27">
            <v>0</v>
          </cell>
          <cell r="Z27" t="e">
            <v>#DIV/0!</v>
          </cell>
          <cell r="AC27">
            <v>0</v>
          </cell>
          <cell r="AD27" t="e">
            <v>#DIV/0!</v>
          </cell>
          <cell r="AG27">
            <v>0</v>
          </cell>
          <cell r="AH27" t="e">
            <v>#DIV/0!</v>
          </cell>
          <cell r="AK27">
            <v>0</v>
          </cell>
          <cell r="AL27" t="e">
            <v>#DIV/0!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 t="e">
            <v>#DIV/0!</v>
          </cell>
          <cell r="AT27">
            <v>0</v>
          </cell>
          <cell r="AU27" t="e">
            <v>#DIV/0!</v>
          </cell>
        </row>
        <row r="28">
          <cell r="A28">
            <v>40902</v>
          </cell>
          <cell r="B28">
            <v>7</v>
          </cell>
          <cell r="E28">
            <v>0</v>
          </cell>
          <cell r="F28">
            <v>0</v>
          </cell>
          <cell r="U28">
            <v>0</v>
          </cell>
          <cell r="V28" t="e">
            <v>#DIV/0!</v>
          </cell>
          <cell r="Y28">
            <v>0</v>
          </cell>
          <cell r="Z28" t="e">
            <v>#DIV/0!</v>
          </cell>
          <cell r="AC28">
            <v>0</v>
          </cell>
          <cell r="AD28" t="e">
            <v>#DIV/0!</v>
          </cell>
          <cell r="AG28">
            <v>0</v>
          </cell>
          <cell r="AH28" t="e">
            <v>#DIV/0!</v>
          </cell>
          <cell r="AK28">
            <v>0</v>
          </cell>
          <cell r="AL28" t="e">
            <v>#DIV/0!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 t="e">
            <v>#DIV/0!</v>
          </cell>
          <cell r="AT28">
            <v>0</v>
          </cell>
          <cell r="AU28" t="e">
            <v>#DIV/0!</v>
          </cell>
        </row>
        <row r="29">
          <cell r="A29">
            <v>40903</v>
          </cell>
          <cell r="B29">
            <v>1</v>
          </cell>
          <cell r="E29">
            <v>0</v>
          </cell>
          <cell r="F29">
            <v>0</v>
          </cell>
          <cell r="U29">
            <v>0</v>
          </cell>
          <cell r="V29" t="e">
            <v>#DIV/0!</v>
          </cell>
          <cell r="Y29">
            <v>0</v>
          </cell>
          <cell r="Z29" t="e">
            <v>#DIV/0!</v>
          </cell>
          <cell r="AC29">
            <v>0</v>
          </cell>
          <cell r="AD29" t="e">
            <v>#DIV/0!</v>
          </cell>
          <cell r="AG29">
            <v>0</v>
          </cell>
          <cell r="AH29" t="e">
            <v>#DIV/0!</v>
          </cell>
          <cell r="AK29">
            <v>0</v>
          </cell>
          <cell r="AL29" t="e">
            <v>#DIV/0!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 t="e">
            <v>#DIV/0!</v>
          </cell>
          <cell r="AT29">
            <v>0</v>
          </cell>
          <cell r="AU29" t="e">
            <v>#DIV/0!</v>
          </cell>
        </row>
        <row r="30">
          <cell r="A30">
            <v>40904</v>
          </cell>
          <cell r="B30">
            <v>2</v>
          </cell>
          <cell r="E30">
            <v>0</v>
          </cell>
          <cell r="F30">
            <v>0</v>
          </cell>
          <cell r="U30">
            <v>0</v>
          </cell>
          <cell r="V30" t="e">
            <v>#DIV/0!</v>
          </cell>
          <cell r="Y30">
            <v>0</v>
          </cell>
          <cell r="Z30" t="e">
            <v>#DIV/0!</v>
          </cell>
          <cell r="AC30">
            <v>0</v>
          </cell>
          <cell r="AD30" t="e">
            <v>#DIV/0!</v>
          </cell>
          <cell r="AG30">
            <v>0</v>
          </cell>
          <cell r="AH30" t="e">
            <v>#DIV/0!</v>
          </cell>
          <cell r="AK30">
            <v>0</v>
          </cell>
          <cell r="AL30" t="e">
            <v>#DIV/0!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 t="e">
            <v>#DIV/0!</v>
          </cell>
          <cell r="AT30">
            <v>0</v>
          </cell>
          <cell r="AU30" t="e">
            <v>#DIV/0!</v>
          </cell>
        </row>
        <row r="31">
          <cell r="A31">
            <v>40905</v>
          </cell>
          <cell r="B31">
            <v>3</v>
          </cell>
          <cell r="E31">
            <v>0</v>
          </cell>
          <cell r="F31">
            <v>0</v>
          </cell>
          <cell r="U31">
            <v>0</v>
          </cell>
          <cell r="V31" t="e">
            <v>#DIV/0!</v>
          </cell>
          <cell r="Y31">
            <v>0</v>
          </cell>
          <cell r="Z31" t="e">
            <v>#DIV/0!</v>
          </cell>
          <cell r="AC31">
            <v>0</v>
          </cell>
          <cell r="AD31" t="e">
            <v>#DIV/0!</v>
          </cell>
          <cell r="AG31">
            <v>0</v>
          </cell>
          <cell r="AH31" t="e">
            <v>#DIV/0!</v>
          </cell>
          <cell r="AK31">
            <v>0</v>
          </cell>
          <cell r="AL31" t="e">
            <v>#DIV/0!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 t="e">
            <v>#DIV/0!</v>
          </cell>
          <cell r="AT31">
            <v>0</v>
          </cell>
          <cell r="AU31" t="e">
            <v>#DIV/0!</v>
          </cell>
        </row>
        <row r="32">
          <cell r="A32">
            <v>40906</v>
          </cell>
          <cell r="B32">
            <v>4</v>
          </cell>
          <cell r="E32">
            <v>0</v>
          </cell>
          <cell r="F32">
            <v>0</v>
          </cell>
          <cell r="U32">
            <v>0</v>
          </cell>
          <cell r="V32" t="e">
            <v>#DIV/0!</v>
          </cell>
          <cell r="Y32">
            <v>0</v>
          </cell>
          <cell r="Z32" t="e">
            <v>#DIV/0!</v>
          </cell>
          <cell r="AC32">
            <v>0</v>
          </cell>
          <cell r="AD32" t="e">
            <v>#DIV/0!</v>
          </cell>
          <cell r="AG32">
            <v>0</v>
          </cell>
          <cell r="AH32" t="e">
            <v>#DIV/0!</v>
          </cell>
          <cell r="AK32">
            <v>0</v>
          </cell>
          <cell r="AL32" t="e">
            <v>#DIV/0!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 t="e">
            <v>#DIV/0!</v>
          </cell>
          <cell r="AT32">
            <v>0</v>
          </cell>
          <cell r="AU32" t="e">
            <v>#DIV/0!</v>
          </cell>
        </row>
        <row r="33">
          <cell r="A33">
            <v>40907</v>
          </cell>
          <cell r="B33">
            <v>5</v>
          </cell>
          <cell r="E33">
            <v>0</v>
          </cell>
          <cell r="F33">
            <v>0</v>
          </cell>
          <cell r="U33">
            <v>0</v>
          </cell>
          <cell r="V33" t="e">
            <v>#DIV/0!</v>
          </cell>
          <cell r="Y33">
            <v>0</v>
          </cell>
          <cell r="Z33" t="e">
            <v>#DIV/0!</v>
          </cell>
          <cell r="AC33">
            <v>0</v>
          </cell>
          <cell r="AD33" t="e">
            <v>#DIV/0!</v>
          </cell>
          <cell r="AG33">
            <v>0</v>
          </cell>
          <cell r="AH33" t="e">
            <v>#DIV/0!</v>
          </cell>
          <cell r="AK33">
            <v>0</v>
          </cell>
          <cell r="AL33" t="e">
            <v>#DIV/0!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 t="e">
            <v>#DIV/0!</v>
          </cell>
          <cell r="AT33">
            <v>0</v>
          </cell>
          <cell r="AU33" t="e">
            <v>#DIV/0!</v>
          </cell>
        </row>
        <row r="34">
          <cell r="A34">
            <v>40908</v>
          </cell>
          <cell r="B34">
            <v>6</v>
          </cell>
          <cell r="E34">
            <v>0</v>
          </cell>
          <cell r="F34">
            <v>0</v>
          </cell>
          <cell r="U34">
            <v>0</v>
          </cell>
          <cell r="V34" t="e">
            <v>#DIV/0!</v>
          </cell>
          <cell r="Y34">
            <v>0</v>
          </cell>
          <cell r="Z34" t="e">
            <v>#DIV/0!</v>
          </cell>
          <cell r="AC34">
            <v>0</v>
          </cell>
          <cell r="AD34" t="e">
            <v>#DIV/0!</v>
          </cell>
          <cell r="AG34">
            <v>0</v>
          </cell>
          <cell r="AH34">
            <v>0</v>
          </cell>
          <cell r="AK34">
            <v>0</v>
          </cell>
          <cell r="AL34" t="e">
            <v>#DIV/0!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 t="e">
            <v>#DIV/0!</v>
          </cell>
          <cell r="AT34">
            <v>0</v>
          </cell>
          <cell r="AU34" t="e">
            <v>#DIV/0!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 Operativos"/>
      <sheetName val="S Macroeconomicos"/>
      <sheetName val="Resumen"/>
      <sheetName val="EEFF"/>
      <sheetName val="Base"/>
      <sheetName val="Gráfico2"/>
      <sheetName val="Gráfico5"/>
      <sheetName val="Costos"/>
      <sheetName val="Gráfico1"/>
      <sheetName val="Estandar de Producción"/>
      <sheetName val="Operación Actual"/>
      <sheetName val="Amortizaciones"/>
      <sheetName val="Deuda"/>
      <sheetName val="PP&amp;E"/>
      <sheetName val="Resumen TAT"/>
      <sheetName val="GTOS.TATBOGOTA NORTE"/>
      <sheetName val="GASTOS. TAT BOGOTA SUR"/>
      <sheetName val="GASTOS. TAT VILLAVICENCIO"/>
      <sheetName val="GTOS.TATMEDELLIN"/>
      <sheetName val="GASTOS. TAT CALI"/>
      <sheetName val="GTOS. TAT PASTO"/>
      <sheetName val="GASTOS. TAT POPAYAN"/>
      <sheetName val="WACC"/>
      <sheetName val="Valoración"/>
      <sheetName val="Gráfico3"/>
      <sheetName val="Gráfico4"/>
      <sheetName val="abril"/>
      <sheetName val="agost"/>
      <sheetName val="dic"/>
      <sheetName val="enero"/>
      <sheetName val="feb"/>
      <sheetName val="julio"/>
      <sheetName val="junio"/>
      <sheetName val="marzo"/>
      <sheetName val="mayo"/>
      <sheetName val="oct"/>
      <sheetName val="sept"/>
      <sheetName val="Hoja1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"/>
      <sheetName val="IND"/>
      <sheetName val="1"/>
      <sheetName val="AJUSTES1"/>
      <sheetName val="1a"/>
      <sheetName val="1b"/>
      <sheetName val="1c"/>
      <sheetName val="1d"/>
      <sheetName val="1e"/>
      <sheetName val="1f"/>
      <sheetName val="R"/>
      <sheetName val="2"/>
      <sheetName val="AJUSTES2"/>
      <sheetName val="2a"/>
      <sheetName val="2b"/>
      <sheetName val="2c"/>
      <sheetName val="P"/>
      <sheetName val="T"/>
      <sheetName val="B"/>
      <sheetName val="3"/>
      <sheetName val="AJUSTES5"/>
      <sheetName val="SB"/>
      <sheetName val="4"/>
      <sheetName val="r1"/>
      <sheetName val="r2"/>
      <sheetName val="a1"/>
      <sheetName val="a2"/>
      <sheetName val="a3"/>
      <sheetName val="a4"/>
      <sheetName val="a5"/>
      <sheetName val="GUÍA"/>
      <sheetName val="CResult"/>
      <sheetName val="prestamos"/>
      <sheetName val="CTesorería"/>
      <sheetName val="Amortizaciones"/>
      <sheetName val="Pagoinversiones"/>
      <sheetName val="5 años"/>
      <sheetName val="S Operativo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>
        <row r="125">
          <cell r="K125" t="str">
            <v>Ventas</v>
          </cell>
        </row>
        <row r="126">
          <cell r="K126" t="str">
            <v>Marketing</v>
          </cell>
        </row>
        <row r="127">
          <cell r="K127" t="str">
            <v>Administración</v>
          </cell>
        </row>
        <row r="128">
          <cell r="K128" t="str">
            <v>Prod./Servicio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A"/>
      <sheetName val="REDONDEAR"/>
      <sheetName val="TEXTO"/>
      <sheetName val="VPN &amp; TIR(1)"/>
      <sheetName val="VPN &amp; TIR(2)"/>
      <sheetName val="TABLAS"/>
      <sheetName val="VA"/>
      <sheetName val="FRECUENCIA"/>
      <sheetName val="INDICE"/>
      <sheetName val="ESTADISTICAS"/>
      <sheetName val="BUSCARV"/>
      <sheetName val="BUSCARV1"/>
      <sheetName val="BUSCARV2"/>
      <sheetName val="BUSCAROBJETIVO"/>
      <sheetName val="TA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B2">
            <v>0.1</v>
          </cell>
        </row>
        <row r="3">
          <cell r="B3">
            <v>0.15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P&amp;G"/>
      <sheetName val="P&amp;GGer"/>
      <sheetName val="Acum"/>
      <sheetName val="UN"/>
      <sheetName val="UNMes"/>
      <sheetName val="UN_Mes-1"/>
      <sheetName val="UN09"/>
      <sheetName val="UNMes09"/>
      <sheetName val="UN_Mes-1 09"/>
      <sheetName val="Gastos"/>
      <sheetName val="Gastos Mes"/>
      <sheetName val="Ventas"/>
      <sheetName val="Costo"/>
      <sheetName val="FCaja"/>
      <sheetName val="BG"/>
      <sheetName val="N_PG"/>
      <sheetName val="Dispon"/>
      <sheetName val="Invers"/>
      <sheetName val="CartNal"/>
      <sheetName val="CartInt"/>
      <sheetName val="Vincul"/>
      <sheetName val="AnticProv"/>
      <sheetName val="Empl"/>
      <sheetName val="Imp"/>
      <sheetName val="Invent"/>
      <sheetName val="AF"/>
      <sheetName val="Dif"/>
      <sheetName val="ObligFin"/>
      <sheetName val="CxP Socios"/>
      <sheetName val="CxP"/>
      <sheetName val="ProvisxP"/>
      <sheetName val="TABLAS"/>
    </sheetNames>
    <sheetDataSet>
      <sheetData sheetId="0" refreshError="1"/>
      <sheetData sheetId="1" refreshError="1"/>
      <sheetData sheetId="2" refreshError="1">
        <row r="3">
          <cell r="B3">
            <v>40316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audo"/>
      <sheetName val="Acum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  <sheetName val="personal"/>
      <sheetName val="generales"/>
      <sheetName val="totales"/>
      <sheetName val="personala"/>
      <sheetName val="generalesa"/>
      <sheetName val="totalesa"/>
      <sheetName val="REALNOMINA"/>
      <sheetName val="gastos"/>
      <sheetName val="menu p"/>
      <sheetName val="MENU"/>
      <sheetName val="GASTOS (2)"/>
      <sheetName val="PROYE1"/>
      <sheetName val="Hoja2"/>
      <sheetName val="Hoja4"/>
      <sheetName val="Hoja1"/>
      <sheetName val="SERV.CORP"/>
      <sheetName val="INFORMESF"/>
      <sheetName val="INFORMEG"/>
      <sheetName val="ppto"/>
      <sheetName val="PYGR "/>
      <sheetName val="MP"/>
      <sheetName val="IPM(n9)"/>
      <sheetName val="PYGD"/>
      <sheetName val="RMP"/>
      <sheetName val="DNM"/>
      <sheetName val="cc"/>
      <sheetName val="PPTO CORPORATIVOS"/>
      <sheetName val="recau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">
          <cell r="C3">
            <v>39083</v>
          </cell>
          <cell r="D3">
            <v>39114</v>
          </cell>
          <cell r="E3">
            <v>39142</v>
          </cell>
          <cell r="F3">
            <v>39173</v>
          </cell>
          <cell r="G3">
            <v>39203</v>
          </cell>
          <cell r="H3">
            <v>39234</v>
          </cell>
          <cell r="I3">
            <v>39264</v>
          </cell>
          <cell r="J3">
            <v>39295</v>
          </cell>
          <cell r="K3">
            <v>39326</v>
          </cell>
          <cell r="L3">
            <v>39356</v>
          </cell>
          <cell r="M3">
            <v>39387</v>
          </cell>
          <cell r="N3">
            <v>39417</v>
          </cell>
          <cell r="P3" t="str">
            <v>TOTAL AÑO 2007</v>
          </cell>
        </row>
        <row r="4">
          <cell r="C4">
            <v>42500000</v>
          </cell>
          <cell r="D4">
            <v>42500000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P4">
            <v>85000000</v>
          </cell>
        </row>
        <row r="5">
          <cell r="C5">
            <v>42500000</v>
          </cell>
          <cell r="D5">
            <v>42500000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85000000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0</v>
          </cell>
        </row>
        <row r="7">
          <cell r="C7">
            <v>12105450</v>
          </cell>
          <cell r="D7">
            <v>12105450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24210900</v>
          </cell>
        </row>
        <row r="8">
          <cell r="C8">
            <v>12105450</v>
          </cell>
          <cell r="D8">
            <v>12105450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24210900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0</v>
          </cell>
        </row>
        <row r="10">
          <cell r="C10">
            <v>16957089</v>
          </cell>
          <cell r="D10">
            <v>16957089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33914178</v>
          </cell>
        </row>
        <row r="11">
          <cell r="C11">
            <v>1861706</v>
          </cell>
          <cell r="D11">
            <v>1861706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3723412</v>
          </cell>
        </row>
        <row r="12">
          <cell r="C12">
            <v>3490498</v>
          </cell>
          <cell r="D12">
            <v>3490498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6980996</v>
          </cell>
        </row>
        <row r="13">
          <cell r="C13">
            <v>808558</v>
          </cell>
          <cell r="D13">
            <v>808558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P13">
            <v>1617116</v>
          </cell>
        </row>
        <row r="14">
          <cell r="C14">
            <v>5741810</v>
          </cell>
          <cell r="D14">
            <v>5741810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11483620</v>
          </cell>
        </row>
        <row r="15">
          <cell r="C15">
            <v>1456672</v>
          </cell>
          <cell r="D15">
            <v>1456672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2913344</v>
          </cell>
        </row>
        <row r="16">
          <cell r="C16">
            <v>3597845</v>
          </cell>
          <cell r="D16">
            <v>3597845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7195690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</row>
        <row r="18">
          <cell r="C18">
            <v>47374230</v>
          </cell>
          <cell r="D18">
            <v>47374230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94748460</v>
          </cell>
        </row>
        <row r="19">
          <cell r="C19">
            <v>4485917</v>
          </cell>
          <cell r="D19">
            <v>4485917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8971834</v>
          </cell>
        </row>
        <row r="20">
          <cell r="C20">
            <v>6216373</v>
          </cell>
          <cell r="D20">
            <v>6216373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12432746</v>
          </cell>
        </row>
        <row r="21">
          <cell r="C21">
            <v>3465000</v>
          </cell>
          <cell r="D21">
            <v>3465000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P21">
            <v>6930000</v>
          </cell>
        </row>
        <row r="22">
          <cell r="C22">
            <v>16223067</v>
          </cell>
          <cell r="D22">
            <v>16223067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32446134</v>
          </cell>
        </row>
        <row r="23">
          <cell r="C23">
            <v>2838971</v>
          </cell>
          <cell r="D23">
            <v>2838971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5677942</v>
          </cell>
        </row>
        <row r="24">
          <cell r="C24">
            <v>14144902</v>
          </cell>
          <cell r="D24">
            <v>14144902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28289804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C26">
            <v>38560453</v>
          </cell>
          <cell r="D26">
            <v>38560453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P26">
            <v>77120906</v>
          </cell>
        </row>
        <row r="27">
          <cell r="C27">
            <v>4495879</v>
          </cell>
          <cell r="D27">
            <v>4495879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8991758</v>
          </cell>
        </row>
        <row r="28">
          <cell r="C28">
            <v>9154354</v>
          </cell>
          <cell r="D28">
            <v>9154354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18308708</v>
          </cell>
        </row>
        <row r="29">
          <cell r="C29">
            <v>1193901</v>
          </cell>
          <cell r="D29">
            <v>1193901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2387802</v>
          </cell>
        </row>
        <row r="30">
          <cell r="C30">
            <v>10084288</v>
          </cell>
          <cell r="D30">
            <v>10084288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20168576</v>
          </cell>
        </row>
        <row r="31">
          <cell r="C31">
            <v>5850076</v>
          </cell>
          <cell r="D31">
            <v>5850076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11700152</v>
          </cell>
        </row>
        <row r="32">
          <cell r="C32">
            <v>6762413</v>
          </cell>
          <cell r="D32">
            <v>6762413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13524826</v>
          </cell>
        </row>
        <row r="33">
          <cell r="C33">
            <v>1019542</v>
          </cell>
          <cell r="D33">
            <v>1019542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2039084</v>
          </cell>
        </row>
        <row r="34">
          <cell r="C34">
            <v>7147775</v>
          </cell>
          <cell r="D34">
            <v>7147775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14295550</v>
          </cell>
        </row>
        <row r="35">
          <cell r="C35">
            <v>689431</v>
          </cell>
          <cell r="D35">
            <v>689431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1378862</v>
          </cell>
        </row>
        <row r="36">
          <cell r="C36">
            <v>547489</v>
          </cell>
          <cell r="D36">
            <v>547489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1094978</v>
          </cell>
        </row>
        <row r="37">
          <cell r="C37">
            <v>111526</v>
          </cell>
          <cell r="D37">
            <v>111526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223052</v>
          </cell>
        </row>
        <row r="38">
          <cell r="C38">
            <v>2909803</v>
          </cell>
          <cell r="D38">
            <v>2909803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P38">
            <v>5819606</v>
          </cell>
        </row>
        <row r="39">
          <cell r="C39">
            <v>425825</v>
          </cell>
          <cell r="D39">
            <v>425825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P39">
            <v>851650</v>
          </cell>
        </row>
        <row r="40">
          <cell r="C40">
            <v>2463701</v>
          </cell>
          <cell r="D40">
            <v>2463701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4927402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0</v>
          </cell>
        </row>
        <row r="42">
          <cell r="C42">
            <v>4703852</v>
          </cell>
          <cell r="D42">
            <v>4703852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9407704</v>
          </cell>
        </row>
        <row r="43">
          <cell r="C43">
            <v>705578</v>
          </cell>
          <cell r="D43">
            <v>705578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1411156</v>
          </cell>
        </row>
        <row r="44">
          <cell r="C44">
            <v>705578</v>
          </cell>
          <cell r="D44">
            <v>705578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1411156</v>
          </cell>
        </row>
        <row r="45">
          <cell r="C45">
            <v>376308</v>
          </cell>
          <cell r="D45">
            <v>376308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752616</v>
          </cell>
        </row>
        <row r="46">
          <cell r="C46">
            <v>1881540</v>
          </cell>
          <cell r="D46">
            <v>1881540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P46">
            <v>3763080</v>
          </cell>
        </row>
        <row r="47">
          <cell r="C47">
            <v>329270</v>
          </cell>
          <cell r="D47">
            <v>329270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658540</v>
          </cell>
        </row>
        <row r="48">
          <cell r="C48">
            <v>705578</v>
          </cell>
          <cell r="D48">
            <v>705578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1411156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0</v>
          </cell>
        </row>
        <row r="50">
          <cell r="C50">
            <v>28514006</v>
          </cell>
          <cell r="D50">
            <v>28514006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57028012</v>
          </cell>
        </row>
        <row r="51">
          <cell r="C51">
            <v>3924805</v>
          </cell>
          <cell r="D51">
            <v>3924805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7849610</v>
          </cell>
        </row>
        <row r="52">
          <cell r="C52">
            <v>4228798</v>
          </cell>
          <cell r="D52">
            <v>4228798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8457596</v>
          </cell>
        </row>
        <row r="53">
          <cell r="C53">
            <v>939733</v>
          </cell>
          <cell r="D53">
            <v>939733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1879466</v>
          </cell>
        </row>
        <row r="54">
          <cell r="C54">
            <v>10166226</v>
          </cell>
          <cell r="D54">
            <v>10166226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20332452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</row>
        <row r="56">
          <cell r="C56">
            <v>9254444</v>
          </cell>
          <cell r="D56">
            <v>9254444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18508888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>
            <v>0</v>
          </cell>
        </row>
        <row r="58">
          <cell r="C58">
            <v>2223256</v>
          </cell>
          <cell r="D58">
            <v>2223256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4446512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0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P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P61">
            <v>0</v>
          </cell>
        </row>
        <row r="62">
          <cell r="C62">
            <v>1111628</v>
          </cell>
          <cell r="D62">
            <v>1111628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2223256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0</v>
          </cell>
        </row>
        <row r="64">
          <cell r="C64">
            <v>1111628</v>
          </cell>
          <cell r="D64">
            <v>1111628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2223256</v>
          </cell>
        </row>
        <row r="65"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0</v>
          </cell>
        </row>
        <row r="67">
          <cell r="C67">
            <v>200086111</v>
          </cell>
          <cell r="D67">
            <v>200086111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400172222</v>
          </cell>
        </row>
        <row r="69">
          <cell r="C69">
            <v>73066539</v>
          </cell>
          <cell r="D69">
            <v>73593062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146659601</v>
          </cell>
        </row>
        <row r="70">
          <cell r="C70">
            <v>73066539</v>
          </cell>
          <cell r="D70">
            <v>73593062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146659601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0</v>
          </cell>
        </row>
        <row r="73"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P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P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0</v>
          </cell>
        </row>
        <row r="91">
          <cell r="C91">
            <v>68243031</v>
          </cell>
          <cell r="D91">
            <v>485509599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553752630</v>
          </cell>
        </row>
        <row r="92">
          <cell r="D92">
            <v>656000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656000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0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0</v>
          </cell>
        </row>
        <row r="95">
          <cell r="C95">
            <v>1554216</v>
          </cell>
          <cell r="D95">
            <v>20791927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P95">
            <v>22346143</v>
          </cell>
        </row>
        <row r="96">
          <cell r="C96">
            <v>51395926</v>
          </cell>
          <cell r="D96">
            <v>459399428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510795354</v>
          </cell>
        </row>
        <row r="97"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0</v>
          </cell>
        </row>
        <row r="98">
          <cell r="C98">
            <v>7452642</v>
          </cell>
          <cell r="D98">
            <v>2057893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9510535</v>
          </cell>
        </row>
        <row r="99">
          <cell r="C99">
            <v>7840247</v>
          </cell>
          <cell r="D99">
            <v>2604351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10444598</v>
          </cell>
        </row>
        <row r="100"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P100">
            <v>0</v>
          </cell>
        </row>
        <row r="103">
          <cell r="C103">
            <v>341395681</v>
          </cell>
          <cell r="D103">
            <v>759188772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1100584453</v>
          </cell>
        </row>
        <row r="104">
          <cell r="D104" t="e">
            <v>#VALUE!</v>
          </cell>
        </row>
        <row r="108">
          <cell r="C108">
            <v>59604610.819071032</v>
          </cell>
          <cell r="D108">
            <v>59604610.819071032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P108">
            <v>119209221.63814206</v>
          </cell>
        </row>
        <row r="109">
          <cell r="C109">
            <v>52609880</v>
          </cell>
          <cell r="D109">
            <v>52609880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105219760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0</v>
          </cell>
        </row>
        <row r="111">
          <cell r="C111">
            <v>636000</v>
          </cell>
          <cell r="D111">
            <v>636000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P111">
            <v>1272000</v>
          </cell>
        </row>
        <row r="112">
          <cell r="C112">
            <v>6358730.8190710349</v>
          </cell>
          <cell r="D112">
            <v>6358730.8190710349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12717461.63814207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0</v>
          </cell>
        </row>
        <row r="116">
          <cell r="C116">
            <v>183795241</v>
          </cell>
          <cell r="D116">
            <v>183795241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367590482</v>
          </cell>
        </row>
        <row r="117">
          <cell r="C117">
            <v>183795241</v>
          </cell>
          <cell r="D117">
            <v>183795241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367590482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0</v>
          </cell>
        </row>
        <row r="122">
          <cell r="C122">
            <v>57921691.706651576</v>
          </cell>
          <cell r="D122">
            <v>53773259.019999996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111694950.72665158</v>
          </cell>
        </row>
        <row r="123">
          <cell r="C123">
            <v>30522627.672611017</v>
          </cell>
          <cell r="D123">
            <v>29539574.02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60062201.692611016</v>
          </cell>
        </row>
        <row r="124">
          <cell r="C124">
            <v>13498517.386263974</v>
          </cell>
          <cell r="D124">
            <v>13237123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26735640.386263974</v>
          </cell>
        </row>
        <row r="125">
          <cell r="C125">
            <v>10004264.647776579</v>
          </cell>
          <cell r="D125">
            <v>8745004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18749268.647776581</v>
          </cell>
        </row>
        <row r="126">
          <cell r="C126">
            <v>616397</v>
          </cell>
          <cell r="D126">
            <v>626269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1242666</v>
          </cell>
        </row>
        <row r="127">
          <cell r="C127">
            <v>3279885</v>
          </cell>
          <cell r="D127">
            <v>1625289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4905174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0</v>
          </cell>
        </row>
        <row r="129">
          <cell r="P129">
            <v>0</v>
          </cell>
        </row>
        <row r="132">
          <cell r="C132">
            <v>105148572.27586207</v>
          </cell>
          <cell r="D132">
            <v>105618297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210766869.27586207</v>
          </cell>
        </row>
        <row r="133">
          <cell r="C133">
            <v>4359380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4359380</v>
          </cell>
        </row>
        <row r="134">
          <cell r="C134">
            <v>4106146.2758620693</v>
          </cell>
          <cell r="D134">
            <v>7146860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11253006.27586207</v>
          </cell>
        </row>
        <row r="135">
          <cell r="C135">
            <v>96683046</v>
          </cell>
          <cell r="D135">
            <v>98471437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195154483</v>
          </cell>
        </row>
        <row r="136">
          <cell r="P136">
            <v>0</v>
          </cell>
        </row>
        <row r="139">
          <cell r="C139">
            <v>38583333</v>
          </cell>
          <cell r="D139">
            <v>38583333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77166666</v>
          </cell>
        </row>
        <row r="140">
          <cell r="C140">
            <v>38583333</v>
          </cell>
          <cell r="D140">
            <v>38583333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77166666</v>
          </cell>
        </row>
        <row r="143">
          <cell r="C143">
            <v>445053448.80158472</v>
          </cell>
          <cell r="D143">
            <v>441374740.83907104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P143">
            <v>886428189.64065576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0</v>
          </cell>
        </row>
        <row r="148">
          <cell r="P148">
            <v>0</v>
          </cell>
        </row>
        <row r="151">
          <cell r="C151">
            <v>786449129.80158472</v>
          </cell>
          <cell r="D151">
            <v>1200563512.839071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P151">
            <v>1987012642.6406558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  <sheetName val="MP"/>
    </sheet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"/>
      <sheetName val="Supuestos"/>
      <sheetName val="Hoja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 CTAS-04"/>
      <sheetName val="ARRDOS."/>
      <sheetName val="VIGILANCIA"/>
      <sheetName val="SERV. PUBLICOS"/>
      <sheetName val="CAFETERIA"/>
      <sheetName val="CASINO"/>
      <sheetName val="GASTOS DE VIAJE"/>
      <sheetName val="MATEROFIC"/>
      <sheetName val="MTTOMAQS"/>
      <sheetName val="MTTOEQUIPO"/>
      <sheetName val="TRANSP MAQ. Y URB."/>
      <sheetName val="MMTO VEHIC"/>
      <sheetName val="MMTO MOTOS"/>
      <sheetName val="OTROS G  V"/>
      <sheetName val="COMBUST.VEH"/>
      <sheetName val="COMBUSTMOTOS"/>
      <sheetName val="VARIOS"/>
      <sheetName val="Inputs"/>
      <sheetName val="Supues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P&amp;G"/>
      <sheetName val="P&amp;GGer"/>
      <sheetName val="UN"/>
      <sheetName val="UNMes"/>
      <sheetName val="UN_Mes-1"/>
      <sheetName val="UN 2008"/>
      <sheetName val="Ventas"/>
      <sheetName val="Costo"/>
      <sheetName val="Gastos"/>
      <sheetName val="Gastos Mes"/>
      <sheetName val="FCaja"/>
      <sheetName val="BG"/>
      <sheetName val="Acum"/>
      <sheetName val="BGAjust"/>
      <sheetName val="N_PG"/>
      <sheetName val="N_PG Otros"/>
      <sheetName val="Dispon"/>
      <sheetName val="Invers"/>
      <sheetName val="CartNal"/>
      <sheetName val="CartInt"/>
      <sheetName val="Vincul"/>
      <sheetName val="AnticProv"/>
      <sheetName val="Empl"/>
      <sheetName val="Imp"/>
      <sheetName val="Invent"/>
      <sheetName val="AF"/>
      <sheetName val="Dif"/>
      <sheetName val="ObligFin"/>
      <sheetName val="ObligFin2"/>
      <sheetName val="CxP"/>
      <sheetName val="ProvisxP"/>
      <sheetName val="SERV. PUBL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>
            <v>39931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P&amp;G"/>
      <sheetName val="P&amp;GGer"/>
      <sheetName val="UN"/>
      <sheetName val="UNMes"/>
      <sheetName val="UN_Mes-1"/>
      <sheetName val="UN 2008"/>
      <sheetName val="Ventas"/>
      <sheetName val="Costo"/>
      <sheetName val="Gastos"/>
      <sheetName val="Gastos Mes"/>
      <sheetName val="FCaja"/>
      <sheetName val="BG"/>
      <sheetName val="Acum"/>
      <sheetName val="BGAjust"/>
      <sheetName val="N_PG"/>
      <sheetName val="Dispon"/>
      <sheetName val="Invers"/>
      <sheetName val="CartNal"/>
      <sheetName val="CartInt"/>
      <sheetName val="Vincul"/>
      <sheetName val="AnticProv"/>
      <sheetName val="Empl"/>
      <sheetName val="Imp"/>
      <sheetName val="Invent"/>
      <sheetName val="AF"/>
      <sheetName val="Dif"/>
      <sheetName val="ObligFin"/>
      <sheetName val="ObligFin2"/>
      <sheetName val="CxP"/>
      <sheetName val="ProvisxP"/>
      <sheetName val="N_PG O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B3">
            <v>39941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  <sheetName val="personal"/>
      <sheetName val="generales"/>
      <sheetName val="totales"/>
      <sheetName val="personala"/>
      <sheetName val="generalesa"/>
      <sheetName val="totalesa"/>
      <sheetName val="menu p"/>
      <sheetName val="MENU"/>
      <sheetName val="GASTOS (2)"/>
      <sheetName val="PROYE1"/>
      <sheetName val="Hoja2"/>
      <sheetName val="gp"/>
      <sheetName val="gt"/>
      <sheetName val="PCLC"/>
      <sheetName val="INFORMESF"/>
      <sheetName val="INFORMEG"/>
      <sheetName val="Hoja5"/>
      <sheetName val="dna"/>
      <sheetName val="Ac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4"/>
      <sheetName val="103"/>
      <sheetName val="102"/>
      <sheetName val="101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P US$"/>
      <sheetName val="101"/>
    </sheet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Schedule"/>
      <sheetName val="Seguimiento prod KV"/>
      <sheetName val="Configuración"/>
      <sheetName val="HS24 - TIMELINE 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NT. PEX"/>
      <sheetName val="Personal"/>
      <sheetName val="Aux Pacto"/>
      <sheetName val="Dotacion"/>
      <sheetName val="Hotas Extras"/>
      <sheetName val="ESTI MENS FRUTO PRODUCC"/>
      <sheetName val="Recargo Nocturno"/>
      <sheetName val="Festivos"/>
      <sheetName val="Mmto Edificaciones"/>
      <sheetName val="Mmto Muebles"/>
      <sheetName val="Rptos Trac"/>
      <sheetName val="Rptos Volq"/>
      <sheetName val="Rptos Plt"/>
      <sheetName val="Comb Trac"/>
      <sheetName val="Comb Volq"/>
      <sheetName val="Comb Plant Ext"/>
      <sheetName val="Lubricantes"/>
      <sheetName val="Elem y React Labor"/>
      <sheetName val="Empaque Almendra"/>
      <sheetName val="Rptos Tto Agua"/>
      <sheetName val="Aseo Fabrica"/>
      <sheetName val="Recepcion"/>
      <sheetName val="Esterilizacion"/>
      <sheetName val="Desfrutamiento"/>
      <sheetName val="Extraccion"/>
      <sheetName val="Clarificacion"/>
      <sheetName val="Desfibracion"/>
      <sheetName val="Palmisteria"/>
      <sheetName val="Calderas"/>
      <sheetName val="Evacuacion"/>
      <sheetName val="Sala de Maquinas"/>
      <sheetName val="Herramientas"/>
      <sheetName val="Elem Mecanico"/>
      <sheetName val="Elem Electrico"/>
      <sheetName val="Quim Tto Agua"/>
      <sheetName val="Rod Vehiculo"/>
      <sheetName val="Hoja1"/>
      <sheetName val="PP US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5">
          <cell r="C5">
            <v>0.09</v>
          </cell>
        </row>
        <row r="12">
          <cell r="C12">
            <v>0.23225000000000001</v>
          </cell>
        </row>
      </sheetData>
      <sheetData sheetId="3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ADRO No 4"/>
      <sheetName val="Hoja1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NTTO"/>
      <sheetName val="MANTTO (2)"/>
      <sheetName val="FACT PREST"/>
      <sheetName val="1B"/>
      <sheetName val="1C"/>
      <sheetName val="2A"/>
      <sheetName val="2B"/>
      <sheetName val="PRESENTACION"/>
      <sheetName val="1B (Neiva) (Cali)"/>
      <sheetName val="FLUJO NEIVA (Cali)"/>
      <sheetName val="1B (Neiva)"/>
      <sheetName val="FLUJO NEIVA"/>
      <sheetName val="FLUJO NEIVA (Sin Comb.)"/>
      <sheetName val="2B (Cali)"/>
      <sheetName val="FLUJO CALI"/>
      <sheetName val="FLUJO CALI (Sin Comb.)"/>
      <sheetName val="1C (Pereira) (Cali)"/>
      <sheetName val="FLUJO PEREIRA (2)"/>
      <sheetName val="1C (Pereira)"/>
      <sheetName val="FLUJO PEREIRA"/>
      <sheetName val="FLUJO PEREIRA (Sin Comb.)"/>
      <sheetName val="2A (Ibague) (Cali)"/>
      <sheetName val="FLUJO IBAGUE (Cali)"/>
      <sheetName val="FLUJO IBAGUE"/>
      <sheetName val="2A (Ibague)"/>
      <sheetName val="FLUJO IBAGUE (Sin Comb.)"/>
      <sheetName val="1B (Manizales) (Cali)"/>
      <sheetName val="FLUJO MANIZALES (2)"/>
      <sheetName val="1B (Manizales)"/>
      <sheetName val="FLUJO MANIZALES"/>
      <sheetName val="FLUJO MANIZALES (Sin Comb.)"/>
      <sheetName val="3B (Yopal)"/>
      <sheetName val="FLUJO YOPAL"/>
      <sheetName val="FLUJO YOPAL (Sin Comb.)"/>
      <sheetName val="2B (Bquilla)"/>
      <sheetName val="FLUJO BQUILLA"/>
      <sheetName val="FLUJO BQUILLA (Sin Comb.)"/>
      <sheetName val="CONFIGURAC OPERACIÓN"/>
      <sheetName val="FLUJO (60 Dias)"/>
      <sheetName val="FLUJO COMPLETO (60 Dias SComb)"/>
      <sheetName val="FLUJO COMPLETO (Sin Comb.)"/>
      <sheetName val="2B (Cali) (Ceramica)"/>
      <sheetName val="FLUJO CALI (2)"/>
      <sheetName val="Resúmen (2)"/>
      <sheetName val="2B (Medellin)"/>
      <sheetName val="231"/>
      <sheetName val="Resúmen (3)"/>
      <sheetName val="SUESCA-SOGAMOSO"/>
      <sheetName val="Resúmen"/>
      <sheetName val="321 (2)"/>
      <sheetName val="RUTAS"/>
      <sheetName val="VLR PUNTOS"/>
      <sheetName val="TABLA GAST"/>
      <sheetName val="BASE GAST"/>
      <sheetName val="VLR.PEAJES"/>
      <sheetName val="Peajes"/>
      <sheetName val="VALOR ACTIVO"/>
      <sheetName val="LLANTAS FRENTE"/>
      <sheetName val="LLANTAS"/>
      <sheetName val="CUADRO No 4"/>
    </sheetNames>
    <sheetDataSet>
      <sheetData sheetId="0">
        <row r="1">
          <cell r="B1" t="str">
            <v>KW-2008</v>
          </cell>
        </row>
      </sheetData>
      <sheetData sheetId="1"/>
      <sheetData sheetId="2">
        <row r="14">
          <cell r="C14">
            <v>0.55693249999999994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">
          <cell r="C1" t="str">
            <v>Nombre</v>
          </cell>
        </row>
        <row r="2">
          <cell r="C2" t="str">
            <v>ACACIAS-ACACIAS</v>
          </cell>
        </row>
        <row r="3">
          <cell r="C3" t="str">
            <v>APIAY-CASTILLA-VASCONIA-BOGOTA</v>
          </cell>
        </row>
        <row r="4">
          <cell r="C4" t="str">
            <v>APIAY-CASTILLA-VASCONIA-BOGOTA Ibague Villeta</v>
          </cell>
        </row>
        <row r="5">
          <cell r="C5" t="str">
            <v>APIAY-CASTILLA-VASCONIA-BOGOTA Villeta Cambao</v>
          </cell>
        </row>
        <row r="6">
          <cell r="C6" t="str">
            <v>APIAY-CASTILLA-VASCONIA-FACA</v>
          </cell>
        </row>
        <row r="7">
          <cell r="C7" t="str">
            <v>APIAY-CASTILLA-VASCONIA-FACA  Villeta Ibague</v>
          </cell>
        </row>
        <row r="8">
          <cell r="C8" t="str">
            <v>APIAY-JAGUAR-ARAGUANEY-VILLAVO</v>
          </cell>
        </row>
        <row r="9">
          <cell r="C9" t="str">
            <v>APIAY-JAGUAR-MANI-VILLAVO</v>
          </cell>
        </row>
        <row r="10">
          <cell r="C10" t="str">
            <v>APIAY-JAGUAR-MANI-YOPAL</v>
          </cell>
        </row>
        <row r="11">
          <cell r="C11" t="str">
            <v>APIAY-JAGUAR-TOLDADO-BOGOTA</v>
          </cell>
        </row>
        <row r="12">
          <cell r="C12" t="str">
            <v>APIAY-JAGUAR-VASCONIA-BOGOTA</v>
          </cell>
        </row>
        <row r="13">
          <cell r="C13" t="str">
            <v>APIAY-JAGUAR-VASCONIA-FACA</v>
          </cell>
        </row>
        <row r="14">
          <cell r="C14" t="str">
            <v>APIAY-PTO LOPEZ-APIAY</v>
          </cell>
        </row>
        <row r="15">
          <cell r="C15" t="str">
            <v>APIAY-RUBIALES-BELENCITO-BARRANCA</v>
          </cell>
        </row>
        <row r="16">
          <cell r="C16" t="str">
            <v>APIAY-RUBIALES-BELENCITO-BOGOTA</v>
          </cell>
        </row>
        <row r="17">
          <cell r="C17" t="str">
            <v>APIAY-RUBIALES-BOGOTA</v>
          </cell>
        </row>
        <row r="18">
          <cell r="C18" t="str">
            <v>APIAY-YOPAL Vacio</v>
          </cell>
        </row>
        <row r="19">
          <cell r="C19" t="str">
            <v>ARAGUANEY-CASTILLA-VASCONIA-BOGOTA</v>
          </cell>
        </row>
        <row r="20">
          <cell r="C20" t="str">
            <v>ARAGUANEY-DOROTEA-ARAGUANEY</v>
          </cell>
        </row>
        <row r="21">
          <cell r="C21" t="str">
            <v>ARAGUANEY-JAGUAR-VASCONIA-BOGOTA</v>
          </cell>
        </row>
        <row r="22">
          <cell r="C22" t="str">
            <v>ARAGUANEY-MATEGUAFA-ARAGUANEY</v>
          </cell>
        </row>
        <row r="23">
          <cell r="C23" t="str">
            <v>ARAGUANEY-VILLAVICENCIO</v>
          </cell>
        </row>
        <row r="24">
          <cell r="C24" t="str">
            <v>ARAGUANEY-VILLAVICENCIO Vacio</v>
          </cell>
        </row>
        <row r="25">
          <cell r="C25" t="str">
            <v>ARMENIA-M/LLIN=M=Supia</v>
          </cell>
        </row>
        <row r="26">
          <cell r="C26" t="str">
            <v>AUTOSUR-FONTIBON=M=Coca Cola</v>
          </cell>
        </row>
        <row r="27">
          <cell r="C27" t="str">
            <v>B/MANGA-AGUACHICA-B/MANGA=M=Coca Cola</v>
          </cell>
        </row>
        <row r="28">
          <cell r="C28" t="str">
            <v>B/MANGA-AGUACHICA-B/MANGA=M=One Way</v>
          </cell>
        </row>
        <row r="29">
          <cell r="C29" t="str">
            <v>B/MANGA-AGUACHICA-BOGOTA=HI=Tunja</v>
          </cell>
        </row>
        <row r="30">
          <cell r="C30" t="str">
            <v>B/MANGA-AGUACHICA-BOGOTA=HI=Tunja</v>
          </cell>
        </row>
        <row r="31">
          <cell r="C31" t="str">
            <v>B/MANGA-AGUACHICA-BOGOTA=M=P.N.</v>
          </cell>
        </row>
        <row r="32">
          <cell r="C32" t="str">
            <v>B/MANGA-AGUACHICA-BOGOTA=M=Tunja</v>
          </cell>
        </row>
        <row r="33">
          <cell r="C33" t="str">
            <v>B/MANGA-AGUACHICA-M/LLIN=M=P.Berrio</v>
          </cell>
        </row>
        <row r="34">
          <cell r="C34" t="str">
            <v>B/MANGA-AGUACHICA-OCAÑA-B/MANGA=M=Coca Cola</v>
          </cell>
        </row>
        <row r="35">
          <cell r="C35" t="str">
            <v>B/MANGA-APIAY-BOGOTA=M=Tunja</v>
          </cell>
        </row>
        <row r="36">
          <cell r="C36" t="str">
            <v>B/MANGA-B/MANGA =M=</v>
          </cell>
        </row>
        <row r="37">
          <cell r="C37" t="str">
            <v>B/MANGA-B/MANGA=M=Urbano</v>
          </cell>
        </row>
        <row r="38">
          <cell r="C38" t="str">
            <v>B/MANGA-B/QUILLA=ENVIA=El Plato</v>
          </cell>
        </row>
        <row r="39">
          <cell r="C39" t="str">
            <v>B/MANGA-B/QUILLA=ENVIA=El Playòn</v>
          </cell>
        </row>
        <row r="40">
          <cell r="C40" t="str">
            <v>B/MANGA-B/QUILLA=ENVIA=La Lizama</v>
          </cell>
        </row>
        <row r="41">
          <cell r="C41" t="str">
            <v>B/MANGA-B/QUILLA=ENVIA=P.Berrio</v>
          </cell>
        </row>
        <row r="42">
          <cell r="C42" t="str">
            <v>B/MANGA-B/QUILLA=ENVIA=V/upar</v>
          </cell>
        </row>
        <row r="43">
          <cell r="C43" t="str">
            <v>B/MANGA-B/QUILLA=HI=El Playòn-El Copey</v>
          </cell>
        </row>
        <row r="44">
          <cell r="C44" t="str">
            <v>B/MANGA-B/QUILLA=M=El Playòn-El Copey</v>
          </cell>
        </row>
        <row r="45">
          <cell r="C45" t="str">
            <v>B/MANGA-B/QUILLA=M=Vacio El Plato</v>
          </cell>
        </row>
        <row r="46">
          <cell r="C46" t="str">
            <v>B/MANGA-B/QUILLA=M=Vacio El Playòn-El Copey</v>
          </cell>
        </row>
        <row r="47">
          <cell r="C47" t="str">
            <v>B/MANGA-B/QUILLA=M=Vacio Lizama</v>
          </cell>
        </row>
        <row r="48">
          <cell r="C48" t="str">
            <v>B/MANGA-B/VENTURA=M=Bogota</v>
          </cell>
        </row>
        <row r="49">
          <cell r="C49" t="str">
            <v>B/MANGA-BARBOSA-B/QUILLA=ENVIA=</v>
          </cell>
        </row>
        <row r="50">
          <cell r="C50" t="str">
            <v>B/MANGA-BARBOSA-CUCUTA=ENVIA=</v>
          </cell>
        </row>
        <row r="51">
          <cell r="C51" t="str">
            <v>B/MANGA-BARBOSA-STA MARTA=ENVIA=</v>
          </cell>
        </row>
        <row r="52">
          <cell r="C52" t="str">
            <v>B/MANGA-BARBOSA=M=</v>
          </cell>
        </row>
        <row r="53">
          <cell r="C53" t="str">
            <v>B/MANGA-BARRANCA-B/MANGA=M=Coca Cola</v>
          </cell>
        </row>
        <row r="54">
          <cell r="C54" t="str">
            <v>B/MANGA-BARRANCA-B/MANGA=M=One Way</v>
          </cell>
        </row>
        <row r="55">
          <cell r="C55" t="str">
            <v>B/MANGA-BARRANCA-S. ALBERTO-BTA =M=P N</v>
          </cell>
        </row>
        <row r="56">
          <cell r="C56" t="str">
            <v>B/MANGA-BARRANCA=ENVIA=</v>
          </cell>
        </row>
        <row r="57">
          <cell r="C57" t="str">
            <v>B/MANGA-BELENCITO-MADRID-BOGOTA=M=</v>
          </cell>
        </row>
        <row r="58">
          <cell r="C58" t="str">
            <v>B/MANGA-BOGOTA-LA CALERA-BTA=M=</v>
          </cell>
        </row>
        <row r="59">
          <cell r="C59" t="str">
            <v>B/MANGA-BOGOTA=ENVIA=Chiquinquira</v>
          </cell>
        </row>
        <row r="60">
          <cell r="C60" t="str">
            <v>B/MANGA-BOGOTA=ENVIA=P.N.</v>
          </cell>
        </row>
        <row r="61">
          <cell r="C61" t="str">
            <v>B/MANGA-BOGOTA=ENVIA=Tunja</v>
          </cell>
        </row>
        <row r="62">
          <cell r="C62" t="str">
            <v>B/MANGA-BOGOTA=HI=Tunja</v>
          </cell>
        </row>
        <row r="63">
          <cell r="C63" t="str">
            <v>B/MANGA-BOGOTA=HI=Vacio</v>
          </cell>
        </row>
        <row r="64">
          <cell r="C64" t="str">
            <v>B/MANGA-BOGOTA=M= P.N</v>
          </cell>
        </row>
        <row r="65">
          <cell r="C65" t="str">
            <v>B/MANGA-BOGOTA=M=Chiquinquira</v>
          </cell>
        </row>
        <row r="66">
          <cell r="C66" t="str">
            <v>B/MANGA-BOGOTA=M=Tunja</v>
          </cell>
        </row>
        <row r="67">
          <cell r="C67" t="str">
            <v>B/MANGA-BOGOTA=M=Vacio Chiquinquira</v>
          </cell>
        </row>
        <row r="68">
          <cell r="C68" t="str">
            <v>B/MANGA-BOGOTA=M=Vacio P.N.</v>
          </cell>
        </row>
        <row r="69">
          <cell r="C69" t="str">
            <v>B/MANGA-BOGOTA=M=Vacio Tunja</v>
          </cell>
        </row>
        <row r="70">
          <cell r="C70" t="str">
            <v>B/MANGA-BUGA=M=P.N.Ibague</v>
          </cell>
        </row>
        <row r="71">
          <cell r="C71" t="str">
            <v>B/MANGA-C/GENA-B/QUILLA=M=Vacio El Plato</v>
          </cell>
        </row>
        <row r="72">
          <cell r="C72" t="str">
            <v>B/MANGA-C/GENA=ENVIA=El Plato</v>
          </cell>
        </row>
        <row r="73">
          <cell r="C73" t="str">
            <v>B/MANGA-C/GENA=ENVIA=El Playòn-El Copey</v>
          </cell>
        </row>
        <row r="74">
          <cell r="C74" t="str">
            <v>B/MANGA-C/GENA=HI=El Playòn-El Copey</v>
          </cell>
        </row>
        <row r="75">
          <cell r="C75" t="str">
            <v>B/MANGA-C/GENA=M=El Plato</v>
          </cell>
        </row>
        <row r="76">
          <cell r="C76" t="str">
            <v>B/MANGA-C/GENA=M=El Playòn- El Copey</v>
          </cell>
        </row>
        <row r="77">
          <cell r="C77" t="str">
            <v>B/MANGA-C/GENA=M=Vacio El Plato</v>
          </cell>
        </row>
        <row r="78">
          <cell r="C78" t="str">
            <v>B/MANGA-C/GENA=M=Vacio El Playòn-El Copey</v>
          </cell>
        </row>
        <row r="79">
          <cell r="C79" t="str">
            <v>B/MANGA-CAJICA=M=Vacio Tunja</v>
          </cell>
        </row>
        <row r="80">
          <cell r="C80" t="str">
            <v>B/MANGA-CALI=ENVIA=Bogota</v>
          </cell>
        </row>
        <row r="81">
          <cell r="C81" t="str">
            <v>B/MANGA-CALI=ENVIA=P.Berrio Medellin</v>
          </cell>
        </row>
        <row r="82">
          <cell r="C82" t="str">
            <v>B/MANGA-CALI=ENVIA=P.N Ibague</v>
          </cell>
        </row>
        <row r="83">
          <cell r="C83" t="str">
            <v>B/MANGA-CALI=ENVIA=P.N. Manizales</v>
          </cell>
        </row>
        <row r="84">
          <cell r="C84" t="str">
            <v>B/MANGA-CALI=ENVIA=San Alberto PN Manizales</v>
          </cell>
        </row>
        <row r="85">
          <cell r="C85" t="str">
            <v>B/MANGA-CALI=HI=Berrio Medellïn</v>
          </cell>
        </row>
        <row r="86">
          <cell r="C86" t="str">
            <v>B/MANGA-CALI=HI=P N Manizales</v>
          </cell>
        </row>
        <row r="87">
          <cell r="C87" t="str">
            <v>B/MANGA-CALI=HI=P.N. Ibague</v>
          </cell>
        </row>
        <row r="88">
          <cell r="C88" t="str">
            <v>B/MANGA-CALI=HI=San Alberto PN Manizales</v>
          </cell>
        </row>
        <row r="89">
          <cell r="C89" t="str">
            <v>B/MANGA-CALI=M=Bogota</v>
          </cell>
        </row>
        <row r="90">
          <cell r="C90" t="str">
            <v>B/MANGA-CALI=M=Chiquinquira</v>
          </cell>
        </row>
        <row r="91">
          <cell r="C91" t="str">
            <v>B/MANGA-CALI=M=P.N Ibague</v>
          </cell>
        </row>
        <row r="92">
          <cell r="C92" t="str">
            <v>B/MANGA-CALI=M=P.N.Manizales</v>
          </cell>
        </row>
        <row r="93">
          <cell r="C93" t="str">
            <v>B/MANGA-CALI=M=San Alberto PN Manizales</v>
          </cell>
        </row>
        <row r="94">
          <cell r="C94" t="str">
            <v>B/MANGA-CASTILLA-APIAY-BOGOTA=M=Tunja</v>
          </cell>
        </row>
        <row r="95">
          <cell r="C95" t="str">
            <v>B/MANGA-COPEY-B/QUILLA =M=</v>
          </cell>
        </row>
        <row r="96">
          <cell r="C96" t="str">
            <v>B/MANGA-COPEY-BOGOTA=M=P.N</v>
          </cell>
        </row>
        <row r="97">
          <cell r="C97" t="str">
            <v>B/MANGA-COPEY-VILLAVO-BTA=M=P.N.</v>
          </cell>
        </row>
        <row r="98">
          <cell r="C98" t="str">
            <v>B/MANGA-CUCUTA-B/MANGA=ENVIA=</v>
          </cell>
        </row>
        <row r="99">
          <cell r="C99" t="str">
            <v>B/MANGA-CUCUTA-B/MANGA=HI=</v>
          </cell>
        </row>
        <row r="100">
          <cell r="C100" t="str">
            <v>B/MANGA-CUCUTA-B/MANGA=HI=Cargado</v>
          </cell>
        </row>
        <row r="101">
          <cell r="C101" t="str">
            <v>B/MANGA-CUCUTA-B/MANGA=M=Coca Cola</v>
          </cell>
        </row>
        <row r="102">
          <cell r="C102" t="str">
            <v>B/MANGA-CUCUTA-B/MANGA=M=One Way</v>
          </cell>
        </row>
        <row r="103">
          <cell r="C103" t="str">
            <v>B/MANGA-CUCUTA-BTA=M=Tunja</v>
          </cell>
        </row>
        <row r="104">
          <cell r="C104" t="str">
            <v>B/MANGA-CUCUTA=ENVIA=</v>
          </cell>
        </row>
        <row r="105">
          <cell r="C105" t="str">
            <v>B/MANGA-CUCUTA=HI=</v>
          </cell>
        </row>
        <row r="106">
          <cell r="C106" t="str">
            <v>B/MANGA-CUCUTA=HI=Vacio</v>
          </cell>
        </row>
        <row r="107">
          <cell r="C107" t="str">
            <v>B/MANGA-CUCUTA=M=</v>
          </cell>
        </row>
        <row r="108">
          <cell r="C108" t="str">
            <v>B/MANGA-CUCUTA=M=Vacio</v>
          </cell>
        </row>
        <row r="109">
          <cell r="C109" t="str">
            <v>B/MANGA-DUITAMA-VILLAVO=M=</v>
          </cell>
        </row>
        <row r="110">
          <cell r="C110" t="str">
            <v>B/MANGA-EL PICACHO-B/MANGA=ENVIA=</v>
          </cell>
        </row>
        <row r="111">
          <cell r="C111" t="str">
            <v>B/MANGA-FUNDACION-CIENAGA=M=</v>
          </cell>
        </row>
        <row r="112">
          <cell r="C112" t="str">
            <v>B/MANGA-FUSA-BOGOTA =M=</v>
          </cell>
        </row>
        <row r="113">
          <cell r="C113" t="str">
            <v>B/MANGA-GUACARA Vacio Maicao</v>
          </cell>
        </row>
        <row r="114">
          <cell r="C114" t="str">
            <v>B/MANGA-GUALANDAY-CALI=M=P.N.</v>
          </cell>
        </row>
        <row r="115">
          <cell r="C115" t="str">
            <v>B/MANGA-GUARENAS-CUCUTA=M=</v>
          </cell>
        </row>
        <row r="116">
          <cell r="C116" t="str">
            <v>B/MANGA-IBAGUE-BOGOTA=HI=P.N.</v>
          </cell>
        </row>
        <row r="117">
          <cell r="C117" t="str">
            <v>B/MANGA-IBAGUE-BOGOTA=M=P.N.</v>
          </cell>
        </row>
        <row r="118">
          <cell r="C118" t="str">
            <v>B/MANGA-IBAGUE-BTA=M=Tunja</v>
          </cell>
        </row>
        <row r="119">
          <cell r="C119" t="str">
            <v>B/MANGA-IBAGUE-CALI=M= BTA</v>
          </cell>
        </row>
        <row r="120">
          <cell r="C120" t="str">
            <v>B/MANGA-IBAGUE-M/LLIN=HI=P.N.P.Berrio</v>
          </cell>
        </row>
        <row r="121">
          <cell r="C121" t="str">
            <v>B/MANGA-IBAGUE-NEIVA-BOGOTA=M=San Alberto P.N.</v>
          </cell>
        </row>
        <row r="122">
          <cell r="C122" t="str">
            <v>B/MANGA-IBAGUE=HI= PN</v>
          </cell>
        </row>
        <row r="123">
          <cell r="C123" t="str">
            <v>B/MANGA-IBAGUE=M=P.N.</v>
          </cell>
        </row>
        <row r="124">
          <cell r="C124" t="str">
            <v>B/MANGA-IPIALES-CALI=M=P N Ibague</v>
          </cell>
        </row>
        <row r="125">
          <cell r="C125" t="str">
            <v>B/MANGA-LA CALERA-BOGOTA=M=Tunja</v>
          </cell>
        </row>
        <row r="126">
          <cell r="C126" t="str">
            <v>B/MANGA-LA CALERA=M=Tunja</v>
          </cell>
        </row>
        <row r="127">
          <cell r="C127" t="str">
            <v>B/MANGA-LA CEJA-MEDELLIN=M=P.Berrio</v>
          </cell>
        </row>
        <row r="128">
          <cell r="C128" t="str">
            <v>B/MANGA-LA LIZAMA-B/MANGA=HI=</v>
          </cell>
        </row>
        <row r="129">
          <cell r="C129" t="str">
            <v>B/MANGA-LA PAILA-PEREIRA=M=PN Ibague</v>
          </cell>
        </row>
        <row r="130">
          <cell r="C130" t="str">
            <v>B/MANGA-LA PAILA=M=Bogota</v>
          </cell>
        </row>
        <row r="131">
          <cell r="C131" t="str">
            <v>B/MANGA-LA PAILA=M=P.Berrio Pereira</v>
          </cell>
        </row>
        <row r="132">
          <cell r="C132" t="str">
            <v>B/MANGA-LA PAILA=M=PN Ibague</v>
          </cell>
        </row>
        <row r="133">
          <cell r="C133" t="str">
            <v>B/MANGA-LA PAILA=M=PN Manizales</v>
          </cell>
        </row>
        <row r="134">
          <cell r="C134" t="str">
            <v>B/MANGA-LA VICTORIA-VALENCIA=M=</v>
          </cell>
        </row>
        <row r="135">
          <cell r="C135" t="str">
            <v>B/MANGA-M/LLIN=ENVIA= P.N. Manizales</v>
          </cell>
        </row>
        <row r="136">
          <cell r="C136" t="str">
            <v>B/MANGA-M/LLIN=ENVIA=Doradal</v>
          </cell>
        </row>
        <row r="137">
          <cell r="C137" t="str">
            <v>B/MANGA-M/LLIN=ENVIA=Lebrija Berrio</v>
          </cell>
        </row>
        <row r="138">
          <cell r="C138" t="str">
            <v>B/MANGA-M/LLIN=ENVIA=P.N Manizales-Amaga</v>
          </cell>
        </row>
        <row r="139">
          <cell r="C139" t="str">
            <v>B/MANGA-M/LLIN=ENVIA=San Alberto Berrio</v>
          </cell>
        </row>
        <row r="140">
          <cell r="C140" t="str">
            <v>B/MANGA-M/LLIN=HI= P.N. Doradal</v>
          </cell>
        </row>
        <row r="141">
          <cell r="C141" t="str">
            <v>B/MANGA-M/LLIN=HI=Berrio Lebrija</v>
          </cell>
        </row>
        <row r="142">
          <cell r="C142" t="str">
            <v>B/MANGA-M/LLIN=HI=Bogotá Manizales</v>
          </cell>
        </row>
        <row r="143">
          <cell r="C143" t="str">
            <v>B/MANGA-M/LLIN=HI=Bogota P.Berrio</v>
          </cell>
        </row>
        <row r="144">
          <cell r="C144" t="str">
            <v>B/MANGA-M/LLIN=HI=Bogota Pereira</v>
          </cell>
        </row>
        <row r="145">
          <cell r="C145" t="str">
            <v>B/MANGA-M/LLIN=HI=Manizales</v>
          </cell>
        </row>
        <row r="146">
          <cell r="C146" t="str">
            <v>B/MANGA-M/LLIN=HI=San Alberto Berrio</v>
          </cell>
        </row>
        <row r="147">
          <cell r="C147" t="str">
            <v>B/MANGA-M/LLIN=HI=San Alberto P.N.Berrio</v>
          </cell>
        </row>
        <row r="148">
          <cell r="C148" t="str">
            <v>B/MANGA-M/LLIN=HI=Vacio P.Berrio</v>
          </cell>
        </row>
        <row r="149">
          <cell r="C149" t="str">
            <v>B/MANGA-M/LLIN=M=Berrio Lebrija</v>
          </cell>
        </row>
        <row r="150">
          <cell r="C150" t="str">
            <v>B/MANGA-M/LLIN=M=Bogota</v>
          </cell>
        </row>
        <row r="151">
          <cell r="C151" t="str">
            <v>B/MANGA-M/LLIN=M=Bogota Manizales</v>
          </cell>
        </row>
        <row r="152">
          <cell r="C152" t="str">
            <v>B/MANGA-M/LLIN=M=Bogota Pereira</v>
          </cell>
        </row>
        <row r="153">
          <cell r="C153" t="str">
            <v>B/MANGA-M/LLIN=M=Manizales</v>
          </cell>
        </row>
        <row r="154">
          <cell r="C154" t="str">
            <v>B/MANGA-M/LLIN=M=P.N Doradal.</v>
          </cell>
        </row>
        <row r="155">
          <cell r="C155" t="str">
            <v>B/MANGA-M/LLIN=M=P.N.</v>
          </cell>
        </row>
        <row r="156">
          <cell r="C156" t="str">
            <v>B/MANGA-M/LLIN=M=San Alberto Berrio</v>
          </cell>
        </row>
        <row r="157">
          <cell r="C157" t="str">
            <v>B/MANGA-M/LLIN=M=Vacio Berrio</v>
          </cell>
        </row>
        <row r="158">
          <cell r="C158" t="str">
            <v>B/MANGA-M/LLIN=M=Vacio P.N</v>
          </cell>
        </row>
        <row r="159">
          <cell r="C159" t="str">
            <v>B/MANGA-MANIZALES-CALI=M=Bogota</v>
          </cell>
        </row>
        <row r="160">
          <cell r="C160" t="str">
            <v>B/MANGA-MANIZALES=M=Bogota</v>
          </cell>
        </row>
        <row r="161">
          <cell r="C161" t="str">
            <v>B/MANGA-MANIZALES=M=P.N. Letras</v>
          </cell>
        </row>
        <row r="162">
          <cell r="C162" t="str">
            <v>B/MANGA-MONIQUIRA-B/MANGA=HI=</v>
          </cell>
        </row>
        <row r="163">
          <cell r="C163" t="str">
            <v>B/MANGA-MONTERIA-C/GENA=M=El Plato</v>
          </cell>
        </row>
        <row r="164">
          <cell r="C164" t="str">
            <v>B/MANGA-NEIVA-BOGOTA=HI=P.N.</v>
          </cell>
        </row>
        <row r="165">
          <cell r="C165" t="str">
            <v>B/MANGA-NEIVA-BOGOTA=M=Lebrija P.N</v>
          </cell>
        </row>
        <row r="166">
          <cell r="C166" t="str">
            <v>B/MANGA-NEIVA-CALI=M=P.N.Ibague</v>
          </cell>
        </row>
        <row r="167">
          <cell r="C167" t="str">
            <v>B/MANGA-OCAÑA-B/MANGA=M=Coca Cola</v>
          </cell>
        </row>
        <row r="168">
          <cell r="C168" t="str">
            <v>B/MANGA-PALMIRA-CALI=M=P.N. Ibague</v>
          </cell>
        </row>
        <row r="169">
          <cell r="C169" t="str">
            <v>B/MANGA-PALMIRA-CALI=M=P.N.Manizales</v>
          </cell>
        </row>
        <row r="170">
          <cell r="C170" t="str">
            <v>B/MANGA-PELAYA-B/MANGA=ENVIA=</v>
          </cell>
        </row>
        <row r="171">
          <cell r="C171" t="str">
            <v>B/MANGA-PELAYA-FACA-BTA=M=</v>
          </cell>
        </row>
        <row r="172">
          <cell r="C172" t="str">
            <v>B/MANGA-PEREIRA-CALI=HI=Ibague Lebrija</v>
          </cell>
        </row>
        <row r="173">
          <cell r="C173" t="str">
            <v>B/MANGA-PEREIRA-MANIZALES=HI=Honda</v>
          </cell>
        </row>
        <row r="174">
          <cell r="C174" t="str">
            <v>B/MANGA-PEREIRA=ENVIA=P.N. Manizales</v>
          </cell>
        </row>
        <row r="175">
          <cell r="C175" t="str">
            <v>B/MANGA-PEREIRA=HI=Berrio M/llin</v>
          </cell>
        </row>
        <row r="176">
          <cell r="C176" t="str">
            <v>B/MANGA-PEREIRA=HI=P N Ibague</v>
          </cell>
        </row>
        <row r="177">
          <cell r="C177" t="str">
            <v>B/MANGA-PEREIRA=HI=P N San Alberto Manizales</v>
          </cell>
        </row>
        <row r="178">
          <cell r="C178" t="str">
            <v>B/MANGA-PEREIRA=HI=P.N. Manizales Lebrija</v>
          </cell>
        </row>
        <row r="179">
          <cell r="C179" t="str">
            <v>B/MANGA-PITALITO-BOGOTA=M=P N</v>
          </cell>
        </row>
        <row r="180">
          <cell r="C180" t="str">
            <v>B/MANGA-RIONEGROA-M/LLIN=M=P.Berrio</v>
          </cell>
        </row>
        <row r="181">
          <cell r="C181" t="str">
            <v>B/MANGA-S. ALBERTO-B/MANGA=M=El Playon</v>
          </cell>
        </row>
        <row r="182">
          <cell r="C182" t="str">
            <v>B/MANGA-S. ALBERTO-BELENCITO-BTA=M=</v>
          </cell>
        </row>
        <row r="183">
          <cell r="C183" t="str">
            <v>B/MANGA-S. ALBERTO-BTA =M=Chiquinquira</v>
          </cell>
        </row>
        <row r="184">
          <cell r="C184" t="str">
            <v>B/MANGA-S. ALBERTO-BTA=ENVIA=Tunja</v>
          </cell>
        </row>
        <row r="185">
          <cell r="C185" t="str">
            <v>B/MANGA-S. ALBERTO-BTA=M=P N Ibague</v>
          </cell>
        </row>
        <row r="186">
          <cell r="C186" t="str">
            <v>B/MANGA-S. ALBERTO-BTA=M=P.N.</v>
          </cell>
        </row>
        <row r="187">
          <cell r="C187" t="str">
            <v>B/MANGA-S. ALBERTO-BTA=M=Tunja</v>
          </cell>
        </row>
        <row r="188">
          <cell r="C188" t="str">
            <v>B/MANGA-S. ALBERTO-BUGA=M=P.N. Ibague</v>
          </cell>
        </row>
        <row r="189">
          <cell r="C189" t="str">
            <v>B/MANGA-S. ALBERTO-BUGA=M=P.N. Manizales</v>
          </cell>
        </row>
        <row r="190">
          <cell r="C190" t="str">
            <v>B/MANGA-S. ALBERTO-CALI=M=P N Ibague</v>
          </cell>
        </row>
        <row r="191">
          <cell r="C191" t="str">
            <v>B/MANGA-S. ALBERTO-CALI=M=P.N. Manizales</v>
          </cell>
        </row>
        <row r="192">
          <cell r="C192" t="str">
            <v>B/MANGA-S. ALBERTO-FACA-BTA=M=Lebrija Tunja</v>
          </cell>
        </row>
        <row r="193">
          <cell r="C193" t="str">
            <v>B/MANGA-S. ALBERTO-FACA-BTA=M=P.N.</v>
          </cell>
        </row>
        <row r="194">
          <cell r="C194" t="str">
            <v>B/MANGA-S. ALBERTO-FACA-BTA=M=Tunja</v>
          </cell>
        </row>
        <row r="195">
          <cell r="C195" t="str">
            <v>B/MANGA-S. ALBERTO-M/LLIN=M=P.N P.Berrio</v>
          </cell>
        </row>
        <row r="196">
          <cell r="C196" t="str">
            <v>B/MANGA-S. ALBERTO=M= Vacio</v>
          </cell>
        </row>
        <row r="197">
          <cell r="C197" t="str">
            <v>B/MANGA-SAN GIL-B/MANGA=M=Coca Cola</v>
          </cell>
        </row>
        <row r="198">
          <cell r="C198" t="str">
            <v>B/MANGA-SAN GIL-B/MANGA=M=One Way</v>
          </cell>
        </row>
        <row r="199">
          <cell r="C199" t="str">
            <v>B/MANGA-SAN GIL-B/QUILLA=M=El Playon</v>
          </cell>
        </row>
        <row r="200">
          <cell r="C200" t="str">
            <v>B/MANGA-SAN GIL-BTA=M=Vacio P.N</v>
          </cell>
        </row>
        <row r="201">
          <cell r="C201" t="str">
            <v>B/MANGA-SAN GIL-C/GENA=M=El Plato</v>
          </cell>
        </row>
        <row r="202">
          <cell r="C202" t="str">
            <v>B/MANGA-SAN GIL-C/GENA=M=El Playon</v>
          </cell>
        </row>
        <row r="203">
          <cell r="C203" t="str">
            <v>B/MANGA-SAN GIL-CALI=M=Bogotá Ibague</v>
          </cell>
        </row>
        <row r="204">
          <cell r="C204" t="str">
            <v>B/MANGA-SAN GIL-CALI=M=Lebrija PN Ibague</v>
          </cell>
        </row>
        <row r="205">
          <cell r="C205" t="str">
            <v>B/MANGA-SAN GIL-CALI=M=Lebrija PN Manizales</v>
          </cell>
        </row>
        <row r="206">
          <cell r="C206" t="str">
            <v>B/MANGA-SAN GIL-CALI=M=San Alberto PN Manizales</v>
          </cell>
        </row>
        <row r="207">
          <cell r="C207" t="str">
            <v>B/MANGA-SAN GIL-M/LLIN=M=San Alberto Berrio</v>
          </cell>
        </row>
        <row r="208">
          <cell r="C208" t="str">
            <v>B/MANGA-SAN GIL-MEDELLIN=M=Lebrija Berrio</v>
          </cell>
        </row>
        <row r="209">
          <cell r="C209" t="str">
            <v>B/MANGA-SAN GIL-PEREIRA-CALI=M=Bogota Ibague</v>
          </cell>
        </row>
        <row r="210">
          <cell r="C210" t="str">
            <v>B/MANGA-SAN GIL-PEREIRA-CALI=M=Bogota Manizales</v>
          </cell>
        </row>
        <row r="211">
          <cell r="C211" t="str">
            <v>B/MANGA-SAN GIL-PEREIRA-CALI=M=Lebrija PN Manizales</v>
          </cell>
        </row>
        <row r="212">
          <cell r="C212" t="str">
            <v>B/MANGA-SAN GIL-PEREIRA-LA PAILA=M=Bogota</v>
          </cell>
        </row>
        <row r="213">
          <cell r="C213" t="str">
            <v>B/MANGA-SAN GIL-PEREIRA-MANIZALES=M=Lebrija PN</v>
          </cell>
        </row>
        <row r="214">
          <cell r="C214" t="str">
            <v>B/MANGA-SAN GIL-SINCELEJO-BOSCONIA=M=El Plato</v>
          </cell>
        </row>
        <row r="215">
          <cell r="C215" t="str">
            <v>B/MANGA-SAN GIL-SINCELEJO-C/GENA=M=El Plato</v>
          </cell>
        </row>
        <row r="216">
          <cell r="C216" t="str">
            <v>B/MANGA-SAN GIL-SINCELEJO-V/UPAR=M=El Plato</v>
          </cell>
        </row>
        <row r="217">
          <cell r="C217" t="str">
            <v>B/MANGA-SAN GIL-SINCELEJO-V/UPAR=M=Lebrija Berrio</v>
          </cell>
        </row>
        <row r="218">
          <cell r="C218" t="str">
            <v>B/MANGA-SAN GIL-STA MARTA=M=El Playon</v>
          </cell>
        </row>
        <row r="219">
          <cell r="C219" t="str">
            <v>B/MANGA-SAN JOSE DE NUS-B/MANGA=M=</v>
          </cell>
        </row>
        <row r="220">
          <cell r="C220" t="str">
            <v>B/MANGA-SAN MARTIN-B/MANGA=HI=</v>
          </cell>
        </row>
        <row r="221">
          <cell r="C221" t="str">
            <v>B/MANGA-SINCELEJO-B/QUILLA=M=B/quilla</v>
          </cell>
        </row>
        <row r="222">
          <cell r="C222" t="str">
            <v>B/MANGA-SINCELEJO-C/GENA=HI=El Plato</v>
          </cell>
        </row>
        <row r="223">
          <cell r="C223" t="str">
            <v>B/MANGA-SINCELEJO-C/GENA=M=EL Plato</v>
          </cell>
        </row>
        <row r="224">
          <cell r="C224" t="str">
            <v>B/MANGA-SOCORRO-B/MANGA=M=</v>
          </cell>
        </row>
        <row r="225">
          <cell r="C225" t="str">
            <v>B/MANGA-SOGAMOSO-BOGOTA=M=</v>
          </cell>
        </row>
        <row r="226">
          <cell r="C226" t="str">
            <v>B/MANGA-SOGAMOSO-BOGOTA=M=Vacio</v>
          </cell>
        </row>
        <row r="227">
          <cell r="C227" t="str">
            <v>B/MANGA-STA MARTA-B/QUILLA=M</v>
          </cell>
        </row>
        <row r="228">
          <cell r="C228" t="str">
            <v>B/MANGA-STA MARTA=M=</v>
          </cell>
        </row>
        <row r="229">
          <cell r="C229" t="str">
            <v>B/MANGA-STA MARTA=M=Vacio</v>
          </cell>
        </row>
        <row r="230">
          <cell r="C230" t="str">
            <v>B/MANGA-TIBASOSA=M=</v>
          </cell>
        </row>
        <row r="231">
          <cell r="C231" t="str">
            <v>B/MANGA-TOCANCIPA-BOGOTA=M=Cargado</v>
          </cell>
        </row>
        <row r="232">
          <cell r="C232" t="str">
            <v>B/MANGA-TOCANCIPA-BOGOTA=M=Semivacio P N</v>
          </cell>
        </row>
        <row r="233">
          <cell r="C233" t="str">
            <v>B/MANGA-TOCANCIPA-BOGOTA=M=Semivacio Tunja</v>
          </cell>
        </row>
        <row r="234">
          <cell r="C234" t="str">
            <v>B/MANGA-TOCANCIPA=M=</v>
          </cell>
        </row>
        <row r="235">
          <cell r="C235" t="str">
            <v>B/MANGA-TOCANCIPA=M=Vacio</v>
          </cell>
        </row>
        <row r="236">
          <cell r="C236" t="str">
            <v>B/MANGA-TULUA=M=P.N. Ibague</v>
          </cell>
        </row>
        <row r="237">
          <cell r="C237" t="str">
            <v>B/MANGA-TUNJA-B/MANGA=M=</v>
          </cell>
        </row>
        <row r="238">
          <cell r="C238" t="str">
            <v>B/MANGA-V/DUPAR-CALI=M=El Plato</v>
          </cell>
        </row>
        <row r="239">
          <cell r="C239" t="str">
            <v>B/MANGA-V/UPAR-B/MANGA=M=Coca Cola</v>
          </cell>
        </row>
        <row r="240">
          <cell r="C240" t="str">
            <v>B/MANGA-V/UPAR-B/QUILLA=M=</v>
          </cell>
        </row>
        <row r="241">
          <cell r="C241" t="str">
            <v>B/MANGA-V/UPAR-BOGOTA=M=Chiquinquira</v>
          </cell>
        </row>
        <row r="242">
          <cell r="C242" t="str">
            <v>B/MANGA-V/UPAR-BOGOTA=M=P.N.</v>
          </cell>
        </row>
        <row r="243">
          <cell r="C243" t="str">
            <v>B/MANGA-V/UPAR-BOGOTA=M=Tunja</v>
          </cell>
        </row>
        <row r="244">
          <cell r="C244" t="str">
            <v>B/MANGA-V/UPAR-BUGA=M=P.N.Ibague</v>
          </cell>
        </row>
        <row r="245">
          <cell r="C245" t="str">
            <v>B/MANGA-V/UPAR-C/GENA=ENVIA=</v>
          </cell>
        </row>
        <row r="246">
          <cell r="C246" t="str">
            <v>B/MANGA-V/UPAR-C/GENA=M=B/quilla</v>
          </cell>
        </row>
        <row r="247">
          <cell r="C247" t="str">
            <v>B/MANGA-V/UPAR-C/GENA=M=El Plato</v>
          </cell>
        </row>
        <row r="248">
          <cell r="C248" t="str">
            <v>B/MANGA-V/UPAR-CALI=M=P.N.Ibague</v>
          </cell>
        </row>
        <row r="249">
          <cell r="C249" t="str">
            <v>B/MANGA-V/UPAR-CALI=M=P.N.Manizales</v>
          </cell>
        </row>
        <row r="250">
          <cell r="C250" t="str">
            <v>B/MANGA-V/UPAR-M/LLIN=M=El Plato</v>
          </cell>
        </row>
        <row r="251">
          <cell r="C251" t="str">
            <v>B/MANGA-V/UPAR-M/LLIN=M=P.N. Berrio</v>
          </cell>
        </row>
        <row r="252">
          <cell r="C252" t="str">
            <v>B/MANGA-V/UPAR-PEREIRA-CALI=M=El Plato</v>
          </cell>
        </row>
        <row r="253">
          <cell r="C253" t="str">
            <v>B/MANGA-V/UPAR-PEREIRA-CALI=M=P.N.Manizales</v>
          </cell>
        </row>
        <row r="254">
          <cell r="C254" t="str">
            <v>B/MANGA-V/UPAR-PEREIRA=M=El Plato</v>
          </cell>
        </row>
        <row r="255">
          <cell r="C255" t="str">
            <v>B/MANGA-V/UPAR-PEREIRA=M=P.N.Manizales</v>
          </cell>
        </row>
        <row r="256">
          <cell r="C256" t="str">
            <v>B/MANGA-VALENCIA =M=</v>
          </cell>
        </row>
        <row r="257">
          <cell r="C257" t="str">
            <v>B/MANGA-VALENCIA-CARACAS=M</v>
          </cell>
        </row>
        <row r="258">
          <cell r="C258" t="str">
            <v>B/MANGA-VILLAVO-BTA=HI=Tunja</v>
          </cell>
        </row>
        <row r="259">
          <cell r="C259" t="str">
            <v>B/MANGA-VILLAVO-BTA=M=Tunja</v>
          </cell>
        </row>
        <row r="260">
          <cell r="C260" t="str">
            <v>B/MANGA-VILLAVO=HI=Tunja</v>
          </cell>
        </row>
        <row r="261">
          <cell r="C261" t="str">
            <v>B/MANGA-VILLAVO=M=Chiquinquira</v>
          </cell>
        </row>
        <row r="262">
          <cell r="C262" t="str">
            <v>B/MANGA-VILLAVO=M=Tunja</v>
          </cell>
        </row>
        <row r="263">
          <cell r="C263" t="str">
            <v>B/MANGA-VILLAVO=M=Vacio Tunja</v>
          </cell>
        </row>
        <row r="264">
          <cell r="C264" t="str">
            <v>B/MANGA-WILCHES-CALI=M=</v>
          </cell>
        </row>
        <row r="265">
          <cell r="C265" t="str">
            <v>B/QUILLA-AGUACHICA-B/QUILLA=M=</v>
          </cell>
        </row>
        <row r="266">
          <cell r="C266" t="str">
            <v>B/QUILLA-ARCABUCO=M=B/manga</v>
          </cell>
        </row>
        <row r="267">
          <cell r="C267" t="str">
            <v>B/QUILLA-ARMENIA-LA PAILA=M=P.R.El Carmen</v>
          </cell>
        </row>
        <row r="268">
          <cell r="C268" t="str">
            <v>B/QUILLA-B/MANGA-B/QUILLA=ENVIA=</v>
          </cell>
        </row>
        <row r="269">
          <cell r="C269" t="str">
            <v>B/QUILLA-B/MANGA-CALI=ENVIA= P.N. Ibague</v>
          </cell>
        </row>
        <row r="270">
          <cell r="C270" t="str">
            <v>B/QUILLA-B/MANGA-CALI=ENVIA=P.N.Manizales</v>
          </cell>
        </row>
        <row r="271">
          <cell r="C271" t="str">
            <v>B/QUILLA-B/MANGA-MLLIN=ENVIA=P.Berrio</v>
          </cell>
        </row>
        <row r="272">
          <cell r="C272" t="str">
            <v>B/QUILLA-B/MANGA-MLLIN=ENVIA=P.N.Doradal</v>
          </cell>
        </row>
        <row r="273">
          <cell r="C273" t="str">
            <v>B/QUILLA-B/MANGA-MLLIN=ENVIA=P.R.Taraza P.Berrio</v>
          </cell>
        </row>
        <row r="274">
          <cell r="C274" t="str">
            <v>B/QUILLA-B/MANGA-TUNJA=ENVIA=</v>
          </cell>
        </row>
        <row r="275">
          <cell r="C275" t="str">
            <v>B/QUILLA-B/MANGA=ENVIA= La Lizama</v>
          </cell>
        </row>
        <row r="276">
          <cell r="C276" t="str">
            <v>B/QUILLA-B/MANGA=ENVIA=El Copey  El Playòn</v>
          </cell>
        </row>
        <row r="277">
          <cell r="C277" t="str">
            <v>B/QUILLA-B/MANGA=ENVIA=El Plato P.R. Berrio</v>
          </cell>
        </row>
        <row r="278">
          <cell r="C278" t="str">
            <v>B/QUILLA-B/MANGA=ENVIA=San Onofre y Berrio</v>
          </cell>
        </row>
        <row r="279">
          <cell r="C279" t="str">
            <v>B/QUILLA-B/MANGA=HI=El Playòn</v>
          </cell>
        </row>
        <row r="280">
          <cell r="C280" t="str">
            <v>B/QUILLA-B/MANGA=HI=La Lizama</v>
          </cell>
        </row>
        <row r="281">
          <cell r="C281" t="str">
            <v>B/QUILLA-B/MANGA=HI=P.R. P.Berrio</v>
          </cell>
        </row>
        <row r="282">
          <cell r="C282" t="str">
            <v>B/QUILLA-B/MANGA=M=El Copey -El Playòn</v>
          </cell>
        </row>
        <row r="283">
          <cell r="C283" t="str">
            <v>B/QUILLA-B/MANGA=M=Vacio El Copey - El Playòn</v>
          </cell>
        </row>
        <row r="284">
          <cell r="C284" t="str">
            <v>B/QUILLA-B/QUILLA =M=</v>
          </cell>
        </row>
        <row r="285">
          <cell r="C285" t="str">
            <v>B/QUILLA-B/QUILLA=M=Urbano</v>
          </cell>
        </row>
        <row r="286">
          <cell r="C286" t="str">
            <v>B/QUILLA-B/VENTURA-CALI=M=P.R.Pereira</v>
          </cell>
        </row>
        <row r="287">
          <cell r="C287" t="str">
            <v>B/QUILLA-B/VENTURA=M=P N Ibague</v>
          </cell>
        </row>
        <row r="288">
          <cell r="C288" t="str">
            <v>B/QUILLA-B/VENTURA=M=P.R.</v>
          </cell>
        </row>
        <row r="289">
          <cell r="C289" t="str">
            <v>B/QUILLA-B/VENTURA=M=Pereira P.R.</v>
          </cell>
        </row>
        <row r="290">
          <cell r="C290" t="str">
            <v>B/QUILLA-BELENCITO-BOGOTA=M=Tunja</v>
          </cell>
        </row>
        <row r="291">
          <cell r="C291" t="str">
            <v>B/QUILLA-BELENCITO=M=Tunja</v>
          </cell>
        </row>
        <row r="292">
          <cell r="C292" t="str">
            <v>B/QUILLA-BOGOTA =M=P.N Patio</v>
          </cell>
        </row>
        <row r="293">
          <cell r="C293" t="str">
            <v>B/QUILLA-BOGOTA =M=Vacio B/manga</v>
          </cell>
        </row>
        <row r="294">
          <cell r="C294" t="str">
            <v>B/QUILLA-BOGOTA=ENVIA= P.N.</v>
          </cell>
        </row>
        <row r="295">
          <cell r="C295" t="str">
            <v>B/QUILLA-BOGOTA=ENVIA=B/manga Chiquinquira</v>
          </cell>
        </row>
        <row r="296">
          <cell r="C296" t="str">
            <v>B/QUILLA-BOGOTA=ENVIA=B/manga El Playon P.N.</v>
          </cell>
        </row>
        <row r="297">
          <cell r="C297" t="str">
            <v>B/QUILLA-BOGOTA=ENVIA=B/manga La Lizama P.N.</v>
          </cell>
        </row>
        <row r="298">
          <cell r="C298" t="str">
            <v>B/QUILLA-BOGOTA=ENVIA=B/manga y Tunja</v>
          </cell>
        </row>
        <row r="299">
          <cell r="C299" t="str">
            <v>B/QUILLA-BOGOTA=ENVIA=Bosconia El Plato Berrio</v>
          </cell>
        </row>
        <row r="300">
          <cell r="C300" t="str">
            <v>B/QUILLA-BOGOTA=ENVIA=El Carmen  P.Berrio</v>
          </cell>
        </row>
        <row r="301">
          <cell r="C301" t="str">
            <v>B/QUILLA-BOGOTA=ENVIA=El Carmen Berrio B/manga Tunja</v>
          </cell>
        </row>
        <row r="302">
          <cell r="C302" t="str">
            <v>B/QUILLA-BOGOTA=ENVIA=El Carmen Doradal</v>
          </cell>
        </row>
        <row r="303">
          <cell r="C303" t="str">
            <v>B/QUILLA-BOGOTA=ENVIA=Lizama B/manga</v>
          </cell>
        </row>
        <row r="304">
          <cell r="C304" t="str">
            <v>B/QUILLA-BOGOTA=ENVIA=Lizama Chiquinquira</v>
          </cell>
        </row>
        <row r="305">
          <cell r="C305" t="str">
            <v>B/QUILLA-BOGOTA=ENVIA=P.Berrio La Vega</v>
          </cell>
        </row>
        <row r="306">
          <cell r="C306" t="str">
            <v>B/QUILLA-BOGOTA=ENVIA=P.N. La Vega</v>
          </cell>
        </row>
        <row r="307">
          <cell r="C307" t="str">
            <v>B/QUILLA-BOGOTA=ENVIA=P.R. Manizales</v>
          </cell>
        </row>
        <row r="308">
          <cell r="C308" t="str">
            <v>B/QUILLA-BOGOTA=ENVIA=San Onofre Berrio Ibague</v>
          </cell>
        </row>
        <row r="309">
          <cell r="C309" t="str">
            <v>B/QUILLA-BOGOTA=ENVIA=Serviez B/manga</v>
          </cell>
        </row>
        <row r="310">
          <cell r="C310" t="str">
            <v>B/QUILLA-BOGOTA=ENVIA=V/upar B/manga</v>
          </cell>
        </row>
        <row r="311">
          <cell r="C311" t="str">
            <v>B/QUILLA-BOGOTA=ENVIA=V/upar P.N.</v>
          </cell>
        </row>
        <row r="312">
          <cell r="C312" t="str">
            <v>B/QUILLA-BOGOTA=HI= B/manga</v>
          </cell>
        </row>
        <row r="313">
          <cell r="C313" t="str">
            <v>B/QUILLA-BOGOTA=HI=Chiquinquira</v>
          </cell>
        </row>
        <row r="314">
          <cell r="C314" t="str">
            <v>B/QUILLA-BOGOTA=HI=P.Berrio</v>
          </cell>
        </row>
        <row r="315">
          <cell r="C315" t="str">
            <v>B/QUILLA-BOGOTA=HI=P.N.</v>
          </cell>
        </row>
        <row r="316">
          <cell r="C316" t="str">
            <v>B/QUILLA-BOGOTA=HI=P.R.Doradal</v>
          </cell>
        </row>
        <row r="317">
          <cell r="C317" t="str">
            <v>B/QUILLA-BOGOTA=M= P.N. La Vega</v>
          </cell>
        </row>
        <row r="318">
          <cell r="C318" t="str">
            <v>B/QUILLA-BOGOTA=M=Bucamanga</v>
          </cell>
        </row>
        <row r="319">
          <cell r="C319" t="str">
            <v>B/QUILLA-BOGOTA=M=Chiquinquira</v>
          </cell>
        </row>
        <row r="320">
          <cell r="C320" t="str">
            <v>B/QUILLA-BOGOTA=M=La Lizama B/manga</v>
          </cell>
        </row>
        <row r="321">
          <cell r="C321" t="str">
            <v>B/QUILLA-BOGOTA=M=Manizales</v>
          </cell>
        </row>
        <row r="322">
          <cell r="C322" t="str">
            <v>B/QUILLA-BOGOTA=M=P.Berrio El Carmen</v>
          </cell>
        </row>
        <row r="323">
          <cell r="C323" t="str">
            <v>B/QUILLA-BOGOTA=M=P.N.</v>
          </cell>
        </row>
        <row r="324">
          <cell r="C324" t="str">
            <v>B/QUILLA-BOGOTA=M=P.R.Doradal</v>
          </cell>
        </row>
        <row r="325">
          <cell r="C325" t="str">
            <v>B/QUILLA-BOGOTA=M=Pereira Ibague</v>
          </cell>
        </row>
        <row r="326">
          <cell r="C326" t="str">
            <v>B/QUILLA-BOGOTA=M=V/upar PN</v>
          </cell>
        </row>
        <row r="327">
          <cell r="C327" t="str">
            <v>B/QUILLA-BOGOTA=M=Vacio B/manga</v>
          </cell>
        </row>
        <row r="328">
          <cell r="C328" t="str">
            <v>B/QUILLA-BOGOTA=M=Vacio P N</v>
          </cell>
        </row>
        <row r="329">
          <cell r="C329" t="str">
            <v>B/QUILLA-BUGA=M=El Carmen</v>
          </cell>
        </row>
        <row r="330">
          <cell r="C330" t="str">
            <v>B/QUILLA-BUGA=M=P.N. Ibague</v>
          </cell>
        </row>
        <row r="331">
          <cell r="C331" t="str">
            <v>B/QUILLA-C/GENA =M=</v>
          </cell>
        </row>
        <row r="332">
          <cell r="C332" t="str">
            <v>B/QUILLA-C/GENA-B/MANGA=ENVIA=Plato El Playon</v>
          </cell>
        </row>
        <row r="333">
          <cell r="C333" t="str">
            <v>B/QUILLA-C/GENA-B/MANGA=M=Plato El Playon</v>
          </cell>
        </row>
        <row r="334">
          <cell r="C334" t="str">
            <v>B/QUILLA-C/GENA-B/QUILLA =M=Vacio</v>
          </cell>
        </row>
        <row r="335">
          <cell r="C335" t="str">
            <v>B/QUILLA-C/GENA-B/QUILLA=ENVIA=</v>
          </cell>
        </row>
        <row r="336">
          <cell r="C336" t="str">
            <v>B/QUILLA-C/GENA-B/QUILLA=M=</v>
          </cell>
        </row>
        <row r="337">
          <cell r="C337" t="str">
            <v>B/QUILLA-C/GENA-B/QUILLA=M=Coca Cola</v>
          </cell>
        </row>
        <row r="338">
          <cell r="C338" t="str">
            <v>B/QUILLA-C/GENA-B/QUILLA=M=Coca Cola Patio</v>
          </cell>
        </row>
        <row r="339">
          <cell r="C339" t="str">
            <v>B/QUILLA-C/GENA-B/QUILLA=M=Coca Cola Pto Colombia Galapa</v>
          </cell>
        </row>
        <row r="340">
          <cell r="C340" t="str">
            <v>B/QUILLA-C/GENA-B/QUILLA=M=Coca Cola x Galerazamba</v>
          </cell>
        </row>
        <row r="341">
          <cell r="C341" t="str">
            <v>B/QUILLA-C/GENA-B/QUILLA=M=Coca Cola x Pto Colombia</v>
          </cell>
        </row>
        <row r="342">
          <cell r="C342" t="str">
            <v>B/QUILLA-C/GENA-BTA=ENVIA=El Plato B/manga Chiquinquira</v>
          </cell>
        </row>
        <row r="343">
          <cell r="C343" t="str">
            <v>B/QUILLA-C/GENA-BTA=ENVIA=El Plato B/manga Tunja</v>
          </cell>
        </row>
        <row r="344">
          <cell r="C344" t="str">
            <v>B/QUILLA-C/GENA-BTA=ENVIA=Manizales</v>
          </cell>
        </row>
        <row r="345">
          <cell r="C345" t="str">
            <v>B/QUILLA-C/GENA-BTA=ENVIA=P.R.</v>
          </cell>
        </row>
        <row r="346">
          <cell r="C346" t="str">
            <v>B/QUILLA-C/GENA-BTA=HI=El Plato B/manga Tunja</v>
          </cell>
        </row>
        <row r="347">
          <cell r="C347" t="str">
            <v>B/QUILLA-C/GENA-BTA=M= B/quilla P.N.</v>
          </cell>
        </row>
        <row r="348">
          <cell r="C348" t="str">
            <v>B/QUILLA-C/GENA-BTA=M=El Plato P.N.</v>
          </cell>
        </row>
        <row r="349">
          <cell r="C349" t="str">
            <v>B/QUILLA-C/GENA-BTA=M=P.R.</v>
          </cell>
        </row>
        <row r="350">
          <cell r="C350" t="str">
            <v>B/QUILLA-C/GENA-CALI=ENVIA=PN</v>
          </cell>
        </row>
        <row r="351">
          <cell r="C351" t="str">
            <v>B/QUILLA-C/GENA-CALI=ENVIA=San Onofre</v>
          </cell>
        </row>
        <row r="352">
          <cell r="C352" t="str">
            <v>B/QUILLA-C/GENA-CALI=M=P N.</v>
          </cell>
        </row>
        <row r="353">
          <cell r="C353" t="str">
            <v>B/QUILLA-C/GENA-CALI=M=San Onofre</v>
          </cell>
        </row>
        <row r="354">
          <cell r="C354" t="str">
            <v>B/QUILLA-C/GENA-M/LLIN=ENVIA=El Carmen</v>
          </cell>
        </row>
        <row r="355">
          <cell r="C355" t="str">
            <v>B/QUILLA-C/GENA-M/LLIN=ENVIA=San Onofre</v>
          </cell>
        </row>
        <row r="356">
          <cell r="C356" t="str">
            <v>B/QUILLA-C/GENA-M/LLIN=M=San Onofre</v>
          </cell>
        </row>
        <row r="357">
          <cell r="C357" t="str">
            <v>B/QUILLA-C/GENA-MLLIN=ENVIA=P N</v>
          </cell>
        </row>
        <row r="358">
          <cell r="C358" t="str">
            <v>B/QUILLA-C/GENA-MLLIN=M= P.N.</v>
          </cell>
        </row>
        <row r="359">
          <cell r="C359" t="str">
            <v>B/QUILLA-C/GENA-NEIVA-BTA=M=PN</v>
          </cell>
        </row>
        <row r="360">
          <cell r="C360" t="str">
            <v>B/QUILLA-C/GENA-PEREIRA=ENVIA=San Onofre</v>
          </cell>
        </row>
        <row r="361">
          <cell r="C361" t="str">
            <v>B/QUILLA-C/GENA-PEREIRA=M=San Onofre</v>
          </cell>
        </row>
        <row r="362">
          <cell r="C362" t="str">
            <v>B/QUILLA-C/GENA-SINCELEJO-B/QUILLA=ENVIA=</v>
          </cell>
        </row>
        <row r="363">
          <cell r="C363" t="str">
            <v>B/QUILLA-C/GENA-STA MARTA=M=</v>
          </cell>
        </row>
        <row r="364">
          <cell r="C364" t="str">
            <v>B/QUILLA-C/GENA=ENVIA=</v>
          </cell>
        </row>
        <row r="365">
          <cell r="C365" t="str">
            <v>B/QUILLA-C/GENA=HI=</v>
          </cell>
        </row>
        <row r="366">
          <cell r="C366" t="str">
            <v>B/QUILLA-C/GENA=HI=Vacio</v>
          </cell>
        </row>
        <row r="367">
          <cell r="C367" t="str">
            <v>B/QUILLA-C/GENA=HI=Vacio Pto Colombia</v>
          </cell>
        </row>
        <row r="368">
          <cell r="C368" t="str">
            <v>B/QUILLA-C/GENA=M=</v>
          </cell>
        </row>
        <row r="369">
          <cell r="C369" t="str">
            <v>B/QUILLA-C/GENA=M=Vacio</v>
          </cell>
        </row>
        <row r="370">
          <cell r="C370" t="str">
            <v>B/QUILLA-C/GENA=M=Vacio x Galerazamba</v>
          </cell>
        </row>
        <row r="371">
          <cell r="C371" t="str">
            <v>B/QUILLA-C/GENA=M=Vacio x Pto Colombia</v>
          </cell>
        </row>
        <row r="372">
          <cell r="C372" t="str">
            <v>B/QUILLA-CALAMAR-B/QUILLA=M=</v>
          </cell>
        </row>
        <row r="373">
          <cell r="C373" t="str">
            <v>B/QUILLA-CALI=ENVIA=C/gena San Onofre</v>
          </cell>
        </row>
        <row r="374">
          <cell r="C374" t="str">
            <v>B/QUILLA-CALI=ENVIA=El Carmen</v>
          </cell>
        </row>
        <row r="375">
          <cell r="C375" t="str">
            <v>B/QUILLA-CALI=ENVIA=P.N Ibague Pereira</v>
          </cell>
        </row>
        <row r="376">
          <cell r="C376" t="str">
            <v>B/QUILLA-CALI=ENVIA=P.N Manizales</v>
          </cell>
        </row>
        <row r="377">
          <cell r="C377" t="str">
            <v>B/QUILLA-CALI=ENVIA=PR PN Manizales El Plato</v>
          </cell>
        </row>
        <row r="378">
          <cell r="C378" t="str">
            <v>B/QUILLA-CALI=ENVIA=San Onofre Amaga</v>
          </cell>
        </row>
        <row r="379">
          <cell r="C379" t="str">
            <v>B/QUILLA-CALI=ENVIA=San Onofre Berrio Manizales</v>
          </cell>
        </row>
        <row r="380">
          <cell r="C380" t="str">
            <v>B/QUILLA-CALI=HI=El Carmen</v>
          </cell>
        </row>
        <row r="381">
          <cell r="C381" t="str">
            <v>B/QUILLA-CALI=HI=San Onofre</v>
          </cell>
        </row>
        <row r="382">
          <cell r="C382" t="str">
            <v>B/QUILLA-CALI=HI=San Onofre  Amaga</v>
          </cell>
        </row>
        <row r="383">
          <cell r="C383" t="str">
            <v>B/QUILLA-CALI=M= El Carmen</v>
          </cell>
        </row>
        <row r="384">
          <cell r="C384" t="str">
            <v>B/QUILLA-CALI=M= P N Manizales</v>
          </cell>
        </row>
        <row r="385">
          <cell r="C385" t="str">
            <v>B/QUILLA-CALI=M= P.N Ibague</v>
          </cell>
        </row>
        <row r="386">
          <cell r="C386" t="str">
            <v>B/QUILLA-CALI=M=Ibague PN P Berrio S Onofre</v>
          </cell>
        </row>
        <row r="387">
          <cell r="C387" t="str">
            <v>B/QUILLA-CALI=M=P.R.San Onofre Pereira</v>
          </cell>
        </row>
        <row r="388">
          <cell r="C388" t="str">
            <v>B/QUILLA-CALI=M=P.R.San Onofre- Amaga</v>
          </cell>
        </row>
        <row r="389">
          <cell r="C389" t="str">
            <v>B/QUILLA-CARTAGO-LA VIRGINIA=M=P.N.Ibague</v>
          </cell>
        </row>
        <row r="390">
          <cell r="C390" t="str">
            <v>B/QUILLA-CAUCASIA-CARTAGENA=M= San Onofre</v>
          </cell>
        </row>
        <row r="391">
          <cell r="C391" t="str">
            <v>B/QUILLA-CERETE-BOGOTA=M=P.R Doradal</v>
          </cell>
        </row>
        <row r="392">
          <cell r="C392" t="str">
            <v>B/QUILLA-CERETE-CHIA-BOGOTA=M= El Carmen Berrio</v>
          </cell>
        </row>
        <row r="393">
          <cell r="C393" t="str">
            <v>B/QUILLA-CERETE-M/LLIN-CHIA-BOGOTA=M=El Carmen Berrio</v>
          </cell>
        </row>
        <row r="394">
          <cell r="C394" t="str">
            <v>B/QUILLA-CIENAGA-B/QUILLA=M=</v>
          </cell>
        </row>
        <row r="395">
          <cell r="C395" t="str">
            <v>B/QUILLA-CIENAGA-C/GENA=M=</v>
          </cell>
        </row>
        <row r="396">
          <cell r="C396" t="str">
            <v>B/QUILLA-CIENAGA-CALI=M=P.R</v>
          </cell>
        </row>
        <row r="397">
          <cell r="C397" t="str">
            <v>B/QUILLA-CIENAGA-CALI=M=P.R Pereira</v>
          </cell>
        </row>
        <row r="398">
          <cell r="C398" t="str">
            <v>B/QUILLA-CIENAGA-CAUCASIA-C/GENA=M=</v>
          </cell>
        </row>
        <row r="399">
          <cell r="C399" t="str">
            <v>B/QUILLA-CIENAGA-MEDELLIN=M=El Carmen</v>
          </cell>
        </row>
        <row r="400">
          <cell r="C400" t="str">
            <v>B/QUILLA-CIENAGA-MEDELLIN=M=P.N.P.Berrio</v>
          </cell>
        </row>
        <row r="401">
          <cell r="C401" t="str">
            <v>B/QUILLA-CIENAGA-MEDELLIN=M=P.R.El Plato P.N P.Berrio</v>
          </cell>
        </row>
        <row r="402">
          <cell r="C402" t="str">
            <v>B/QUILLA-CIENAGA-S/DER DE QUIL-CALI=M=P.R</v>
          </cell>
        </row>
        <row r="403">
          <cell r="C403" t="str">
            <v>B/QUILLA-COROZAL-B/QUILLA=M=Coca Cola C/gena El Carmen</v>
          </cell>
        </row>
        <row r="404">
          <cell r="C404" t="str">
            <v>B/QUILLA-COROZAL-B/QUILLA=M=Coca Cola El Carmen</v>
          </cell>
        </row>
        <row r="405">
          <cell r="C405" t="str">
            <v>B/QUILLA-COROZAL-B/QUILLA=M=Coca Cola Patio</v>
          </cell>
        </row>
        <row r="406">
          <cell r="C406" t="str">
            <v>B/QUILLA-COROZAL-B/QUILLA=M=Coca Cola San Onofre</v>
          </cell>
        </row>
        <row r="407">
          <cell r="C407" t="str">
            <v>B/QUILLA-COROZAL-B/QUILLA=M=One Way</v>
          </cell>
        </row>
        <row r="408">
          <cell r="C408" t="str">
            <v>B/QUILLA-COROZAL-C/GENA=M=</v>
          </cell>
        </row>
        <row r="409">
          <cell r="C409" t="str">
            <v>B/QUILLA-CUCUTA=HI=El Playon</v>
          </cell>
        </row>
        <row r="410">
          <cell r="C410" t="str">
            <v>B/QUILLA-CUCUTA=M=</v>
          </cell>
        </row>
        <row r="411">
          <cell r="C411" t="str">
            <v>B/QUILLA-CURUMANI-C/GENA=M=</v>
          </cell>
        </row>
        <row r="412">
          <cell r="C412" t="str">
            <v>B/QUILLA-DUITAMA-BOGOTA=M=B/manga</v>
          </cell>
        </row>
        <row r="413">
          <cell r="C413" t="str">
            <v>B/QUILLA-DUITAMA=M=Bucaramanga</v>
          </cell>
        </row>
        <row r="414">
          <cell r="C414" t="str">
            <v>B/QUILLA-EL COPEY-B/QUILLA=ENVIA=</v>
          </cell>
        </row>
        <row r="415">
          <cell r="C415" t="str">
            <v>B/QUILLA-EL COPEY-B/QUILLA=M=</v>
          </cell>
        </row>
        <row r="416">
          <cell r="C416" t="str">
            <v>B/QUILLA-EL ROSAL-BOGOTA=M=P.N.</v>
          </cell>
        </row>
        <row r="417">
          <cell r="C417" t="str">
            <v>B/QUILLA-FLORENCIA-BOGOTA=ENVIA=P.N.</v>
          </cell>
        </row>
        <row r="418">
          <cell r="C418" t="str">
            <v>B/QUILLA-FUNZA-BOGOTA =M=P.N.</v>
          </cell>
        </row>
        <row r="419">
          <cell r="C419" t="str">
            <v>B/QUILLA-FUNZA-SIBATE-BOGOTA=M=P.N.</v>
          </cell>
        </row>
        <row r="420">
          <cell r="C420" t="str">
            <v>B/QUILLA-GRANADA-VILLAVO=M=P N</v>
          </cell>
        </row>
        <row r="421">
          <cell r="C421" t="str">
            <v>B/QUILLA-GUACARA Vacio Maicao</v>
          </cell>
        </row>
        <row r="422">
          <cell r="C422" t="str">
            <v>B/QUILLA-GUACARA-M/LLIN Maicao</v>
          </cell>
        </row>
        <row r="423">
          <cell r="C423" t="str">
            <v>B/QUILLA-IBAGUE-BOGOTA =ENVIA=P.N.</v>
          </cell>
        </row>
        <row r="424">
          <cell r="C424" t="str">
            <v>B/QUILLA-IBAGUE-BOGOTA=ENVIA=B/manga</v>
          </cell>
        </row>
        <row r="425">
          <cell r="C425" t="str">
            <v>B/QUILLA-IBAGUE-BOGOTA=ENVIA=Bosconia El Plato Berrio</v>
          </cell>
        </row>
        <row r="426">
          <cell r="C426" t="str">
            <v>B/QUILLA-IBAGUE-BOGOTA=ENVIA=P.R. Pereira</v>
          </cell>
        </row>
        <row r="427">
          <cell r="C427" t="str">
            <v>B/QUILLA-IBAGUE-BOGOTA=M=P N</v>
          </cell>
        </row>
        <row r="428">
          <cell r="C428" t="str">
            <v>B/QUILLA-IBAGUE-BOGOTA=M=P.R.P.Berrio</v>
          </cell>
        </row>
        <row r="429">
          <cell r="C429" t="str">
            <v>B/QUILLA-IBAGUE-BTA=M=P.R</v>
          </cell>
        </row>
        <row r="430">
          <cell r="C430" t="str">
            <v>B/QUILLA-IBAGUE-CALI=M=El Carmen Pereira</v>
          </cell>
        </row>
        <row r="431">
          <cell r="C431" t="str">
            <v>B/QUILLA-IBAGUE-CALI=M=Lizama-B/manga-Bta</v>
          </cell>
        </row>
        <row r="432">
          <cell r="C432" t="str">
            <v>B/QUILLA-IBAGUE-CALI=M=P N</v>
          </cell>
        </row>
        <row r="433">
          <cell r="C433" t="str">
            <v>B/QUILLA-IPIALES-CALI=M=P.N.</v>
          </cell>
        </row>
        <row r="434">
          <cell r="C434" t="str">
            <v>B/QUILLA-LA DORADA=ENVIA= P.N.</v>
          </cell>
        </row>
        <row r="435">
          <cell r="C435" t="str">
            <v>B/QUILLA-LA PAILA=M=P.R. Pereira</v>
          </cell>
        </row>
        <row r="436">
          <cell r="C436" t="str">
            <v>B/QUILLA-LA UNION-MEDELLIN=M=P.R.El Carmen</v>
          </cell>
        </row>
        <row r="437">
          <cell r="C437" t="str">
            <v>B/QUILLA-LA VICTORIA=M=Maicao</v>
          </cell>
        </row>
        <row r="438">
          <cell r="C438" t="str">
            <v>B/QUILLA-M/LLIN-B/QUILLA=M=Coca Cola</v>
          </cell>
        </row>
        <row r="439">
          <cell r="C439" t="str">
            <v>B/QUILLA-M/LLIN-BOGOTA=ENVIA=P.R. P.Berrio</v>
          </cell>
        </row>
        <row r="440">
          <cell r="C440" t="str">
            <v>B/QUILLA-M/LLIN-BOGOTA=M=P.R.P.Berrio</v>
          </cell>
        </row>
        <row r="441">
          <cell r="C441" t="str">
            <v>B/QUILLA-M/LLIN-CALI=ENVIA=P.N</v>
          </cell>
        </row>
        <row r="442">
          <cell r="C442" t="str">
            <v>B/QUILLA-M/LLIN-CALI=ENVIA=P.N Bucaramanga</v>
          </cell>
        </row>
        <row r="443">
          <cell r="C443" t="str">
            <v>B/QUILLA-M/LLIN-CALI=M=P.N.P.Berrio</v>
          </cell>
        </row>
        <row r="444">
          <cell r="C444" t="str">
            <v>B/QUILLA-M/LLIN=ENVIA=C/gena San Onofre</v>
          </cell>
        </row>
        <row r="445">
          <cell r="C445" t="str">
            <v>B/QUILLA-M/LLIN=ENVIA=El Carmen</v>
          </cell>
        </row>
        <row r="446">
          <cell r="C446" t="str">
            <v>B/QUILLA-M/LLIN=ENVIA=Manizales-P.N</v>
          </cell>
        </row>
        <row r="447">
          <cell r="C447" t="str">
            <v>B/QUILLA-M/LLIN=ENVIA=P.Berrio B/manga</v>
          </cell>
        </row>
        <row r="448">
          <cell r="C448" t="str">
            <v>B/QUILLA-M/LLIN=ENVIA=P.N.</v>
          </cell>
        </row>
        <row r="449">
          <cell r="C449" t="str">
            <v>B/QUILLA-M/LLIN=ENVIA=P.N. P.Berrio</v>
          </cell>
        </row>
        <row r="450">
          <cell r="C450" t="str">
            <v>B/QUILLA-M/LLIN=ENVIA=P.N.Manizales-Amaga</v>
          </cell>
        </row>
        <row r="451">
          <cell r="C451" t="str">
            <v>B/QUILLA-M/LLIN=ENVIA=San Onofre</v>
          </cell>
        </row>
        <row r="452">
          <cell r="C452" t="str">
            <v>B/QUILLA-M/LLIN=HI= San Onofre</v>
          </cell>
        </row>
        <row r="453">
          <cell r="C453" t="str">
            <v>B/QUILLA-M/LLIN=HI=El Carmen</v>
          </cell>
        </row>
        <row r="454">
          <cell r="C454" t="str">
            <v>B/QUILLA-M/LLIN=HI=P N Berrio</v>
          </cell>
        </row>
        <row r="455">
          <cell r="C455" t="str">
            <v>B/QUILLA-M/LLIN=M= P.N. Doradal</v>
          </cell>
        </row>
        <row r="456">
          <cell r="C456" t="str">
            <v>B/QUILLA-M/LLIN=M=El Carmen</v>
          </cell>
        </row>
        <row r="457">
          <cell r="C457" t="str">
            <v>B/QUILLA-M/LLIN=M=P.N. Manizales Amaga</v>
          </cell>
        </row>
        <row r="458">
          <cell r="C458" t="str">
            <v>B/QUILLA-M/LLIN=M=P.N.P.Berrio</v>
          </cell>
        </row>
        <row r="459">
          <cell r="C459" t="str">
            <v>B/QUILLA-M/LLIN=M=San Onofre</v>
          </cell>
        </row>
        <row r="460">
          <cell r="C460" t="str">
            <v>B/QUILLA-MAICAO-B/QUILLA=ENVIA</v>
          </cell>
        </row>
        <row r="461">
          <cell r="C461" t="str">
            <v>B/QUILLA-MANIZALES-BTA=M=</v>
          </cell>
        </row>
        <row r="462">
          <cell r="C462" t="str">
            <v>B/QUILLA-MANIZALES-CALI=M=El Carmen</v>
          </cell>
        </row>
        <row r="463">
          <cell r="C463" t="str">
            <v>B/QUILLA-MANIZALES-LA PAILA=M=P.R. San Onofre</v>
          </cell>
        </row>
        <row r="464">
          <cell r="C464" t="str">
            <v>B/QUILLA-MANIZALES-M/LLIN=M=P.R.</v>
          </cell>
        </row>
        <row r="465">
          <cell r="C465" t="str">
            <v>B/QUILLA-MANIZALES-PEREIRA=M=El Carmen</v>
          </cell>
        </row>
        <row r="466">
          <cell r="C466" t="str">
            <v>B/QUILLA-MANIZALES=M=El Carmen</v>
          </cell>
        </row>
        <row r="467">
          <cell r="C467" t="str">
            <v>B/QUILLA-MANIZALES=M=P.N. Ibague</v>
          </cell>
        </row>
        <row r="468">
          <cell r="C468" t="str">
            <v>B/QUILLA-MARACAIBO-BTA=M=Chiquinquira</v>
          </cell>
        </row>
        <row r="469">
          <cell r="C469" t="str">
            <v>B/QUILLA-MARACAY=M=</v>
          </cell>
        </row>
        <row r="470">
          <cell r="C470" t="str">
            <v>B/QUILLA-MONTERIA-B/QUILLA =M=Coca Cola El Carmen</v>
          </cell>
        </row>
        <row r="471">
          <cell r="C471" t="str">
            <v>B/QUILLA-MONTERIA-B/QUILLA=M= El Carmen</v>
          </cell>
        </row>
        <row r="472">
          <cell r="C472" t="str">
            <v>B/QUILLA-MONTERIA-B/QUILLA=M=Coca Cola C/gena  Calamar</v>
          </cell>
        </row>
        <row r="473">
          <cell r="C473" t="str">
            <v>B/QUILLA-MONTERIA-B/QUILLA=M=Coca Cola C/gena El Carmen</v>
          </cell>
        </row>
        <row r="474">
          <cell r="C474" t="str">
            <v>B/QUILLA-MONTERIA-B/QUILLA=M=Coca Cola San Onofre</v>
          </cell>
        </row>
        <row r="475">
          <cell r="C475" t="str">
            <v>B/QUILLA-MONTERIA-B/QUILLA=M=One Way</v>
          </cell>
        </row>
        <row r="476">
          <cell r="C476" t="str">
            <v>B/QUILLA-MONTERIA-B/QUILLA=M=San Onofre</v>
          </cell>
        </row>
        <row r="477">
          <cell r="C477" t="str">
            <v>B/QUILLA-MONTERIA-C/GENA=M=El Carmen</v>
          </cell>
        </row>
        <row r="478">
          <cell r="C478" t="str">
            <v>B/QUILLA-NEIVA-BOGOTA=M=El Carmen Pereira</v>
          </cell>
        </row>
        <row r="479">
          <cell r="C479" t="str">
            <v>B/QUILLA-NEIVA-BOGOTA=M=P.N</v>
          </cell>
        </row>
        <row r="480">
          <cell r="C480" t="str">
            <v>B/QUILLA-NEIVA-BOGOTA=M=P.R. P.Berrio Ibague</v>
          </cell>
        </row>
        <row r="481">
          <cell r="C481" t="str">
            <v>B/QUILLA-NEIVA-BTA =M=Pereira</v>
          </cell>
        </row>
        <row r="482">
          <cell r="C482" t="str">
            <v>B/QUILLA-NEIVA-BTA=M=B/manga</v>
          </cell>
        </row>
        <row r="483">
          <cell r="C483" t="str">
            <v>B/QUILLA-NEIVA-CALI=M=El Carmen Doradal</v>
          </cell>
        </row>
        <row r="484">
          <cell r="C484" t="str">
            <v>B/QUILLA-NEIVA-CALI=M=P.N Ibague</v>
          </cell>
        </row>
        <row r="485">
          <cell r="C485" t="str">
            <v>B/QUILLA-NEIVA-IBAGUE=M=PN</v>
          </cell>
        </row>
        <row r="486">
          <cell r="C486" t="str">
            <v>B/QUILLA-NEIVA-TULUA=M=P.N. Ibague</v>
          </cell>
        </row>
        <row r="487">
          <cell r="C487" t="str">
            <v>B/QUILLA-NEIVA=M= Bucaramanga</v>
          </cell>
        </row>
        <row r="488">
          <cell r="C488" t="str">
            <v>B/QUILLA-NEIVA=M= P.N.</v>
          </cell>
        </row>
        <row r="489">
          <cell r="C489" t="str">
            <v>B/QUILLA-NEIVA=M=P.R</v>
          </cell>
        </row>
        <row r="490">
          <cell r="C490" t="str">
            <v>B/QUILLA-PALERMO-CALI=M=P N Ibague</v>
          </cell>
        </row>
        <row r="491">
          <cell r="C491" t="str">
            <v>B/QUILLA-PASTO-CALI=M= P.R</v>
          </cell>
        </row>
        <row r="492">
          <cell r="C492" t="str">
            <v>B/QUILLA-PASTO-CALI=M=P.N Ibague</v>
          </cell>
        </row>
        <row r="493">
          <cell r="C493" t="str">
            <v>B/QUILLA-PEREIRA-BOGOTA=ENVIA=</v>
          </cell>
        </row>
        <row r="494">
          <cell r="C494" t="str">
            <v>B/QUILLA-PEREIRA-BTA=M=P.R.</v>
          </cell>
        </row>
        <row r="495">
          <cell r="C495" t="str">
            <v>B/QUILLA-PEREIRA-CALI=M=Manizales El Carmen</v>
          </cell>
        </row>
        <row r="496">
          <cell r="C496" t="str">
            <v>B/QUILLA-PEREIRA-CALI=M=P.N Ibague</v>
          </cell>
        </row>
        <row r="497">
          <cell r="C497" t="str">
            <v>B/QUILLA-PEREIRA-CALI=M=P.R.San Onofre</v>
          </cell>
        </row>
        <row r="498">
          <cell r="C498" t="str">
            <v>B/QUILLA-PEREIRA-LA PAILA=M=El Carmen</v>
          </cell>
        </row>
        <row r="499">
          <cell r="C499" t="str">
            <v>B/QUILLA-PEREIRA-M/LLIN=ENVIA=</v>
          </cell>
        </row>
        <row r="500">
          <cell r="C500" t="str">
            <v>B/QUILLA-PEREIRA-M/LLIN=M=P.R</v>
          </cell>
        </row>
        <row r="501">
          <cell r="C501" t="str">
            <v>B/QUILLA-PEREIRA-MANIZALES=HI=El Carmen</v>
          </cell>
        </row>
        <row r="502">
          <cell r="C502" t="str">
            <v>B/QUILLA-PEREIRA-MANIZALES=M=El Carmen</v>
          </cell>
        </row>
        <row r="503">
          <cell r="C503" t="str">
            <v>B/QUILLA-PEREIRA-MANIZALES=M=P N</v>
          </cell>
        </row>
        <row r="504">
          <cell r="C504" t="str">
            <v>B/QUILLA-PEREIRA=ENVIA=C/gena San Onofre</v>
          </cell>
        </row>
        <row r="505">
          <cell r="C505" t="str">
            <v>B/QUILLA-PEREIRA=HI=El Carmen</v>
          </cell>
        </row>
        <row r="506">
          <cell r="C506" t="str">
            <v>B/QUILLA-PEREIRA=M=El Carmen</v>
          </cell>
        </row>
        <row r="507">
          <cell r="C507" t="str">
            <v>B/QUILLA-PEREIRA=M=P.N.</v>
          </cell>
        </row>
        <row r="508">
          <cell r="C508" t="str">
            <v>B/QUILLA-PEREIRA=M=San Onofre</v>
          </cell>
        </row>
        <row r="509">
          <cell r="C509" t="str">
            <v>B/QUILLA-PLANETA RICA=M=</v>
          </cell>
        </row>
        <row r="510">
          <cell r="C510" t="str">
            <v>B/QUILLA-POPAYAN-CALI =M=</v>
          </cell>
        </row>
        <row r="511">
          <cell r="C511" t="str">
            <v>B/QUILLA-POPAYAN-CALI=M=P.N</v>
          </cell>
        </row>
        <row r="512">
          <cell r="C512" t="str">
            <v>B/QUILLA-PURIFICACION-BOGOTA=M=P.N.</v>
          </cell>
        </row>
        <row r="513">
          <cell r="C513" t="str">
            <v>B/QUILLA-RIOHACHA-BOGOTA P Berrio</v>
          </cell>
        </row>
        <row r="514">
          <cell r="C514" t="str">
            <v>B/QUILLA-RIONEGRO-M/LLIN=M= El Carmen</v>
          </cell>
        </row>
        <row r="515">
          <cell r="C515" t="str">
            <v>B/QUILLA-RIONEGRO-M/LLIN=M=San Onofre</v>
          </cell>
        </row>
        <row r="516">
          <cell r="C516" t="str">
            <v>B/QUILLA-S.ALBERTO=M=</v>
          </cell>
        </row>
        <row r="517">
          <cell r="C517" t="str">
            <v>B/QUILLA-S.MARTA-B/QUILLA=ENVIA=</v>
          </cell>
        </row>
        <row r="518">
          <cell r="C518" t="str">
            <v>B/QUILLA-S.MARTA-B/QUILLA=HI=</v>
          </cell>
        </row>
        <row r="519">
          <cell r="C519" t="str">
            <v>B/QUILLA-S.MARTA-B/QUILLA=M=</v>
          </cell>
        </row>
        <row r="520">
          <cell r="C520" t="str">
            <v>B/QUILLA-S.MARTA-B/QUILLA=M=Coca Cola</v>
          </cell>
        </row>
        <row r="521">
          <cell r="C521" t="str">
            <v>B/QUILLA-S.MARTA-BOGOTA=M=Bucaramanga</v>
          </cell>
        </row>
        <row r="522">
          <cell r="C522" t="str">
            <v>B/QUILLA-S.MARTA-BOGOTA=M=P.N</v>
          </cell>
        </row>
        <row r="523">
          <cell r="C523" t="str">
            <v>B/QUILLA-S.MARTA-C/GENA=ENVIA=</v>
          </cell>
        </row>
        <row r="524">
          <cell r="C524" t="str">
            <v>B/QUILLA-S.MARTA-MANIZALES-CALI=M=</v>
          </cell>
        </row>
        <row r="525">
          <cell r="C525" t="str">
            <v>B/QUILLA-S.MARTA-MEDELLIN=M=P.N.P.Berrio</v>
          </cell>
        </row>
        <row r="526">
          <cell r="C526" t="str">
            <v>B/QUILLA-S.MARTA=ENVIA=</v>
          </cell>
        </row>
        <row r="527">
          <cell r="C527" t="str">
            <v>B/QUILLA-S.MARTA=HI=Vacio</v>
          </cell>
        </row>
        <row r="528">
          <cell r="C528" t="str">
            <v>B/QUILLA-S.MARTA=M=</v>
          </cell>
        </row>
        <row r="529">
          <cell r="C529" t="str">
            <v>B/QUILLA-S.MARTA=M= Vacio</v>
          </cell>
        </row>
        <row r="530">
          <cell r="C530" t="str">
            <v>B/QUILLA-S/DER DE QUIL-CALI=M=El Carmen</v>
          </cell>
        </row>
        <row r="531">
          <cell r="C531" t="str">
            <v>B/QUILLA-SAN CARLOS DE G-VILLAVO=M= P.N</v>
          </cell>
        </row>
        <row r="532">
          <cell r="C532" t="str">
            <v>B/QUILLA-SAN JUAN-B/QUILLA=M=Coca Cola</v>
          </cell>
        </row>
        <row r="533">
          <cell r="C533" t="str">
            <v>B/QUILLA-SAN MARTIN(C)-B/QUILLA</v>
          </cell>
        </row>
        <row r="534">
          <cell r="C534" t="str">
            <v>B/QUILLA-SAN PEDRO-MEDELLIN=M=El Carmen</v>
          </cell>
        </row>
        <row r="535">
          <cell r="C535" t="str">
            <v>B/QUILLA-SIBERIA-BOGOTA=M=P.N.</v>
          </cell>
        </row>
        <row r="536">
          <cell r="C536" t="str">
            <v>B/QUILLA-SINCELEJO-B/QUILLA=ENVIA=San Onofre</v>
          </cell>
        </row>
        <row r="537">
          <cell r="C537" t="str">
            <v>B/QUILLA-SINCELEJO-B/QUILLA=M=El Carmen</v>
          </cell>
        </row>
        <row r="538">
          <cell r="C538" t="str">
            <v>B/QUILLA-SINCELEJO-C/GENA=ENVIA=El Carmen</v>
          </cell>
        </row>
        <row r="539">
          <cell r="C539" t="str">
            <v>B/QUILLA-SINCELEJO-MEDELLIN=ENVIA=El Plato PN Berrio</v>
          </cell>
        </row>
        <row r="540">
          <cell r="C540" t="str">
            <v>B/QUILLA-SINCELEJO-MEDELLIN=HI=El Carmen</v>
          </cell>
        </row>
        <row r="541">
          <cell r="C541" t="str">
            <v>B/QUILLA-SINCELEJO=ENVIA=</v>
          </cell>
        </row>
        <row r="542">
          <cell r="C542" t="str">
            <v>B/QUILLA-TARAZA-B/QUILLA=M=P.R.El Carmen</v>
          </cell>
        </row>
        <row r="543">
          <cell r="C543" t="str">
            <v>B/QUILLA-TIBASOSA-BOGOTA=M=P.R. P.Berrio y Bogotâ</v>
          </cell>
        </row>
        <row r="544">
          <cell r="C544" t="str">
            <v>B/QUILLA-TIBASOSA-DUITAMA=M=</v>
          </cell>
        </row>
        <row r="545">
          <cell r="C545" t="str">
            <v>B/QUILLA-TIBASOSA-VILLAVO-BOGOTA=M=Tunja</v>
          </cell>
        </row>
        <row r="546">
          <cell r="C546" t="str">
            <v>B/QUILLA-TIBASOSA</v>
          </cell>
        </row>
        <row r="547">
          <cell r="C547" t="str">
            <v>B/QUILLA-TIBASOSA=M=P.R.P.Berrio y Bogota</v>
          </cell>
        </row>
        <row r="548">
          <cell r="C548" t="str">
            <v>B/QUILLA-TOCANCIPA-BOGOTA=M=P.N.</v>
          </cell>
        </row>
        <row r="549">
          <cell r="C549" t="str">
            <v>B/QUILLA-TULUA-CALI=M= El Carmen</v>
          </cell>
        </row>
        <row r="550">
          <cell r="C550" t="str">
            <v>B/QUILLA-V/DUPAR-BOGOTA=M=P.N.</v>
          </cell>
        </row>
        <row r="551">
          <cell r="C551" t="str">
            <v>B/QUILLA-V/DUPAR-C/GENA=One Way El plato</v>
          </cell>
        </row>
        <row r="552">
          <cell r="C552" t="str">
            <v>B/QUILLA-V/DUPAR-PEREIRA=M=El Plato</v>
          </cell>
        </row>
        <row r="553">
          <cell r="C553" t="str">
            <v>B/QUILLA-V/UPAR-B/QUILLA=ENVIA=</v>
          </cell>
        </row>
        <row r="554">
          <cell r="C554" t="str">
            <v>B/QUILLA-V/UPAR-B/QUILLA=HI=</v>
          </cell>
        </row>
        <row r="555">
          <cell r="C555" t="str">
            <v>B/QUILLA-V/UPAR-B/QUILLA=M=</v>
          </cell>
        </row>
        <row r="556">
          <cell r="C556" t="str">
            <v>B/QUILLA-V/UPAR-B/QUILLA=M=Coca Cola</v>
          </cell>
        </row>
        <row r="557">
          <cell r="C557" t="str">
            <v>B/QUILLA-V/UPAR-B/QUILLA=M=One Way</v>
          </cell>
        </row>
        <row r="558">
          <cell r="C558" t="str">
            <v>B/QUILLA-V/UPAR-C/GENA=ENVIA=El Plato Cienaga</v>
          </cell>
        </row>
        <row r="559">
          <cell r="C559" t="str">
            <v>B/QUILLA-V/UPAR-PEREIRA-CALI=M=PN Manizales</v>
          </cell>
        </row>
        <row r="560">
          <cell r="C560" t="str">
            <v>B/QUILLA-V/UPAR-PEREIRA=M=P N Manizales</v>
          </cell>
        </row>
        <row r="561">
          <cell r="C561" t="str">
            <v>B/QUILLA-V/UPAR-STA MARTA=ENVIA=</v>
          </cell>
        </row>
        <row r="562">
          <cell r="C562" t="str">
            <v>B/QUILLA-V/UPAR-STA MARTA=M=</v>
          </cell>
        </row>
        <row r="563">
          <cell r="C563" t="str">
            <v>B/QUILLA-VALENCIA Maicao</v>
          </cell>
        </row>
        <row r="564">
          <cell r="C564" t="str">
            <v>B/QUILLA-VALENCIA-ACARIGUA Maicao</v>
          </cell>
        </row>
        <row r="565">
          <cell r="C565" t="str">
            <v>B/QUILLA-VALENCIA-BARINAS=M=Cucuta</v>
          </cell>
        </row>
        <row r="566">
          <cell r="C566" t="str">
            <v>B/QUILLA-VALENCIA-GUACARA Maicao</v>
          </cell>
        </row>
        <row r="567">
          <cell r="C567" t="str">
            <v>B/QUILLA-VALENCIA-MARACAIBO=M=Cucuta</v>
          </cell>
        </row>
        <row r="568">
          <cell r="C568" t="str">
            <v>B/QUILLA-VILLAMARIA-CALI=M=P.R.El Carmen</v>
          </cell>
        </row>
        <row r="569">
          <cell r="C569" t="str">
            <v>B/QUILLA-VILLAVO-BOGOTA=M=P.N</v>
          </cell>
        </row>
        <row r="570">
          <cell r="C570" t="str">
            <v>B/QUILLA-VILLAVO=M=B/manga Tunja</v>
          </cell>
        </row>
        <row r="571">
          <cell r="C571" t="str">
            <v>B/QUILLA-VILLAVO=M=P.N.</v>
          </cell>
        </row>
        <row r="572">
          <cell r="C572" t="str">
            <v>B/VENTURA-B/MANGA Bogota</v>
          </cell>
        </row>
        <row r="573">
          <cell r="C573" t="str">
            <v>B/VENTURA-B/MANGA=HI=P.N Ibague</v>
          </cell>
        </row>
        <row r="574">
          <cell r="C574" t="str">
            <v>B/VENTURA-B/MANGA=M=Bogota</v>
          </cell>
        </row>
        <row r="575">
          <cell r="C575" t="str">
            <v>B/VENTURA-B/QUILLA=M=</v>
          </cell>
        </row>
        <row r="576">
          <cell r="C576" t="str">
            <v>B/VENTURA-B/QUILLA=M=San Onofre</v>
          </cell>
        </row>
        <row r="577">
          <cell r="C577" t="str">
            <v>B/VENTURA-B/VENTURA</v>
          </cell>
        </row>
        <row r="578">
          <cell r="C578" t="str">
            <v>B/VENTURA-BOGOTA=ENVIA=Ibague</v>
          </cell>
        </row>
        <row r="579">
          <cell r="C579" t="str">
            <v>B/VENTURA-BOGOTA=HI=Ibague</v>
          </cell>
        </row>
        <row r="580">
          <cell r="C580" t="str">
            <v>B/VENTURA-BOGOTA=M=Armenia Manizales</v>
          </cell>
        </row>
        <row r="581">
          <cell r="C581" t="str">
            <v>B/VENTURA-BOGOTA=M=Ibague</v>
          </cell>
        </row>
        <row r="582">
          <cell r="C582" t="str">
            <v>B/VENTURA-C/GENA=M=</v>
          </cell>
        </row>
        <row r="583">
          <cell r="C583" t="str">
            <v>B/VENTURA-CALI =M=</v>
          </cell>
        </row>
        <row r="584">
          <cell r="C584" t="str">
            <v>B/VENTURA-CALI=HI=</v>
          </cell>
        </row>
        <row r="585">
          <cell r="C585" t="str">
            <v>B/VENTURA-CALI=HI=Vacio</v>
          </cell>
        </row>
        <row r="586">
          <cell r="C586" t="str">
            <v>B/VENTURA-CALI=M= Vacio</v>
          </cell>
        </row>
        <row r="587">
          <cell r="C587" t="str">
            <v>B/VENTURA-FACA-BOGOTA=M=Mondoñedo</v>
          </cell>
        </row>
        <row r="588">
          <cell r="C588" t="str">
            <v>B/VENTURA-M/LLIN =M=</v>
          </cell>
        </row>
        <row r="589">
          <cell r="C589" t="str">
            <v>B/VENTURA-MARIQUITA -B/VENTURA Manizales</v>
          </cell>
        </row>
        <row r="590">
          <cell r="C590" t="str">
            <v>B/VENTURA-PALMIRA-B/VENTURA=M=</v>
          </cell>
        </row>
        <row r="591">
          <cell r="C591" t="str">
            <v>B/VENTURA-PEREIRA=M=</v>
          </cell>
        </row>
        <row r="592">
          <cell r="C592" t="str">
            <v>BARBOSA-BOGOTA=M=</v>
          </cell>
        </row>
        <row r="593">
          <cell r="C593" t="str">
            <v>BARBOSA-BUCARAMANGA=M=</v>
          </cell>
        </row>
        <row r="594">
          <cell r="C594" t="str">
            <v>BARBOSA-CALDAS(ANT)</v>
          </cell>
        </row>
        <row r="595">
          <cell r="C595" t="str">
            <v>BARBOSA-MEDELLIN=M=</v>
          </cell>
        </row>
        <row r="596">
          <cell r="C596" t="str">
            <v>BARICHARA-BOGOTA=M=Vacio</v>
          </cell>
        </row>
        <row r="597">
          <cell r="C597" t="str">
            <v>BARINAS-B/MANGA =M=</v>
          </cell>
        </row>
        <row r="598">
          <cell r="C598" t="str">
            <v>BARINAS-B/MANGA-BARINAS=M=</v>
          </cell>
        </row>
        <row r="599">
          <cell r="C599" t="str">
            <v>BARINAS-B/QUILLA =M=</v>
          </cell>
        </row>
        <row r="600">
          <cell r="C600" t="str">
            <v>BARINAS-B/QUILLA=M=Maicao</v>
          </cell>
        </row>
        <row r="601">
          <cell r="C601" t="str">
            <v>BARINAS-B/QUILLA=M=Vacio</v>
          </cell>
        </row>
        <row r="602">
          <cell r="C602" t="str">
            <v>BARINAS-BOGOTA=M=Chiquinquira</v>
          </cell>
        </row>
        <row r="603">
          <cell r="C603" t="str">
            <v>BARINAS-CARTAGENA=M= Maicao</v>
          </cell>
        </row>
        <row r="604">
          <cell r="C604" t="str">
            <v>BARINAS-CUCUTA-BARINAS=M=</v>
          </cell>
        </row>
        <row r="605">
          <cell r="C605" t="str">
            <v>BARINAS-CUCUTA=M=</v>
          </cell>
        </row>
        <row r="606">
          <cell r="C606" t="str">
            <v>BARINAS-IBAGUE-BOGOTA=M=P.N</v>
          </cell>
        </row>
        <row r="607">
          <cell r="C607" t="str">
            <v>BARINAS-PEREIRA-CALI=M=P N</v>
          </cell>
        </row>
        <row r="608">
          <cell r="C608" t="str">
            <v>BARINAS-PEREIRA=M=P.N.Manizales</v>
          </cell>
        </row>
        <row r="609">
          <cell r="C609" t="str">
            <v>BARQUISIMETO-CUCUTA=M=</v>
          </cell>
        </row>
        <row r="610">
          <cell r="C610" t="str">
            <v>BARRANCA-B/MANGA-BELENCITO-BOGOTA P.N. Bogotâ</v>
          </cell>
        </row>
        <row r="611">
          <cell r="C611" t="str">
            <v>BARRANCA-B/MANGA=M=Vacio</v>
          </cell>
        </row>
        <row r="612">
          <cell r="C612" t="str">
            <v>BARRANCA-B/QUILLA=M=P N</v>
          </cell>
        </row>
        <row r="613">
          <cell r="C613" t="str">
            <v>BARRANCA-B/VENTURA=M=P N Ibague</v>
          </cell>
        </row>
        <row r="614">
          <cell r="C614" t="str">
            <v>BARRANCA-BELENCITO-BARRANCA</v>
          </cell>
        </row>
        <row r="615">
          <cell r="C615" t="str">
            <v>BARRANCA-BELENCITO-BARRANCA  P.N. Bogotà  B/manga</v>
          </cell>
        </row>
        <row r="616">
          <cell r="C616" t="str">
            <v>BARRANCA-BELENCITO-BOGOTA B/manga</v>
          </cell>
        </row>
        <row r="617">
          <cell r="C617" t="str">
            <v>BARRANCA-BELENCITO-BOGOTA P.N. Bogota</v>
          </cell>
        </row>
        <row r="618">
          <cell r="C618" t="str">
            <v>BARRANCA-BELENCITO-BUCARAMANGA</v>
          </cell>
        </row>
        <row r="619">
          <cell r="C619" t="str">
            <v>BARRANCA-BOGOTA Tunja</v>
          </cell>
        </row>
        <row r="620">
          <cell r="C620" t="str">
            <v>BARRANCA-BOGOTA Vacio P.N.</v>
          </cell>
        </row>
        <row r="621">
          <cell r="C621" t="str">
            <v>BARRANCA-BOGOTA=M= P.N</v>
          </cell>
        </row>
        <row r="622">
          <cell r="C622" t="str">
            <v>BARRANCA-BOGOTA=M=B/manga Tunja</v>
          </cell>
        </row>
        <row r="623">
          <cell r="C623" t="str">
            <v>BARRANCA-BOGOTA=M=P.N.Vacio</v>
          </cell>
        </row>
        <row r="624">
          <cell r="C624" t="str">
            <v>BARRANCA-BOGOTA=M=PN Ibague</v>
          </cell>
        </row>
        <row r="625">
          <cell r="C625" t="str">
            <v>BARRANCA-BUGA-BARRANCA P.Berrio P.N. Ibague</v>
          </cell>
        </row>
        <row r="626">
          <cell r="C626" t="str">
            <v>BARRANCA-BUGA-BARRANCA PN Ibague</v>
          </cell>
        </row>
        <row r="627">
          <cell r="C627" t="str">
            <v>BARRANCA-BUGA-BOGOTA PN Ibague</v>
          </cell>
        </row>
        <row r="628">
          <cell r="C628" t="str">
            <v>BARRANCA-BUGA-BOGOTA Tunja</v>
          </cell>
        </row>
        <row r="629">
          <cell r="C629" t="str">
            <v>BARRANCA-BUGA-CALI P.N</v>
          </cell>
        </row>
        <row r="630">
          <cell r="C630" t="str">
            <v>BARRANCA-BUGA-CALI P.N Ibague</v>
          </cell>
        </row>
        <row r="631">
          <cell r="C631" t="str">
            <v>BARRANCA-BUGALAGRANDE-BARRANCA PN Ibague</v>
          </cell>
        </row>
        <row r="632">
          <cell r="C632" t="str">
            <v>BARRANCA-BUGALAGRANDE-BOGOTA P.N Ibague</v>
          </cell>
        </row>
        <row r="633">
          <cell r="C633" t="str">
            <v>BARRANCA-CALI-BARRANCA P.Berrio-P.N. Ibague</v>
          </cell>
        </row>
        <row r="634">
          <cell r="C634" t="str">
            <v>BARRANCA-CALI-BARRANCA P.N. Ibague</v>
          </cell>
        </row>
        <row r="635">
          <cell r="C635" t="str">
            <v>BARRANCA-CALI-BOGOTA P.Berrio Ibague</v>
          </cell>
        </row>
        <row r="636">
          <cell r="C636" t="str">
            <v>BARRANCA-CALI-BOGOTA P.N Ibague</v>
          </cell>
        </row>
        <row r="637">
          <cell r="C637" t="str">
            <v>BARRANCA-CALI-GUALANDAY P.N. Ibague</v>
          </cell>
        </row>
        <row r="638">
          <cell r="C638" t="str">
            <v>BARRANCA-CALI=M= P.N. Ibague</v>
          </cell>
        </row>
        <row r="639">
          <cell r="C639" t="str">
            <v>BARRANCA-CARTAGENA-B/QUILLA Bucaramanga</v>
          </cell>
        </row>
        <row r="640">
          <cell r="C640" t="str">
            <v>BARRANCA-CARTAGENA=M=P N El Plato</v>
          </cell>
        </row>
        <row r="641">
          <cell r="C641" t="str">
            <v>BARRANCA-CARTAGO-BARRANCA PN Ibague</v>
          </cell>
        </row>
        <row r="642">
          <cell r="C642" t="str">
            <v>BARRANCA-CARTAGO-BOGOTA P.N.Ibague</v>
          </cell>
        </row>
        <row r="643">
          <cell r="C643" t="str">
            <v>BARRANCA-CUCUTA Vacio</v>
          </cell>
        </row>
        <row r="644">
          <cell r="C644" t="str">
            <v>BARRANCA-FLORENCIA-BOGOTA Tunja</v>
          </cell>
        </row>
        <row r="645">
          <cell r="C645" t="str">
            <v>BARRANCA-MANIZALES-BARRANCA PN</v>
          </cell>
        </row>
        <row r="646">
          <cell r="C646" t="str">
            <v>BARRANCA-MANIZALES-BOGOTA P.Berrio Honda</v>
          </cell>
        </row>
        <row r="647">
          <cell r="C647" t="str">
            <v>BARRANCA-MANIZALES-BOGOTA PN</v>
          </cell>
        </row>
        <row r="648">
          <cell r="C648" t="str">
            <v>BARRANCA-MANIZALES-HONDA P.N.</v>
          </cell>
        </row>
        <row r="649">
          <cell r="C649" t="str">
            <v>BARRANCA-MEDELLIN-BARRANCA Doradal</v>
          </cell>
        </row>
        <row r="650">
          <cell r="C650" t="str">
            <v>BARRANCA-MEDELLIN-BARRANCA P.Berrio</v>
          </cell>
        </row>
        <row r="651">
          <cell r="C651" t="str">
            <v>BARRANCA-MEDELLIN-BOGOTA P.Berrio</v>
          </cell>
        </row>
        <row r="652">
          <cell r="C652" t="str">
            <v>BARRANCA-MEDELLIN=M=Berrio</v>
          </cell>
        </row>
        <row r="653">
          <cell r="C653" t="str">
            <v>BARRANCA-PEREIRA-=M= P.N. Manizales</v>
          </cell>
        </row>
        <row r="654">
          <cell r="C654" t="str">
            <v>BARRANCA-PEREIRA-BOGOTA P.N Ibague</v>
          </cell>
        </row>
        <row r="655">
          <cell r="C655" t="str">
            <v>BARRANCA-PEREIRA-BOGOTA PN Ibague</v>
          </cell>
        </row>
        <row r="656">
          <cell r="C656" t="str">
            <v>BARRANCA-PEREIRA-BOGOTA PN Manizales</v>
          </cell>
        </row>
        <row r="657">
          <cell r="C657" t="str">
            <v>BARRANCA-PEREIRA=M=PN Ibague</v>
          </cell>
        </row>
        <row r="658">
          <cell r="C658" t="str">
            <v>BARRANCA-RIONEGRO-BOGOTA P.Berrio</v>
          </cell>
        </row>
        <row r="659">
          <cell r="C659" t="str">
            <v>BARRANCA-SAN ALBERTO-BOGOTA</v>
          </cell>
        </row>
        <row r="660">
          <cell r="C660" t="str">
            <v>BARRANCA-SAN ALBERTO-BOGOTA=M=P.N.</v>
          </cell>
        </row>
        <row r="661">
          <cell r="C661" t="str">
            <v>BARRANCA-SANTANDER DE QUIL-BCA P Berrio PN Ibague</v>
          </cell>
        </row>
        <row r="662">
          <cell r="C662" t="str">
            <v>BARRANCA-SANTANDER DE QUIL-BCA PN Ibague</v>
          </cell>
        </row>
        <row r="663">
          <cell r="C663" t="str">
            <v>BARRANCA-SANTANDER DE QUIL-BTA P.N Ibague Honda</v>
          </cell>
        </row>
        <row r="664">
          <cell r="C664" t="str">
            <v>BARRANCA-SANTANDER DE QUIL-BTA PN Ibague</v>
          </cell>
        </row>
        <row r="665">
          <cell r="C665" t="str">
            <v>BARRANCA-TOCANCIPA-BOGOTA P.N.</v>
          </cell>
        </row>
        <row r="666">
          <cell r="C666" t="str">
            <v>BARRANCA-TRES PUERTAS-BOGOTA PN Honda</v>
          </cell>
        </row>
        <row r="667">
          <cell r="C667" t="str">
            <v>BARRANCA-VASCONIA-BARRANCA</v>
          </cell>
        </row>
        <row r="668">
          <cell r="C668" t="str">
            <v>BARRANCA-VASCONIA-BOGOTA P.N.</v>
          </cell>
        </row>
        <row r="669">
          <cell r="C669" t="str">
            <v>BARRANCA-VILLAVICENCIO Tunja</v>
          </cell>
        </row>
        <row r="670">
          <cell r="C670" t="str">
            <v>BARRANCA-YARUMAL-BARRANCA P. Berrio</v>
          </cell>
        </row>
        <row r="671">
          <cell r="C671" t="str">
            <v>BARRANCA-YARUMAL-BOGOTA  P.Berrio</v>
          </cell>
        </row>
        <row r="672">
          <cell r="C672" t="str">
            <v>BELENCITO-BARRANCA-BELENCITO</v>
          </cell>
        </row>
        <row r="673">
          <cell r="C673" t="str">
            <v>BELENCITO-BARRANCA-BELENCITO-BOGOTA</v>
          </cell>
        </row>
        <row r="674">
          <cell r="C674" t="str">
            <v>BELENCITO-BARRANCA-BOGOTA P N</v>
          </cell>
        </row>
        <row r="675">
          <cell r="C675" t="str">
            <v>BELENCITO-BARRANCA-CALI-BOGOTA PN Ibague</v>
          </cell>
        </row>
        <row r="676">
          <cell r="C676" t="str">
            <v>BELENCITO-BARRANCA-MANIZALES-BARRANCA P.N.</v>
          </cell>
        </row>
        <row r="677">
          <cell r="C677" t="str">
            <v>BELENCITO-BOGOTA=M=</v>
          </cell>
        </row>
        <row r="678">
          <cell r="C678" t="str">
            <v>BELENCITO-MEDELLIN=M=P.Berrio</v>
          </cell>
        </row>
        <row r="679">
          <cell r="C679" t="str">
            <v>BELENCITO-PTE NACIONAL-PTO BOYACA-BOGOTA</v>
          </cell>
        </row>
        <row r="680">
          <cell r="C680" t="str">
            <v>BELENCITO-SAN ALBERTO-B/QUILLA</v>
          </cell>
        </row>
        <row r="681">
          <cell r="C681" t="str">
            <v>BELENCITO-SAN ALBERTO-BOGOTA</v>
          </cell>
        </row>
        <row r="682">
          <cell r="C682" t="str">
            <v>BELENCITO-WILCHES-BOGOTA</v>
          </cell>
        </row>
        <row r="683">
          <cell r="C683" t="str">
            <v>BELENCITO-YOPAL-BELENCITO=M=Sogamoso</v>
          </cell>
        </row>
        <row r="684">
          <cell r="C684" t="str">
            <v>BOGOTA-ACACIAS-BOGOTA</v>
          </cell>
        </row>
        <row r="685">
          <cell r="C685" t="str">
            <v>BOGOTA-ACACIAS-BOGOTA=HI=</v>
          </cell>
        </row>
        <row r="686">
          <cell r="C686" t="str">
            <v>BOGOTA-ACACIAS-BUGA</v>
          </cell>
        </row>
        <row r="687">
          <cell r="C687" t="str">
            <v>BOGOTA-ACACIAS-BUGA-CALI</v>
          </cell>
        </row>
        <row r="688">
          <cell r="C688" t="str">
            <v>BOGOTA-ACACIAS-M/LLIN</v>
          </cell>
        </row>
        <row r="689">
          <cell r="C689" t="str">
            <v>BOGOTA-ACACIAS-M/LLIN-B/QUILLA</v>
          </cell>
        </row>
        <row r="690">
          <cell r="C690" t="str">
            <v>BOGOTA-ACARIGUA-BUCARAMANGA Tunja</v>
          </cell>
        </row>
        <row r="691">
          <cell r="C691" t="str">
            <v>BOGOTA-ACARIGUA-MEDELLIN Tunja Maicao PN</v>
          </cell>
        </row>
        <row r="692">
          <cell r="C692" t="str">
            <v>BOGOTA-AGUACHICA-B/QUILLA=ENVIA=P.N.</v>
          </cell>
        </row>
        <row r="693">
          <cell r="C693" t="str">
            <v>BOGOTA-AGUACHICA-BOGOTA=M=</v>
          </cell>
        </row>
        <row r="694">
          <cell r="C694" t="str">
            <v>BOGOTA-AGUACHICA-C/GENA=M=P N El Plato</v>
          </cell>
        </row>
        <row r="695">
          <cell r="C695" t="str">
            <v>BOGOTA-AGUACHICA-CALI=M= Bucaramanga</v>
          </cell>
        </row>
        <row r="696">
          <cell r="C696" t="str">
            <v>BOGOTA-ALTO BONITO-MEDELLIN=M=Manizales</v>
          </cell>
        </row>
        <row r="697">
          <cell r="C697" t="str">
            <v>BOGOTA-APIAY</v>
          </cell>
        </row>
        <row r="698">
          <cell r="C698" t="str">
            <v>BOGOTA-APIAY-BOGOTA=M=</v>
          </cell>
        </row>
        <row r="699">
          <cell r="C699" t="str">
            <v>BOGOTA-APIAY-VILLAVICENCIO</v>
          </cell>
        </row>
        <row r="700">
          <cell r="C700" t="str">
            <v>BOGOTA-APIAY-VILLAVICENCIO=M=</v>
          </cell>
        </row>
        <row r="701">
          <cell r="C701" t="str">
            <v>BOGOTA-ARMENIA-CALI=HI=Honda</v>
          </cell>
        </row>
        <row r="702">
          <cell r="C702" t="str">
            <v>BOGOTA-ARMENIA-CALI=M=Honda</v>
          </cell>
        </row>
        <row r="703">
          <cell r="C703" t="str">
            <v>BOGOTA-ARMENIA-CALI=M=Ibague</v>
          </cell>
        </row>
        <row r="704">
          <cell r="C704" t="str">
            <v>BOGOTA-ARMENIA-MANIZALES-CALI=HI=Honda Ibague</v>
          </cell>
        </row>
        <row r="705">
          <cell r="C705" t="str">
            <v>BOGOTA-ARMENIA-MANIZALES-CALI=M=Ibague</v>
          </cell>
        </row>
        <row r="706">
          <cell r="C706" t="str">
            <v>BOGOTA-ARMENIA-MANIZALES=M=Honda</v>
          </cell>
        </row>
        <row r="707">
          <cell r="C707" t="str">
            <v>BOGOTA-ARMENIA-MANIZALES=M=Ibague</v>
          </cell>
        </row>
        <row r="708">
          <cell r="C708" t="str">
            <v>BOGOTA-B/MANGA Tunja</v>
          </cell>
        </row>
        <row r="709">
          <cell r="C709" t="str">
            <v>BOGOTA-B/MANGA Tunja Cabezote</v>
          </cell>
        </row>
        <row r="710">
          <cell r="C710" t="str">
            <v>BOGOTA-B/MANGA-B/QUILLA=M=Tunja</v>
          </cell>
        </row>
        <row r="711">
          <cell r="C711" t="str">
            <v>BOGOTA-B/MANGA-BTA =HI=Tunja</v>
          </cell>
        </row>
        <row r="712">
          <cell r="C712" t="str">
            <v>BOGOTA-B/MANGA-BTA=ENVIA=Chiquinquira</v>
          </cell>
        </row>
        <row r="713">
          <cell r="C713" t="str">
            <v>BOGOTA-B/MANGA-BTA=ENVIA=Chiquinquira Tunja</v>
          </cell>
        </row>
        <row r="714">
          <cell r="C714" t="str">
            <v>BOGOTA-B/MANGA-BTA=ENVIA=PN</v>
          </cell>
        </row>
        <row r="715">
          <cell r="C715" t="str">
            <v>BOGOTA-B/MANGA-BTA=ENVIA=Tunja</v>
          </cell>
        </row>
        <row r="716">
          <cell r="C716" t="str">
            <v>BOGOTA-B/MANGA-BTA=ENVIA=Tunja-P.N</v>
          </cell>
        </row>
        <row r="717">
          <cell r="C717" t="str">
            <v>BOGOTA-B/MANGA-BTA=M=Chiquinquira</v>
          </cell>
        </row>
        <row r="718">
          <cell r="C718" t="str">
            <v>BOGOTA-B/MANGA-BTA=M=P.N.</v>
          </cell>
        </row>
        <row r="719">
          <cell r="C719" t="str">
            <v>BOGOTA-B/MANGA-BTA=M=Tunja</v>
          </cell>
        </row>
        <row r="720">
          <cell r="C720" t="str">
            <v>BOGOTA-B/MANGA=ENVIA=Chiquinquira</v>
          </cell>
        </row>
        <row r="721">
          <cell r="C721" t="str">
            <v>BOGOTA-B/MANGA=ENVIA=La Vega Cll 80</v>
          </cell>
        </row>
        <row r="722">
          <cell r="C722" t="str">
            <v>BOGOTA-B/MANGA=ENVIA=P.N</v>
          </cell>
        </row>
        <row r="723">
          <cell r="C723" t="str">
            <v>BOGOTA-B/MANGA=ENVIA=Tunja</v>
          </cell>
        </row>
        <row r="724">
          <cell r="C724" t="str">
            <v>BOGOTA-B/MANGA=HI=Chiquinquira</v>
          </cell>
        </row>
        <row r="725">
          <cell r="C725" t="str">
            <v>BOGOTA-B/MANGA=HI=P.N.</v>
          </cell>
        </row>
        <row r="726">
          <cell r="C726" t="str">
            <v>BOGOTA-B/MANGA=HI=Tunja</v>
          </cell>
        </row>
        <row r="727">
          <cell r="C727" t="str">
            <v>BOGOTA-B/MANGA=M= P.N</v>
          </cell>
        </row>
        <row r="728">
          <cell r="C728" t="str">
            <v>BOGOTA-B/MANGA=M=Chiquinquira</v>
          </cell>
        </row>
        <row r="729">
          <cell r="C729" t="str">
            <v>BOGOTA-B/MANGA=M=Tunja</v>
          </cell>
        </row>
        <row r="730">
          <cell r="C730" t="str">
            <v>BOGOTA-B/MANGA=M=Vacio Tunja</v>
          </cell>
        </row>
        <row r="731">
          <cell r="C731" t="str">
            <v>BOGOTA-B/QUILLA-BTA Manizales</v>
          </cell>
        </row>
        <row r="732">
          <cell r="C732" t="str">
            <v>BOGOTA-B/QUILLA-BTA P.N.</v>
          </cell>
        </row>
        <row r="733">
          <cell r="C733" t="str">
            <v>BOGOTA-B/QUILLA-BTA P.N.Bmanga</v>
          </cell>
        </row>
        <row r="734">
          <cell r="C734" t="str">
            <v>BOGOTA-B/QUILLA-BTA P.R</v>
          </cell>
        </row>
        <row r="735">
          <cell r="C735" t="str">
            <v>BOGOTA-B/QUILLA-C/GENA Bucaramanga</v>
          </cell>
        </row>
        <row r="736">
          <cell r="C736" t="str">
            <v>BOGOTA-B/QUILLA-C/GENA P.N</v>
          </cell>
        </row>
        <row r="737">
          <cell r="C737" t="str">
            <v>BOGOTA-B/QUILLA-C/GENA P.R</v>
          </cell>
        </row>
        <row r="738">
          <cell r="C738" t="str">
            <v>BOGOTA-B/QUILLA-C/GENA-BTA P.R-Bucaramanga</v>
          </cell>
        </row>
        <row r="739">
          <cell r="C739" t="str">
            <v>BOGOTA-B/QUILLA-C/GENA=ENVIA=Bucaramanga</v>
          </cell>
        </row>
        <row r="740">
          <cell r="C740" t="str">
            <v>BOGOTA-B/QUILLA-C/GENA=ENVIA=P.N</v>
          </cell>
        </row>
        <row r="741">
          <cell r="C741" t="str">
            <v>BOGOTA-B/QUILLA-C/GENA=ENVIA=P.R</v>
          </cell>
        </row>
        <row r="742">
          <cell r="C742" t="str">
            <v>BOGOTA-B/QUILLA-C/GENA=ENVIA=PN El Plato</v>
          </cell>
        </row>
        <row r="743">
          <cell r="C743" t="str">
            <v>BOGOTA-B/QUILLA-C/GENA=M=Bucaramanga</v>
          </cell>
        </row>
        <row r="744">
          <cell r="C744" t="str">
            <v>BOGOTA-B/QUILLA-C/GENA=M=P.N.</v>
          </cell>
        </row>
        <row r="745">
          <cell r="C745" t="str">
            <v>BOGOTA-B/QUILLA-C/GENA=M=P.R Doradal</v>
          </cell>
        </row>
        <row r="746">
          <cell r="C746" t="str">
            <v>BOGOTA-B/QUILLA-CALI Bucaramanga</v>
          </cell>
        </row>
        <row r="747">
          <cell r="C747" t="str">
            <v>BOGOTA-B/QUILLA-FACA-BTA Medellin</v>
          </cell>
        </row>
        <row r="748">
          <cell r="C748" t="str">
            <v>BOGOTA-B/QUILLA-MAGANGUE-C/GENA=M=P N</v>
          </cell>
        </row>
        <row r="749">
          <cell r="C749" t="str">
            <v>BOGOTA-B/QUILLA-S.MARTA=ENVIA=P.N</v>
          </cell>
        </row>
        <row r="750">
          <cell r="C750" t="str">
            <v>BOGOTA-B/QUILLA-S.MARTA=M=Bucaramanga</v>
          </cell>
        </row>
        <row r="751">
          <cell r="C751" t="str">
            <v>BOGOTA-B/QUILLA-S.MARTA=M=PN</v>
          </cell>
        </row>
        <row r="752">
          <cell r="C752" t="str">
            <v>BOGOTA-B/QUILLA=ENVIA=B/manga</v>
          </cell>
        </row>
        <row r="753">
          <cell r="C753" t="str">
            <v>BOGOTA-B/QUILLA=ENVIA=B/manga P.N.</v>
          </cell>
        </row>
        <row r="754">
          <cell r="C754" t="str">
            <v>BOGOTA-B/QUILLA=ENVIA=Berrio El Carmen</v>
          </cell>
        </row>
        <row r="755">
          <cell r="C755" t="str">
            <v>BOGOTA-B/QUILLA=ENVIA=Berrio San Onofre</v>
          </cell>
        </row>
        <row r="756">
          <cell r="C756" t="str">
            <v>BOGOTA-B/QUILLA=ENVIA=Chiquinquira</v>
          </cell>
        </row>
        <row r="757">
          <cell r="C757" t="str">
            <v>BOGOTA-B/QUILLA=ENVIA=Doradal El Carmen</v>
          </cell>
        </row>
        <row r="758">
          <cell r="C758" t="str">
            <v>BOGOTA-B/QUILLA=ENVIA=Ibague P Berrio</v>
          </cell>
        </row>
        <row r="759">
          <cell r="C759" t="str">
            <v>BOGOTA-B/QUILLA=ENVIA=La Vega P.Berrio</v>
          </cell>
        </row>
        <row r="760">
          <cell r="C760" t="str">
            <v>BOGOTA-B/QUILLA=ENVIA=Manizales P.R.</v>
          </cell>
        </row>
        <row r="761">
          <cell r="C761" t="str">
            <v>BOGOTA-B/QUILLA=ENVIA=P.N.</v>
          </cell>
        </row>
        <row r="762">
          <cell r="C762" t="str">
            <v>BOGOTA-B/QUILLA=ENVIA=P.N. B/manga El Playon</v>
          </cell>
        </row>
        <row r="763">
          <cell r="C763" t="str">
            <v>BOGOTA-B/QUILLA=ENVIA=P.N.El Plato</v>
          </cell>
        </row>
        <row r="764">
          <cell r="C764" t="str">
            <v>BOGOTA-B/QUILLA=ENVIA=Pereira P.R.</v>
          </cell>
        </row>
        <row r="765">
          <cell r="C765" t="str">
            <v>BOGOTA-B/QUILLA=ENVIA=PN Vega</v>
          </cell>
        </row>
        <row r="766">
          <cell r="C766" t="str">
            <v>BOGOTA-B/QUILLA=HI=B/manga</v>
          </cell>
        </row>
        <row r="767">
          <cell r="C767" t="str">
            <v>BOGOTA-B/QUILLA=HI=Doradal</v>
          </cell>
        </row>
        <row r="768">
          <cell r="C768" t="str">
            <v>BOGOTA-B/QUILLA=HI=P.Berrio</v>
          </cell>
        </row>
        <row r="769">
          <cell r="C769" t="str">
            <v>BOGOTA-B/QUILLA=HI=P.N.</v>
          </cell>
        </row>
        <row r="770">
          <cell r="C770" t="str">
            <v>BOGOTA-B/QUILLA=M= Doradal El Carmen</v>
          </cell>
        </row>
        <row r="771">
          <cell r="C771" t="str">
            <v>BOGOTA-B/QUILLA=M=B/manga</v>
          </cell>
        </row>
        <row r="772">
          <cell r="C772" t="str">
            <v>BOGOTA-B/QUILLA=M=B/manga y La Lizama</v>
          </cell>
        </row>
        <row r="773">
          <cell r="C773" t="str">
            <v>BOGOTA-B/QUILLA=M=Berrio El Carmen</v>
          </cell>
        </row>
        <row r="774">
          <cell r="C774" t="str">
            <v>BOGOTA-B/QUILLA=M=Cabezote B/manga</v>
          </cell>
        </row>
        <row r="775">
          <cell r="C775" t="str">
            <v>BOGOTA-B/QUILLA=M=Chiquinquira</v>
          </cell>
        </row>
        <row r="776">
          <cell r="C776" t="str">
            <v>BOGOTA-B/QUILLA=M=La Vega P.Berrio</v>
          </cell>
        </row>
        <row r="777">
          <cell r="C777" t="str">
            <v>BOGOTA-B/QUILLA=M=La Vega P.N.</v>
          </cell>
        </row>
        <row r="778">
          <cell r="C778" t="str">
            <v>BOGOTA-B/QUILLA=M=Manizales</v>
          </cell>
        </row>
        <row r="779">
          <cell r="C779" t="str">
            <v>BOGOTA-B/QUILLA=M=P.N Sin Ptos</v>
          </cell>
        </row>
        <row r="780">
          <cell r="C780" t="str">
            <v>BOGOTA-B/QUILLA=M=P.N.</v>
          </cell>
        </row>
        <row r="781">
          <cell r="C781" t="str">
            <v>BOGOTA-B/QUILLA=M=P.N.Cabezote</v>
          </cell>
        </row>
        <row r="782">
          <cell r="C782" t="str">
            <v>BOGOTA-B/VENTURA =M=</v>
          </cell>
        </row>
        <row r="783">
          <cell r="C783" t="str">
            <v>BOGOTA-B/VENTURA-B/QUILLA</v>
          </cell>
        </row>
        <row r="784">
          <cell r="C784" t="str">
            <v>BOGOTA-B/VENTURA-BOGOTA</v>
          </cell>
        </row>
        <row r="785">
          <cell r="C785" t="str">
            <v>BOGOTA-B/VENTURA-BOGOTA Ibague-Honda-Ibague</v>
          </cell>
        </row>
        <row r="786">
          <cell r="C786" t="str">
            <v>BOGOTA-B/VENTURA-CALI=M=</v>
          </cell>
        </row>
        <row r="787">
          <cell r="C787" t="str">
            <v>BOGOTA-B/VENTURA=HI=Ibague</v>
          </cell>
        </row>
        <row r="788">
          <cell r="C788" t="str">
            <v>BOGOTA-B/VENTURA=M=Honda</v>
          </cell>
        </row>
        <row r="789">
          <cell r="C789" t="str">
            <v>BOGOTA-B/VENTURA=M=Vacio</v>
          </cell>
        </row>
        <row r="790">
          <cell r="C790" t="str">
            <v>BOGOTA-B/VENTURA=M=Vacio Honda</v>
          </cell>
        </row>
        <row r="791">
          <cell r="C791" t="str">
            <v>BOGOTA-BARBOSA-BOGOTA=HI=</v>
          </cell>
        </row>
        <row r="792">
          <cell r="C792" t="str">
            <v>BOGOTA-BARBOSA-BOGOTA=M=Coca Cola Chiquinquira</v>
          </cell>
        </row>
        <row r="793">
          <cell r="C793" t="str">
            <v>BOGOTA-BARBOSA-BOGOTA=M=Coca Cola Tunja</v>
          </cell>
        </row>
        <row r="794">
          <cell r="C794" t="str">
            <v>BOGOTA-BARBOSA-BOGOTA=M=Tunja One Way</v>
          </cell>
        </row>
        <row r="795">
          <cell r="C795" t="str">
            <v>BOGOTA-BARBOSA-MEDELLIN=M=Doradal</v>
          </cell>
        </row>
        <row r="796">
          <cell r="C796" t="str">
            <v>BOGOTA-BARBOSA=M=Tunja</v>
          </cell>
        </row>
        <row r="797">
          <cell r="C797" t="str">
            <v>BOGOTA-BARRANCA DE UPIA-B/VENTURA</v>
          </cell>
        </row>
        <row r="798">
          <cell r="C798" t="str">
            <v>BOGOTA-BARRANCA DE UPIA-BTA</v>
          </cell>
        </row>
        <row r="799">
          <cell r="C799" t="str">
            <v>BOGOTA-BARRANCA DE UPIA-BTA=M=</v>
          </cell>
        </row>
        <row r="800">
          <cell r="C800" t="str">
            <v>BOGOTA-BARRANCA DE UPIA-BUGA</v>
          </cell>
        </row>
        <row r="801">
          <cell r="C801" t="str">
            <v>BOGOTA-BARRANCA DE UPIA-CALI</v>
          </cell>
        </row>
        <row r="802">
          <cell r="C802" t="str">
            <v>BOGOTA-BARRANCA DE UPIA-M/LLIN</v>
          </cell>
        </row>
        <row r="803">
          <cell r="C803" t="str">
            <v>BOGOTA-BARRANCA DE UPIA-M/LLIN Manizales</v>
          </cell>
        </row>
        <row r="804">
          <cell r="C804" t="str">
            <v>BOGOTA-BARRANCA-B/QUILLA=M=PN</v>
          </cell>
        </row>
        <row r="805">
          <cell r="C805" t="str">
            <v>BOGOTA-BARRANCA-BELENCITO P.N.</v>
          </cell>
        </row>
        <row r="806">
          <cell r="C806" t="str">
            <v>BOGOTA-BARRANCA-BELENCITO-BARRANCA P.N. B/manga</v>
          </cell>
        </row>
        <row r="807">
          <cell r="C807" t="str">
            <v>BOGOTA-BARRANCA-BELENCITO-BARRANCA Tunja B/manga</v>
          </cell>
        </row>
        <row r="808">
          <cell r="C808" t="str">
            <v>BOGOTA-BARRANCA-BELENCITO-BOGOTA PN Tunja</v>
          </cell>
        </row>
        <row r="809">
          <cell r="C809" t="str">
            <v>BOGOTA-BARRANCA-BELENCITO-BTA</v>
          </cell>
        </row>
        <row r="810">
          <cell r="C810" t="str">
            <v>BOGOTA-BARRANCA-BOGOTA=M=Tunja</v>
          </cell>
        </row>
        <row r="811">
          <cell r="C811" t="str">
            <v>BOGOTA-BARRANCA-BUGA-BTA Tunja</v>
          </cell>
        </row>
        <row r="812">
          <cell r="C812" t="str">
            <v>BOGOTA-BARRANCA-C/GENA=M=Tunja P N</v>
          </cell>
        </row>
        <row r="813">
          <cell r="C813" t="str">
            <v>BOGOTA-BARRANCA-CALI-BOGOTA</v>
          </cell>
        </row>
        <row r="814">
          <cell r="C814" t="str">
            <v>BOGOTA-BARRANCA-FLORENCIA-BTA</v>
          </cell>
        </row>
        <row r="815">
          <cell r="C815" t="str">
            <v>BOGOTA-BARRANCA-GUACARA P.N</v>
          </cell>
        </row>
        <row r="816">
          <cell r="C816" t="str">
            <v>BOGOTA-BARRANCA-MANIZALES-BOGOTA PN</v>
          </cell>
        </row>
        <row r="817">
          <cell r="C817" t="str">
            <v>BOGOTA-BARRANCA-MARACAIBO-GUACARA</v>
          </cell>
        </row>
        <row r="818">
          <cell r="C818" t="str">
            <v>BOGOTA-BARRANCA-MARACAIBO-VALENCIA P.N</v>
          </cell>
        </row>
        <row r="819">
          <cell r="C819" t="str">
            <v>BOGOTA-BARRANCA-MEDELLIN-BOGOTA PN Berrio</v>
          </cell>
        </row>
        <row r="820">
          <cell r="C820" t="str">
            <v>BOGOTA-BARRANCA-PEREIRA-BTA PN Manizales</v>
          </cell>
        </row>
        <row r="821">
          <cell r="C821" t="str">
            <v>BOGOTA-BARRANCA-SANTANDER DE QUIL-BCA PN Ibague</v>
          </cell>
        </row>
        <row r="822">
          <cell r="C822" t="str">
            <v>BOGOTA-BARRANCA-STA MARTA=M=P N</v>
          </cell>
        </row>
        <row r="823">
          <cell r="C823" t="str">
            <v>BOGOTA-BARRANCA-STA MARTA=M=Tunja</v>
          </cell>
        </row>
        <row r="824">
          <cell r="C824" t="str">
            <v>BOGOTA-BARRANCA-URENA P.N Vacio</v>
          </cell>
        </row>
        <row r="825">
          <cell r="C825" t="str">
            <v>BOGOTA-BARRANCA-VALENCIA-M/LLIN P.N Maicao</v>
          </cell>
        </row>
        <row r="826">
          <cell r="C826" t="str">
            <v>BOGOTA-BARRANCA=M= P.N.</v>
          </cell>
        </row>
        <row r="827">
          <cell r="C827" t="str">
            <v>BOGOTA-BARRANCA=M=Vacio P N</v>
          </cell>
        </row>
        <row r="828">
          <cell r="C828" t="str">
            <v>BOGOTA-BELENCITO</v>
          </cell>
        </row>
        <row r="829">
          <cell r="C829" t="str">
            <v>BOGOTA-BELENCITO-BARRANCA</v>
          </cell>
        </row>
        <row r="830">
          <cell r="C830" t="str">
            <v>BOGOTA-BELENCITO-BARRANCA-BTA</v>
          </cell>
        </row>
        <row r="831">
          <cell r="C831" t="str">
            <v>BOGOTA-BELENCITO-BOGOTA</v>
          </cell>
        </row>
        <row r="832">
          <cell r="C832" t="str">
            <v>BOGOTA-BELENCITO-BOGOTA  O.Servicio</v>
          </cell>
        </row>
        <row r="833">
          <cell r="C833" t="str">
            <v>BOGOTA-BELENCITO-BOGOTA Crudo</v>
          </cell>
        </row>
        <row r="834">
          <cell r="C834" t="str">
            <v>BOGOTA-BELENCITO-BOGOTA JVF 903</v>
          </cell>
        </row>
        <row r="835">
          <cell r="C835" t="str">
            <v>BOGOTA-BELENCITO-YOPAL-BELENCITO=M=Sogamoso</v>
          </cell>
        </row>
        <row r="836">
          <cell r="C836" t="str">
            <v>BOGOTA-BOGOTA =M= O.Servicio</v>
          </cell>
        </row>
        <row r="837">
          <cell r="C837" t="str">
            <v>BOGOTA-BOGOTA=ENVIA=</v>
          </cell>
        </row>
        <row r="838">
          <cell r="C838" t="str">
            <v>BOGOTA-BOGOTA=HI=</v>
          </cell>
        </row>
        <row r="839">
          <cell r="C839" t="str">
            <v>BOGOTA-BOGOTA=M=</v>
          </cell>
        </row>
        <row r="840">
          <cell r="C840" t="str">
            <v>BOGOTA-BOGOTA=M=Cabezote Nuevo</v>
          </cell>
        </row>
        <row r="841">
          <cell r="C841" t="str">
            <v>BOGOTA-BOGOTA=M=Chevron</v>
          </cell>
        </row>
        <row r="842">
          <cell r="C842" t="str">
            <v>BOGOTA-BUGA-B/VENTURA</v>
          </cell>
        </row>
        <row r="843">
          <cell r="C843" t="str">
            <v>BOGOTA-BUGA-CALI =M=</v>
          </cell>
        </row>
        <row r="844">
          <cell r="C844" t="str">
            <v>BOGOTA-BUGA=M=Ibague</v>
          </cell>
        </row>
        <row r="845">
          <cell r="C845" t="str">
            <v>BOGOTA-BUGA=M=Vacio Ibague</v>
          </cell>
        </row>
        <row r="846">
          <cell r="C846" t="str">
            <v>BOGOTA-BUGALAGRANDE-BOGOTA</v>
          </cell>
        </row>
        <row r="847">
          <cell r="C847" t="str">
            <v>BOGOTA-C/GENA-B/QUILLA=ENVIA=P.R.</v>
          </cell>
        </row>
        <row r="848">
          <cell r="C848" t="str">
            <v>BOGOTA-C/GENA-B/QUILLA=M= P.N</v>
          </cell>
        </row>
        <row r="849">
          <cell r="C849" t="str">
            <v>BOGOTA-C/GENA-B/QUILLA=M=P.R</v>
          </cell>
        </row>
        <row r="850">
          <cell r="C850" t="str">
            <v>C/GENA-BOGOTA-C/GENA P.N</v>
          </cell>
        </row>
        <row r="851">
          <cell r="C851" t="str">
            <v>BOGOTA-C/GENA-BOGOTA P.N P.R</v>
          </cell>
        </row>
        <row r="852">
          <cell r="C852" t="str">
            <v>BOGOTA-C/GENA-BOGOTA=M=P.N P.R</v>
          </cell>
        </row>
        <row r="853">
          <cell r="C853" t="str">
            <v>BOGOTA-C/GENA-M/LLIN P.N.El Plato</v>
          </cell>
        </row>
        <row r="854">
          <cell r="C854" t="str">
            <v>BOGOTA-C/GENA=ENVIA=B/manga B/quilla</v>
          </cell>
        </row>
        <row r="855">
          <cell r="C855" t="str">
            <v>BOGOTA-C/GENA=ENVIA=B/manga P.N. El Playon</v>
          </cell>
        </row>
        <row r="856">
          <cell r="C856" t="str">
            <v>BOGOTA-C/GENA=ENVIA=B/manga- El Plato</v>
          </cell>
        </row>
        <row r="857">
          <cell r="C857" t="str">
            <v>BOGOTA-C/GENA=ENVIA=Berrio San Onofre</v>
          </cell>
        </row>
        <row r="858">
          <cell r="C858" t="str">
            <v>BOGOTA-C/GENA=ENVIA=Cambao Doradal</v>
          </cell>
        </row>
        <row r="859">
          <cell r="C859" t="str">
            <v>BOGOTA-C/GENA=ENVIA=Doradal El Carmen</v>
          </cell>
        </row>
        <row r="860">
          <cell r="C860" t="str">
            <v>BOGOTA-C/GENA=ENVIA=Doradal San Onofre</v>
          </cell>
        </row>
        <row r="861">
          <cell r="C861" t="str">
            <v>BOGOTA-C/GENA=ENVIA=Ibague Doradal</v>
          </cell>
        </row>
        <row r="862">
          <cell r="C862" t="str">
            <v>BOGOTA-C/GENA=ENVIA=Manizales-Amaga-B/quilla</v>
          </cell>
        </row>
        <row r="863">
          <cell r="C863" t="str">
            <v>BOGOTA-C/GENA=ENVIA=P.N B/quilla</v>
          </cell>
        </row>
        <row r="864">
          <cell r="C864" t="str">
            <v>BOGOTA-C/GENA=ENVIA=P.N.El Plato</v>
          </cell>
        </row>
        <row r="865">
          <cell r="C865" t="str">
            <v>BOGOTA-C/GENA=ENVIA=P.N.Pto Colombia</v>
          </cell>
        </row>
        <row r="866">
          <cell r="C866" t="str">
            <v>BOGOTA-C/GENA=ENVIA=Pereira San Onofre</v>
          </cell>
        </row>
        <row r="867">
          <cell r="C867" t="str">
            <v>BOGOTA-C/GENA=HI=B/manga B/quilla</v>
          </cell>
        </row>
        <row r="868">
          <cell r="C868" t="str">
            <v>BOGOTA-C/GENA=HI=Doradal El Carmen</v>
          </cell>
        </row>
        <row r="869">
          <cell r="C869" t="str">
            <v>BOGOTA-C/GENA=HI=P.N.</v>
          </cell>
        </row>
        <row r="870">
          <cell r="C870" t="str">
            <v>BOGOTA-C/GENA=HI=P.N.El Plato</v>
          </cell>
        </row>
        <row r="871">
          <cell r="C871" t="str">
            <v>BOGOTA-C/GENA=HI=P.N.Pto Colombia</v>
          </cell>
        </row>
        <row r="872">
          <cell r="C872" t="str">
            <v>BOGOTA-C/GENA=HI=Tunja El Plato</v>
          </cell>
        </row>
        <row r="873">
          <cell r="C873" t="str">
            <v>BOGOTA-C/GENA=M=B/manga B/quilla</v>
          </cell>
        </row>
        <row r="874">
          <cell r="C874" t="str">
            <v>BOGOTA-C/GENA=M=B/manga El Plato</v>
          </cell>
        </row>
        <row r="875">
          <cell r="C875" t="str">
            <v>BOGOTA-C/GENA=M=B/manga Pto Colombia</v>
          </cell>
        </row>
        <row r="876">
          <cell r="C876" t="str">
            <v>BOGOTA-C/GENA=M=B/manga V/upar El Plato</v>
          </cell>
        </row>
        <row r="877">
          <cell r="C877" t="str">
            <v>BOGOTA-C/GENA=M=Berrio El Carmen</v>
          </cell>
        </row>
        <row r="878">
          <cell r="C878" t="str">
            <v>BOGOTA-C/GENA=M=Chiquinquira</v>
          </cell>
        </row>
        <row r="879">
          <cell r="C879" t="str">
            <v>BOGOTA-C/GENA=M=Chiquinquira El Plato</v>
          </cell>
        </row>
        <row r="880">
          <cell r="C880" t="str">
            <v>BOGOTA-C/GENA=M=Doradal El Carmen</v>
          </cell>
        </row>
        <row r="881">
          <cell r="C881" t="str">
            <v>BOGOTA-C/GENA=M=La Vega P.Berrio</v>
          </cell>
        </row>
        <row r="882">
          <cell r="C882" t="str">
            <v>BOGOTA-C/GENA=M=Manizales</v>
          </cell>
        </row>
        <row r="883">
          <cell r="C883" t="str">
            <v>BOGOTA-C/GENA=M=P N V/upar El Plato</v>
          </cell>
        </row>
        <row r="884">
          <cell r="C884" t="str">
            <v>BOGOTA-C/GENA=M=P.Berrio San Onofre</v>
          </cell>
        </row>
        <row r="885">
          <cell r="C885" t="str">
            <v>BOGOTA-C/GENA=M=P.N El Plato</v>
          </cell>
        </row>
        <row r="886">
          <cell r="C886" t="str">
            <v>BOGOTA-C/GENA=M=P.N. B/quilla</v>
          </cell>
        </row>
        <row r="887">
          <cell r="C887" t="str">
            <v>BOGOTA-C/GENA=M=P.N. Pto Colombia</v>
          </cell>
        </row>
        <row r="888">
          <cell r="C888" t="str">
            <v>BOGOTA-C/GENA=M=P.N.Vacio</v>
          </cell>
        </row>
        <row r="889">
          <cell r="C889" t="str">
            <v>BOGOTA-CABIONA-ARAGUANEY-JAGUAR</v>
          </cell>
        </row>
        <row r="890">
          <cell r="C890" t="str">
            <v>BOGOTA-CAICEDONIA-PEREIRA-CALI=M=</v>
          </cell>
        </row>
        <row r="891">
          <cell r="C891" t="str">
            <v>BOGOTA-CAJAMARCA=M=Patio</v>
          </cell>
        </row>
        <row r="892">
          <cell r="C892" t="str">
            <v>BOGOTA-CAJICA-B/QUILLA=M=Chiquinquira</v>
          </cell>
        </row>
        <row r="893">
          <cell r="C893" t="str">
            <v>BOGOTA-CAJICA-B/QUILLA=M=P.N</v>
          </cell>
        </row>
        <row r="894">
          <cell r="C894" t="str">
            <v>BOGOTA-CAJICA-BOGOTA=ENVIA=</v>
          </cell>
        </row>
        <row r="895">
          <cell r="C895" t="str">
            <v>BOGOTA-CAJICA-BOGOTA=M= O.Servicio Autopista</v>
          </cell>
        </row>
        <row r="896">
          <cell r="C896" t="str">
            <v>BOGOTA-CAJICA-BOGOTA=M=Cota</v>
          </cell>
        </row>
        <row r="897">
          <cell r="C897" t="str">
            <v>BOGOTA-CAJICA-BOGOTA=M=La Alqueria</v>
          </cell>
        </row>
        <row r="898">
          <cell r="C898" t="str">
            <v>BOGOTA-CAJICA-CALI=M=Ibague</v>
          </cell>
        </row>
        <row r="899">
          <cell r="C899" t="str">
            <v>BOGOTA-CAJICA-CALI=M=La Mesa</v>
          </cell>
        </row>
        <row r="900">
          <cell r="C900" t="str">
            <v>BOGOTA-CAJICA-MEDELLIN=M=B/manga P.Berrio</v>
          </cell>
        </row>
        <row r="901">
          <cell r="C901" t="str">
            <v>BOGOTA-CAJICA-MEDELLIN=M=Doradal</v>
          </cell>
        </row>
        <row r="902">
          <cell r="C902" t="str">
            <v>BOGOTA-CAJICA-MEDELLIN=M=P.Berrio</v>
          </cell>
        </row>
        <row r="903">
          <cell r="C903" t="str">
            <v>BOGOTA-CAJICA-MEDELLIN=M=P.Berrio.La Vega</v>
          </cell>
        </row>
        <row r="904">
          <cell r="C904" t="str">
            <v>BOGOTA-CAJICA-RIONEGRO-M/LLIN=M=Berrio</v>
          </cell>
        </row>
        <row r="905">
          <cell r="C905" t="str">
            <v>BOGOTA-CALARCA-BOGOTA =ENVIA=</v>
          </cell>
        </row>
        <row r="906">
          <cell r="C906" t="str">
            <v>BOGOTA-CALARCA-BOGOTA=ENVIA=</v>
          </cell>
        </row>
        <row r="907">
          <cell r="C907" t="str">
            <v>BOGOTA-CALARCA-BOGOTA=M=</v>
          </cell>
        </row>
        <row r="908">
          <cell r="C908" t="str">
            <v>BOGOTA-CALARCA=M=</v>
          </cell>
        </row>
        <row r="909">
          <cell r="C909" t="str">
            <v>BOGOTA-CALI-B/QUILLA=M=P.R</v>
          </cell>
        </row>
        <row r="910">
          <cell r="C910" t="str">
            <v>BOGOTA-CALI-BOGOTA =M=Palmira</v>
          </cell>
        </row>
        <row r="911">
          <cell r="C911" t="str">
            <v>BOGOTA-CALI-BOGOTA=M=Coca Cola</v>
          </cell>
        </row>
        <row r="912">
          <cell r="C912" t="str">
            <v>BOGOTA-CALI-BOGOTA=M=Honda-Ibague</v>
          </cell>
        </row>
        <row r="913">
          <cell r="C913" t="str">
            <v>BOGOTA-CALI-BOGOTA=M=Vacio Patio</v>
          </cell>
        </row>
        <row r="914">
          <cell r="C914" t="str">
            <v>BOGOTA-CALI-IBAGUE-CALI=M=</v>
          </cell>
        </row>
        <row r="915">
          <cell r="C915" t="str">
            <v>BOGOTA-CALI-IBAGUE-CALI=M=Honda</v>
          </cell>
        </row>
        <row r="916">
          <cell r="C916" t="str">
            <v>BOGOTA-CALI-IBAGUE-G/DOT=M=</v>
          </cell>
        </row>
        <row r="917">
          <cell r="C917" t="str">
            <v>BOGOTA-CALI-NEIVA =M=</v>
          </cell>
        </row>
        <row r="918">
          <cell r="C918" t="str">
            <v>BOGOTA-CALI-NEIVA-BOGOTA=M=</v>
          </cell>
        </row>
        <row r="919">
          <cell r="C919" t="str">
            <v>BOGOTA-CALI=ENVIA=El Salto</v>
          </cell>
        </row>
        <row r="920">
          <cell r="C920" t="str">
            <v>BOGOTA-CALI=ENVIA=Honda-Ibague</v>
          </cell>
        </row>
        <row r="921">
          <cell r="C921" t="str">
            <v>BOGOTA-CALI=ENVIA=Ibague</v>
          </cell>
        </row>
        <row r="922">
          <cell r="C922" t="str">
            <v>BOGOTA-CALI=ENVIA=Ibague Rozo</v>
          </cell>
        </row>
        <row r="923">
          <cell r="C923" t="str">
            <v>BOGOTA-CALI=ENVIA=La Mesa</v>
          </cell>
        </row>
        <row r="924">
          <cell r="C924" t="str">
            <v>BOGOTA-CALI=ENVIA=La Vega Honda</v>
          </cell>
        </row>
        <row r="925">
          <cell r="C925" t="str">
            <v>BOGOTA-CALI=ENVIA=Manizales</v>
          </cell>
        </row>
        <row r="926">
          <cell r="C926" t="str">
            <v>BOGOTA-CALI=ENVIA=Medellin</v>
          </cell>
        </row>
        <row r="927">
          <cell r="C927" t="str">
            <v>BOGOTA-CALI=ENVIA=Mondoñedo-Fusa</v>
          </cell>
        </row>
        <row r="928">
          <cell r="C928" t="str">
            <v>BOGOTA-CALI=ENVIA=Patio</v>
          </cell>
        </row>
        <row r="929">
          <cell r="C929" t="str">
            <v>BOGOTA-CALI=HI=El Salto</v>
          </cell>
        </row>
        <row r="930">
          <cell r="C930" t="str">
            <v>BOGOTA-CALI=HI=Ibague</v>
          </cell>
        </row>
        <row r="931">
          <cell r="C931" t="str">
            <v>BOGOTA-CALI=HI=La Mesa</v>
          </cell>
        </row>
        <row r="932">
          <cell r="C932" t="str">
            <v>BOGOTA-CALI=HI=La Vega Honda</v>
          </cell>
        </row>
        <row r="933">
          <cell r="C933" t="str">
            <v>BOGOTA-CALI=HI=Manizales</v>
          </cell>
        </row>
        <row r="934">
          <cell r="C934" t="str">
            <v>BOGOTA-CALI=HI=Mondoñedo Fusa</v>
          </cell>
        </row>
        <row r="935">
          <cell r="C935" t="str">
            <v>BOGOTA-CALI=HI=Palmira</v>
          </cell>
        </row>
        <row r="936">
          <cell r="C936" t="str">
            <v>BOGOTA-CALI=M= Palmira</v>
          </cell>
        </row>
        <row r="937">
          <cell r="C937" t="str">
            <v>BOGOTA-CALI=M=Cabezote</v>
          </cell>
        </row>
        <row r="938">
          <cell r="C938" t="str">
            <v>BOGOTA-CALI=M=El Salto</v>
          </cell>
        </row>
        <row r="939">
          <cell r="C939" t="str">
            <v>BOGOTA-CALI=M=Honda Ibague</v>
          </cell>
        </row>
        <row r="940">
          <cell r="C940" t="str">
            <v>BOGOTA-CALI=M=Ibague</v>
          </cell>
        </row>
        <row r="941">
          <cell r="C941" t="str">
            <v>BOGOTA-CALI=M=Ibague Manizales</v>
          </cell>
        </row>
        <row r="942">
          <cell r="C942" t="str">
            <v>BOGOTA-CALI=M=Ibague Rozo</v>
          </cell>
        </row>
        <row r="943">
          <cell r="C943" t="str">
            <v>BOGOTA-CALI=M=La Mesa</v>
          </cell>
        </row>
        <row r="944">
          <cell r="C944" t="str">
            <v>BOGOTA-CALI=M=La Vega Honda</v>
          </cell>
        </row>
        <row r="945">
          <cell r="C945" t="str">
            <v>BOGOTA-CALI=M=Manizales</v>
          </cell>
        </row>
        <row r="946">
          <cell r="C946" t="str">
            <v>BOGOTA-CALI=M=Medellin</v>
          </cell>
        </row>
        <row r="947">
          <cell r="C947" t="str">
            <v>BOGOTA-CALI=M=Mondoñedo-Fusa</v>
          </cell>
        </row>
        <row r="948">
          <cell r="C948" t="str">
            <v>BOGOTA-CALI=M=Patio</v>
          </cell>
        </row>
        <row r="949">
          <cell r="C949" t="str">
            <v>BOGOTA-CALI=M=Vacio Honda</v>
          </cell>
        </row>
        <row r="950">
          <cell r="C950" t="str">
            <v>BOGOTA-CALI=M=Vacio Ibague</v>
          </cell>
        </row>
        <row r="951">
          <cell r="C951" t="str">
            <v>BOGOTA-CALI=M=Vacio x Rozo</v>
          </cell>
        </row>
        <row r="952">
          <cell r="C952" t="str">
            <v>BOGOTA-CALOTO-CALI=HI=Ibague</v>
          </cell>
        </row>
        <row r="953">
          <cell r="C953" t="str">
            <v>BOGOTA-CALOTO-CALI=M=Ibague</v>
          </cell>
        </row>
        <row r="954">
          <cell r="C954" t="str">
            <v>BOGOTA-CARACAS Chiquinquira</v>
          </cell>
        </row>
        <row r="955">
          <cell r="C955" t="str">
            <v>BOGOTA-CARACAS-B/QUILLA=M=P.N-Maicao</v>
          </cell>
        </row>
        <row r="956">
          <cell r="C956" t="str">
            <v>BOGOTA-CARACAS-C/GENA=M=PN MAI</v>
          </cell>
        </row>
        <row r="957">
          <cell r="C957" t="str">
            <v>BOGOTA-CARACAS-MARACAY=M=Tunja</v>
          </cell>
        </row>
        <row r="958">
          <cell r="C958" t="str">
            <v>BOGOTA-CARACAS-VALENCIA=M=P.N</v>
          </cell>
        </row>
        <row r="959">
          <cell r="C959" t="str">
            <v>BOGOTA-CARACAS-VALENCIA=M=Tunja</v>
          </cell>
        </row>
        <row r="960">
          <cell r="C960" t="str">
            <v>BOGOTA-CARACAS=M= Tunja</v>
          </cell>
        </row>
        <row r="961">
          <cell r="C961" t="str">
            <v>BOGOTA-CARACAS=M=P.N.</v>
          </cell>
        </row>
        <row r="962">
          <cell r="C962" t="str">
            <v>BOGOTA-CARTAGO =M=</v>
          </cell>
        </row>
        <row r="963">
          <cell r="C963" t="str">
            <v>BOGOTA-CARTAGO-B/VENTURA-CALI=HI=Ibague</v>
          </cell>
        </row>
        <row r="964">
          <cell r="C964" t="str">
            <v>BOGOTA-CASTILLA Vacio</v>
          </cell>
        </row>
        <row r="965">
          <cell r="C965" t="str">
            <v>BOGOTA-CASTILLA-APIAY</v>
          </cell>
        </row>
        <row r="966">
          <cell r="C966" t="str">
            <v>BOGOTA-CASTILLA-APIAY-CASTILLA</v>
          </cell>
        </row>
        <row r="967">
          <cell r="C967" t="str">
            <v>BOGOTA-CASTILLA-APIAY-VILLAVICENCIO</v>
          </cell>
        </row>
        <row r="968">
          <cell r="C968" t="str">
            <v>BOGOTA-CASTILLA-ARMENIA-BTA Ibague</v>
          </cell>
        </row>
        <row r="969">
          <cell r="C969" t="str">
            <v>BOGOTA-CASTILLA-B/MANGA-BARRANCA P.N</v>
          </cell>
        </row>
        <row r="970">
          <cell r="C970" t="str">
            <v>BOGOTA-CASTILLA-B/MANGA-BTA P.N</v>
          </cell>
        </row>
        <row r="971">
          <cell r="C971" t="str">
            <v>BOGOTA-CASTILLA-B/MANGA-BTA Tunja</v>
          </cell>
        </row>
        <row r="972">
          <cell r="C972" t="str">
            <v>BOGOTA-CASTILLA-B/VENTURA-BTA</v>
          </cell>
        </row>
        <row r="973">
          <cell r="C973" t="str">
            <v>BOGOTA-CASTILLA-BELENCITO</v>
          </cell>
        </row>
        <row r="974">
          <cell r="C974" t="str">
            <v>BOGOTA-CASTILLA-BELENCITO-BCA</v>
          </cell>
        </row>
        <row r="975">
          <cell r="C975" t="str">
            <v>BOGOTA-CASTILLA-BELENCITO-BOGOTA</v>
          </cell>
        </row>
        <row r="976">
          <cell r="C976" t="str">
            <v>BOGOTA-CASTILLA-BOGOTA</v>
          </cell>
        </row>
        <row r="977">
          <cell r="C977" t="str">
            <v>BOGOTA-CASTILLA-BOGOTA Sin Descargar</v>
          </cell>
        </row>
        <row r="978">
          <cell r="C978" t="str">
            <v>BOGOTA-CASTILLA-BUGA</v>
          </cell>
        </row>
        <row r="979">
          <cell r="C979" t="str">
            <v>BOGOTA-CASTILLA-BUGA-BOGOTA</v>
          </cell>
        </row>
        <row r="980">
          <cell r="C980" t="str">
            <v>BOGOTA-CASTILLA-BUGA-BOGOTA Honda Ibague</v>
          </cell>
        </row>
        <row r="981">
          <cell r="C981" t="str">
            <v>BOGOTA-CASTILLA-BUGA-BTA Honda</v>
          </cell>
        </row>
        <row r="982">
          <cell r="C982" t="str">
            <v>BOGOTA-CASTILLA-BUGALAGRANDE</v>
          </cell>
        </row>
        <row r="983">
          <cell r="C983" t="str">
            <v>BOGOTA-CASTILLA-BUGALAGRANDE-BARRANCA P.N Ibague</v>
          </cell>
        </row>
        <row r="984">
          <cell r="C984" t="str">
            <v>BOGOTA-CASTILLA-BUGALAGRANDE-BTA</v>
          </cell>
        </row>
        <row r="985">
          <cell r="C985" t="str">
            <v>BOGOTA-CASTILLA-BUGALAGRANDE-BTA Honda</v>
          </cell>
        </row>
        <row r="986">
          <cell r="C986" t="str">
            <v>BOGOTA-CASTILLA-BUGALAGRANDE-BTA Honda-Ibague</v>
          </cell>
        </row>
        <row r="987">
          <cell r="C987" t="str">
            <v>BOGOTA-CASTILLA-BUGALAGRANDE-CAJAMARCA</v>
          </cell>
        </row>
        <row r="988">
          <cell r="C988" t="str">
            <v>BOGOTA-CASTILLA-CAJAMARCA-BTA</v>
          </cell>
        </row>
        <row r="989">
          <cell r="C989" t="str">
            <v>BOGOTA-CASTILLA-CAJICA-BOGOTA</v>
          </cell>
        </row>
        <row r="990">
          <cell r="C990" t="str">
            <v>BOGOTA-CASTILLA-CALARCA</v>
          </cell>
        </row>
        <row r="991">
          <cell r="C991" t="str">
            <v>BOGOTA-CASTILLA-CALI</v>
          </cell>
        </row>
        <row r="992">
          <cell r="C992" t="str">
            <v>BOGOTA-CASTILLA-CALI Honda</v>
          </cell>
        </row>
        <row r="993">
          <cell r="C993" t="str">
            <v>BOGOTA-CASTILLA-CALI Honda-Ibague</v>
          </cell>
        </row>
        <row r="994">
          <cell r="C994" t="str">
            <v>BOGOTA-CASTILLA-CALI-BARRANCA P.N. Ibague</v>
          </cell>
        </row>
        <row r="995">
          <cell r="C995" t="str">
            <v>BOGOTA-CASTILLA-CALI-BOGOTA</v>
          </cell>
        </row>
        <row r="996">
          <cell r="C996" t="str">
            <v>BOGOTA-CASTILLA-CALI-BTA Honda</v>
          </cell>
        </row>
        <row r="997">
          <cell r="C997" t="str">
            <v>BOGOTA-CASTILLA-CALI-BTA Ibague-Honda</v>
          </cell>
        </row>
        <row r="998">
          <cell r="C998" t="str">
            <v>BOGOTA-CASTILLA-CALI-TOQUI</v>
          </cell>
        </row>
        <row r="999">
          <cell r="C999" t="str">
            <v>BOGOTA-CASTILLA-CARTAGENA P.R</v>
          </cell>
        </row>
        <row r="1000">
          <cell r="C1000" t="str">
            <v>BOGOTA-CASTILLA-CARTAGO-BOGOTA</v>
          </cell>
        </row>
        <row r="1001">
          <cell r="C1001" t="str">
            <v>BOGOTA-CASTILLA-CHICHIMENE</v>
          </cell>
        </row>
        <row r="1002">
          <cell r="C1002" t="str">
            <v>BOGOTA-CASTILLA-CUCUTA-BARRANCA</v>
          </cell>
        </row>
        <row r="1003">
          <cell r="C1003" t="str">
            <v>BOGOTA-CASTILLA-CUCUTA-BCA-BTA</v>
          </cell>
        </row>
        <row r="1004">
          <cell r="C1004" t="str">
            <v>BOGOTA-CASTILLA-CUCUTA-BTA P.N-Chiquinquira</v>
          </cell>
        </row>
        <row r="1005">
          <cell r="C1005" t="str">
            <v>BOGOTA-CASTILLA-CUCUTA-BTA Tunja</v>
          </cell>
        </row>
        <row r="1006">
          <cell r="C1006" t="str">
            <v>BOGOTA-CASTILLA-FACA-BOGOTA</v>
          </cell>
        </row>
        <row r="1007">
          <cell r="C1007" t="str">
            <v>BOGOTA-CASTILLA-FLORENCIA</v>
          </cell>
        </row>
        <row r="1008">
          <cell r="C1008" t="str">
            <v>BOGOTA-CASTILLA-FLORENCIA-BTA</v>
          </cell>
        </row>
        <row r="1009">
          <cell r="C1009" t="str">
            <v>BOGOTA-CASTILLA-FLORENCIA-BTA Honda- La Mesa</v>
          </cell>
        </row>
        <row r="1010">
          <cell r="C1010" t="str">
            <v>BOGOTA-CASTILLA-FLORENCIA-BUGA-BTA</v>
          </cell>
        </row>
        <row r="1011">
          <cell r="C1011" t="str">
            <v>BOGOTA-CASTILLA-HONDA-BOGOTA</v>
          </cell>
        </row>
        <row r="1012">
          <cell r="C1012" t="str">
            <v>BOGOTA-CASTILLA-IBAGUE</v>
          </cell>
        </row>
        <row r="1013">
          <cell r="C1013" t="str">
            <v>BOGOTA-CASTILLA-IBAGUE-BOGOTA</v>
          </cell>
        </row>
        <row r="1014">
          <cell r="C1014" t="str">
            <v>BOGOTA-CASTILLA-JAGUAR-ARAGUANEY-VILLAVO</v>
          </cell>
        </row>
        <row r="1015">
          <cell r="C1015" t="str">
            <v>BOGOTA-CASTILLA-LA PAILA-BARRANCA P.N Ibague</v>
          </cell>
        </row>
        <row r="1016">
          <cell r="C1016" t="str">
            <v>BOGOTA-CASTILLA-LA PAILA-BOGOTA</v>
          </cell>
        </row>
        <row r="1017">
          <cell r="C1017" t="str">
            <v>BOGOTA-CASTILLA-LA PAILA-BOGOTA Honda</v>
          </cell>
        </row>
        <row r="1018">
          <cell r="C1018" t="str">
            <v>BOGOTA-CASTILLA-LA PAILA-TOQUI</v>
          </cell>
        </row>
        <row r="1019">
          <cell r="C1019" t="str">
            <v>BOGOTA-CASTILLA-M/LLIN</v>
          </cell>
        </row>
        <row r="1020">
          <cell r="C1020" t="str">
            <v>BOGOTA-CASTILLA-M/LLIN-BARRANCA P.N.</v>
          </cell>
        </row>
        <row r="1021">
          <cell r="C1021" t="str">
            <v>BOGOTA-CASTILLA-M/LLIN-BTA</v>
          </cell>
        </row>
        <row r="1022">
          <cell r="C1022" t="str">
            <v>BOGOTA-CASTILLA-M/LLIN-BTA Doradal-Manizales</v>
          </cell>
        </row>
        <row r="1023">
          <cell r="C1023" t="str">
            <v>BOGOTA-CASTILLA-M/LLIN-BTA Manizales</v>
          </cell>
        </row>
        <row r="1024">
          <cell r="C1024" t="str">
            <v>BOGOTA-CASTILLA-M/LLIN-BTA Pereira-Honda</v>
          </cell>
        </row>
        <row r="1025">
          <cell r="C1025" t="str">
            <v>BOGOTA-CASTILLA-MANIZALES BARRANCA Honda</v>
          </cell>
        </row>
        <row r="1026">
          <cell r="C1026" t="str">
            <v>BOGOTA-CASTILLA-MANIZALES-BARRANCA Ibague Medellin</v>
          </cell>
        </row>
        <row r="1027">
          <cell r="C1027" t="str">
            <v>BOGOTA-CASTILLA-MANIZALES-BOGOTA Ibague-Honda</v>
          </cell>
        </row>
        <row r="1028">
          <cell r="C1028" t="str">
            <v>BOGOTA-CASTILLA-MANIZALES-BTA Honda</v>
          </cell>
        </row>
        <row r="1029">
          <cell r="C1029" t="str">
            <v>BOGOTA-CASTILLA-MANIZALES-BTA Ibague</v>
          </cell>
        </row>
        <row r="1030">
          <cell r="C1030" t="str">
            <v>BOGOTA-CASTILLA-MANIZALES-HONDA</v>
          </cell>
        </row>
        <row r="1031">
          <cell r="C1031" t="str">
            <v>BOGOTA-CASTILLA-MARINILLA-BTA</v>
          </cell>
        </row>
        <row r="1032">
          <cell r="C1032" t="str">
            <v>BOGOTA-CASTILLA-MONIQUIRA-BTA</v>
          </cell>
        </row>
        <row r="1033">
          <cell r="C1033" t="str">
            <v>BOGOTA-CASTILLA-MOSQUERA-BTA</v>
          </cell>
        </row>
        <row r="1034">
          <cell r="C1034" t="str">
            <v>BOGOTA-CASTILLA-NEIVA-BOGOTA</v>
          </cell>
        </row>
        <row r="1035">
          <cell r="C1035" t="str">
            <v>BOGOTA-CASTILLA-NEIVA-VELASQUEZ-BOGOTA</v>
          </cell>
        </row>
        <row r="1036">
          <cell r="C1036" t="str">
            <v>BOGOTA-CASTILLA-P.NARE-BTA</v>
          </cell>
        </row>
        <row r="1037">
          <cell r="C1037" t="str">
            <v>BOGOTA-CASTILLA-PASTO-BOGOTA</v>
          </cell>
        </row>
        <row r="1038">
          <cell r="C1038" t="str">
            <v>BOGOTA-CASTILLA-PASTO-CALI</v>
          </cell>
        </row>
        <row r="1039">
          <cell r="C1039" t="str">
            <v>BOGOTA-CASTILLA-PERALES-BOGOTA</v>
          </cell>
        </row>
        <row r="1040">
          <cell r="C1040" t="str">
            <v>BOGOTA-CASTILLA-PEREIRA-BARRANCA P N Ibague</v>
          </cell>
        </row>
        <row r="1041">
          <cell r="C1041" t="str">
            <v>BOGOTA-CASTILLA-PEREIRA-BTA Honda</v>
          </cell>
        </row>
        <row r="1042">
          <cell r="C1042" t="str">
            <v>BOGOTA-CASTILLA-PEREIRA-BTA Ibague</v>
          </cell>
        </row>
        <row r="1043">
          <cell r="C1043" t="str">
            <v>BOGOTA-CASTILLA-PEREIRA-BTA Ibague-Honda</v>
          </cell>
        </row>
        <row r="1044">
          <cell r="C1044" t="str">
            <v>BOGOTA-CASTILLA-POPAYAN-BOGOTA</v>
          </cell>
        </row>
        <row r="1045">
          <cell r="C1045" t="str">
            <v>BOGOTA-CASTILLA-POPAYAN-BTA-Honda</v>
          </cell>
        </row>
        <row r="1046">
          <cell r="C1046" t="str">
            <v>BOGOTA-CASTILLA-PTO TEJADA-BTA</v>
          </cell>
        </row>
        <row r="1047">
          <cell r="C1047" t="str">
            <v>BOGOTA-CASTILLA-RIONEGRO-BOGOTA Manizales</v>
          </cell>
        </row>
        <row r="1048">
          <cell r="C1048" t="str">
            <v>BOGOTA-CASTILLA-RIONEGRO-BOGOTA Manizales P.Berrio</v>
          </cell>
        </row>
        <row r="1049">
          <cell r="C1049" t="str">
            <v>BOGOTA-CASTILLA-RIONEGRO-BOGOTA P.Berrio</v>
          </cell>
        </row>
        <row r="1050">
          <cell r="C1050" t="str">
            <v>BOGOTA-CASTILLA-RIONEGRO-BOGOTA Pereira</v>
          </cell>
        </row>
        <row r="1051">
          <cell r="C1051" t="str">
            <v>BOGOTA-CASTILLA-RIONEGRO-MEDELLIN Manizales</v>
          </cell>
        </row>
        <row r="1052">
          <cell r="C1052" t="str">
            <v>BOGOTA-CASTILLA-SAN GIL</v>
          </cell>
        </row>
        <row r="1053">
          <cell r="C1053" t="str">
            <v>BOGOTA-CASTILLA-SAN GIL-BCA</v>
          </cell>
        </row>
        <row r="1054">
          <cell r="C1054" t="str">
            <v>BOGOTA-CASTILLA-SAN GIL-BTA</v>
          </cell>
        </row>
        <row r="1055">
          <cell r="C1055" t="str">
            <v>BOGOTA-CASTILLA-SANTANDER DE QUIL-BCA Ibague PN</v>
          </cell>
        </row>
        <row r="1056">
          <cell r="C1056" t="str">
            <v>BOGOTA-CASTILLA-SANTANDER DE QUILICHAO-BOGOTA</v>
          </cell>
        </row>
        <row r="1057">
          <cell r="C1057" t="str">
            <v>BOGOTA-CASTILLA-SESQUILE-BOGOTA</v>
          </cell>
        </row>
        <row r="1058">
          <cell r="C1058" t="str">
            <v>BOGOTA-CASTILLA-SILVANIA-BTA</v>
          </cell>
        </row>
        <row r="1059">
          <cell r="C1059" t="str">
            <v>BOGOTA-CASTILLA-SINCELEJO-BTA</v>
          </cell>
        </row>
        <row r="1060">
          <cell r="C1060" t="str">
            <v>BOGOTA-CASTILLA-SOACHA-BTA</v>
          </cell>
        </row>
        <row r="1061">
          <cell r="C1061" t="str">
            <v>BOGOTA-CASTILLA-SOGAMOSO-BOGOTA</v>
          </cell>
        </row>
        <row r="1062">
          <cell r="C1062" t="str">
            <v>BOGOTA-CASTILLA-SOPO-BOGOTA</v>
          </cell>
        </row>
        <row r="1063">
          <cell r="C1063" t="str">
            <v>BOGOTA-CASTILLA-SUBACHOQUE-BTA</v>
          </cell>
        </row>
        <row r="1064">
          <cell r="C1064" t="str">
            <v>BOGOTA-CASTILLA-TRES PUERTAS-BTA Honda</v>
          </cell>
        </row>
        <row r="1065">
          <cell r="C1065" t="str">
            <v>BOGOTA-CASTILLA-TULUA-BTA</v>
          </cell>
        </row>
        <row r="1066">
          <cell r="C1066" t="str">
            <v>BOGOTA-CASTILLA-VASCONIA</v>
          </cell>
        </row>
        <row r="1067">
          <cell r="C1067" t="str">
            <v>BOGOTA-CASTILLA-VASCONIA-BOGOTA Ibague</v>
          </cell>
        </row>
        <row r="1068">
          <cell r="C1068" t="str">
            <v>BOGOTA-CASTILLA-VASCONIA-BOGOTA Ibague Cambao</v>
          </cell>
        </row>
        <row r="1069">
          <cell r="C1069" t="str">
            <v>BOGOTA-CASTILLA-VASCONIA-BOGOTA Ibague Villeta</v>
          </cell>
        </row>
        <row r="1070">
          <cell r="C1070" t="str">
            <v>BOGOTA-CASTILLA-VASCONIA-BOGOTA Villeta</v>
          </cell>
        </row>
        <row r="1071">
          <cell r="C1071" t="str">
            <v>BOGOTA-CASTILLA-VASCONIA-BOGOTA Villeta Cambao</v>
          </cell>
        </row>
        <row r="1072">
          <cell r="C1072" t="str">
            <v>BOGOTA-CASTILLA-VASCONIA-FACA</v>
          </cell>
        </row>
        <row r="1073">
          <cell r="C1073" t="str">
            <v>BOGOTA-CASTILLA-VELASQUEZ-BOGOTA</v>
          </cell>
        </row>
        <row r="1074">
          <cell r="C1074" t="str">
            <v>BOGOTA-CASTILLA-VELASQUEZ-BOGOTA La Vega</v>
          </cell>
        </row>
        <row r="1075">
          <cell r="C1075" t="str">
            <v>BOGOTA-CASTILLA-VELASQUEZ-BTA Honda Ibague</v>
          </cell>
        </row>
        <row r="1076">
          <cell r="C1076" t="str">
            <v>BOGOTA-CASTILLA-VELASQUEZ-HONDA</v>
          </cell>
        </row>
        <row r="1077">
          <cell r="C1077" t="str">
            <v>BOGOTA-CASTILLA-VILLAVO</v>
          </cell>
        </row>
        <row r="1078">
          <cell r="C1078" t="str">
            <v>BOGOTA-CASTILLA-VILLAVO Vacio</v>
          </cell>
        </row>
        <row r="1079">
          <cell r="C1079" t="str">
            <v>BOGOTA-CASTILLA-YARUMAL-BOGOTA  P.Berrio</v>
          </cell>
        </row>
        <row r="1080">
          <cell r="C1080" t="str">
            <v>BOGOTA-CASTILLA-YARUMAL-BTA</v>
          </cell>
        </row>
        <row r="1081">
          <cell r="C1081" t="str">
            <v>BOGOTA-CAUCAGUA-BARINAS=M=Maicao PN</v>
          </cell>
        </row>
        <row r="1082">
          <cell r="C1082" t="str">
            <v>BOGOTA-CAUCASIA-C/GENA=M=Doradal San Onofre</v>
          </cell>
        </row>
        <row r="1083">
          <cell r="C1083" t="str">
            <v>BOGOTA-CAUCASIA-MEDELLIN=HI=Doradal</v>
          </cell>
        </row>
        <row r="1084">
          <cell r="C1084" t="str">
            <v>BOGOTA-CAUCASIA-MEDELLIN=M=Doradal</v>
          </cell>
        </row>
        <row r="1085">
          <cell r="C1085" t="str">
            <v>BOGOTA-CERETE-MAGANGUE-C/GENA=M=Doradal</v>
          </cell>
        </row>
        <row r="1086">
          <cell r="C1086" t="str">
            <v>BOGOTA-CHICHIMENE-PERALES-BTA</v>
          </cell>
        </row>
        <row r="1087">
          <cell r="C1087" t="str">
            <v>BOGOTA-CHICHIMENE-VELASQUEZ-BT</v>
          </cell>
        </row>
        <row r="1088">
          <cell r="C1088" t="str">
            <v>BOGOTA-CHIPAQUE-BOGOTA</v>
          </cell>
        </row>
        <row r="1089">
          <cell r="C1089" t="str">
            <v>BOGOTA-CHIPAQUE-VASCONIA-BOGOTA</v>
          </cell>
        </row>
        <row r="1090">
          <cell r="C1090" t="str">
            <v>BOGOTA-CHIQUINQUIRA-BOGOTA=M=Coca Cola</v>
          </cell>
        </row>
        <row r="1091">
          <cell r="C1091" t="str">
            <v>BOGOTA-CHIQUINQUIRA-BOGOTA=M=One Way</v>
          </cell>
        </row>
        <row r="1092">
          <cell r="C1092" t="str">
            <v>BOGOTA-CHOCONTA=M=Coca Cola</v>
          </cell>
        </row>
        <row r="1093">
          <cell r="C1093" t="str">
            <v>BOGOTA-CHUSACA-BUCARAMANGA-=HI=Mondoñedo</v>
          </cell>
        </row>
        <row r="1094">
          <cell r="C1094" t="str">
            <v>BOGOTA-CHUSACA-DUITAMA-BOGOTA=HI=Mondoñedo</v>
          </cell>
        </row>
        <row r="1095">
          <cell r="C1095" t="str">
            <v>BOGOTA-CHUSACA-MEDELLIN=HI=Mondoñedo P.Berrio</v>
          </cell>
        </row>
        <row r="1096">
          <cell r="C1096" t="str">
            <v>BOGOTA-CHUSACA-MEDELLIN=HI=Mondoñedo P.Berrio</v>
          </cell>
        </row>
        <row r="1097">
          <cell r="C1097" t="str">
            <v>BOGOTA-CHUSACA-RIONEGRO-MEDELLIN=HI=Manizales Mondoñedo</v>
          </cell>
        </row>
        <row r="1098">
          <cell r="C1098" t="str">
            <v>BOGOTA-COROZAL-B/QUILLA=M=P.N. El Plato</v>
          </cell>
        </row>
        <row r="1099">
          <cell r="C1099" t="str">
            <v>BOGOTA-COROZAL-C/GENA=M=B/manga El Plato San Onofre</v>
          </cell>
        </row>
        <row r="1100">
          <cell r="C1100" t="str">
            <v>BOGOTA-COTA-BOGOTA=HI=</v>
          </cell>
        </row>
        <row r="1101">
          <cell r="C1101" t="str">
            <v>BOGOTA-COTA=HI=AutoNorte</v>
          </cell>
        </row>
        <row r="1102">
          <cell r="C1102" t="str">
            <v>BOGOTA-CUCUTA P.N.</v>
          </cell>
        </row>
        <row r="1103">
          <cell r="C1103" t="str">
            <v>BOGOTA-CUCUTA Tunja</v>
          </cell>
        </row>
        <row r="1104">
          <cell r="C1104" t="str">
            <v>BOGOTA-CUCUTA Tunja Vacio</v>
          </cell>
        </row>
        <row r="1105">
          <cell r="C1105" t="str">
            <v>BOGOTA-CUCUTA-B/QUILLA=M=Tunja</v>
          </cell>
        </row>
        <row r="1106">
          <cell r="C1106" t="str">
            <v>BOGOTA-CUCUTA-BARRANCA Tunja</v>
          </cell>
        </row>
        <row r="1107">
          <cell r="C1107" t="str">
            <v>BOGOTA-CUCUTA-BOGOTA=HI= Tunja</v>
          </cell>
        </row>
        <row r="1108">
          <cell r="C1108" t="str">
            <v>BOGOTA-CUCUTA-BOGOTA=M=Tunja</v>
          </cell>
        </row>
        <row r="1109">
          <cell r="C1109" t="str">
            <v>BOGOTA-CUCUTA=ENVIA=Chiquinquira</v>
          </cell>
        </row>
        <row r="1110">
          <cell r="C1110" t="str">
            <v>BOGOTA-CUCUTA=ENVIA=P.N.</v>
          </cell>
        </row>
        <row r="1111">
          <cell r="C1111" t="str">
            <v>BOGOTA-CUCUTA=ENVIA=Tunja</v>
          </cell>
        </row>
        <row r="1112">
          <cell r="C1112" t="str">
            <v>BOGOTA-CUCUTA=HI=P.N.</v>
          </cell>
        </row>
        <row r="1113">
          <cell r="C1113" t="str">
            <v>BOGOTA-CUCUTA=HI=Tunja</v>
          </cell>
        </row>
        <row r="1114">
          <cell r="C1114" t="str">
            <v>BOGOTA-CUCUTA=M= Tunja</v>
          </cell>
        </row>
        <row r="1115">
          <cell r="C1115" t="str">
            <v>BOGOTA-CUCUTA=M=Chiquinquira</v>
          </cell>
        </row>
        <row r="1116">
          <cell r="C1116" t="str">
            <v>BOGOTA-CUCUTA=M=P.N.</v>
          </cell>
        </row>
        <row r="1117">
          <cell r="C1117" t="str">
            <v>BOGOTA-CUCUTA=Vacio=P.N.</v>
          </cell>
        </row>
        <row r="1118">
          <cell r="C1118" t="str">
            <v>BOGOTA-CUMARAL-B/MANGA Tunja</v>
          </cell>
        </row>
        <row r="1119">
          <cell r="C1119" t="str">
            <v>BOGOTA-CUMARAL-B/VENTURA</v>
          </cell>
        </row>
        <row r="1120">
          <cell r="C1120" t="str">
            <v>BOGOTA-CUMARAL-B/VENTURA-CALI</v>
          </cell>
        </row>
        <row r="1121">
          <cell r="C1121" t="str">
            <v>BOGOTA-CUMARAL-BOGOTA</v>
          </cell>
        </row>
        <row r="1122">
          <cell r="C1122" t="str">
            <v>BOGOTA-CUMARAL-MEDELLIN</v>
          </cell>
        </row>
        <row r="1123">
          <cell r="C1123" t="str">
            <v>BOGOTA-CURUMANI-BUCARAMANGA=M=</v>
          </cell>
        </row>
        <row r="1124">
          <cell r="C1124" t="str">
            <v>BOGOTA-DUITAMA =M=</v>
          </cell>
        </row>
        <row r="1125">
          <cell r="C1125" t="str">
            <v>BOGOTA-DUITAMA-BOGOTA =M=One Way</v>
          </cell>
        </row>
        <row r="1126">
          <cell r="C1126" t="str">
            <v>BOGOTA-DUITAMA-BOGOTA=ENVIA=</v>
          </cell>
        </row>
        <row r="1127">
          <cell r="C1127" t="str">
            <v>BOGOTA-DUITAMA-BOGOTA=HI=</v>
          </cell>
        </row>
        <row r="1128">
          <cell r="C1128" t="str">
            <v>BOGOTA-DUITAMA-BOGOTA=M=Coca Cola</v>
          </cell>
        </row>
        <row r="1129">
          <cell r="C1129" t="str">
            <v>BOGOTA-DUITAMA-BOGOTA=M=O.Servicio</v>
          </cell>
        </row>
        <row r="1130">
          <cell r="C1130" t="str">
            <v>BOGOTA-DUITAMA-MEDELLIN=HI=</v>
          </cell>
        </row>
        <row r="1131">
          <cell r="C1131" t="str">
            <v>BOGOTA-EL CERREJON-C/GENA=M=P N El Plato</v>
          </cell>
        </row>
        <row r="1132">
          <cell r="C1132" t="str">
            <v>BOGOTA-EL CERREJON-STA MARTA=M=</v>
          </cell>
        </row>
        <row r="1133">
          <cell r="C1133" t="str">
            <v>BOGOTA-EL TIGRE-GUACARA P.N</v>
          </cell>
        </row>
        <row r="1134">
          <cell r="C1134" t="str">
            <v>BOGOTA-EL VIGIA-BARINAS=M=Tunja</v>
          </cell>
        </row>
        <row r="1135">
          <cell r="C1135" t="str">
            <v>BOGOTA-EL VIGIA-CUCUTA=M=Tunja</v>
          </cell>
        </row>
        <row r="1136">
          <cell r="C1136" t="str">
            <v>BOGOTA-EL VIGIA-MARACAY-C/GENA=M=Maicao</v>
          </cell>
        </row>
        <row r="1137">
          <cell r="C1137" t="str">
            <v>BOGOTA-ESPINAL-BOGOTA =M</v>
          </cell>
        </row>
        <row r="1138">
          <cell r="C1138" t="str">
            <v>BOGOTA-ESPINAL-BOGOTA=M=Coca Cola Fusa</v>
          </cell>
        </row>
        <row r="1139">
          <cell r="C1139" t="str">
            <v>BOGOTA-ESPINAL-IBAGUE =M=</v>
          </cell>
        </row>
        <row r="1140">
          <cell r="C1140" t="str">
            <v>BOGOTA-FACA-APIAY-JAGUAR</v>
          </cell>
        </row>
        <row r="1141">
          <cell r="C1141" t="str">
            <v>BOGOTA-FACATATIVA-APIAY</v>
          </cell>
        </row>
        <row r="1142">
          <cell r="C1142" t="str">
            <v>BOGOTA-FACATATIVA-APIAY-CASTILLA</v>
          </cell>
        </row>
        <row r="1143">
          <cell r="C1143" t="str">
            <v>BOGOTA-FACATATIVA-APIAY-VILLAVO</v>
          </cell>
        </row>
        <row r="1144">
          <cell r="C1144" t="str">
            <v>BOGOTA-FACATATIVA-BELENCITO-BOGOTA</v>
          </cell>
        </row>
        <row r="1145">
          <cell r="C1145" t="str">
            <v>BOGOTA-FACATATIVA-BOGOTA=HI=</v>
          </cell>
        </row>
        <row r="1146">
          <cell r="C1146" t="str">
            <v>BOGOTA-FACATATIVA-BOGOTA=M=O.Servicio</v>
          </cell>
        </row>
        <row r="1147">
          <cell r="C1147" t="str">
            <v>BOGOTA-FACATATIVA-CALI=M=Mondoñedo</v>
          </cell>
        </row>
        <row r="1148">
          <cell r="C1148" t="str">
            <v>BOGOTA-FACATATIVA-EL ROSAL-BOGOTA=HI=</v>
          </cell>
        </row>
        <row r="1149">
          <cell r="C1149" t="str">
            <v>BOGOTA-FACATATIVA-PACHAQUIARO</v>
          </cell>
        </row>
        <row r="1150">
          <cell r="C1150" t="str">
            <v>BOGOTA-FACATATIVA-VILLAVO-BOGOTA=M=Patio</v>
          </cell>
        </row>
        <row r="1151">
          <cell r="C1151" t="str">
            <v>BOGOTA-FLORENCIA</v>
          </cell>
        </row>
        <row r="1152">
          <cell r="C1152" t="str">
            <v>BOGOTA-FLORENCIA-BOGOTA=M=</v>
          </cell>
        </row>
        <row r="1153">
          <cell r="C1153" t="str">
            <v>BOGOTA-FUNZA-BOGOTA=M=Fletes</v>
          </cell>
        </row>
        <row r="1154">
          <cell r="C1154" t="str">
            <v>BOGOTA-FUNZA-BOGOTA=M=O.Servicio</v>
          </cell>
        </row>
        <row r="1155">
          <cell r="C1155" t="str">
            <v>BOGOTA-FUNZA-CALI=HI=Ibague</v>
          </cell>
        </row>
        <row r="1156">
          <cell r="C1156" t="str">
            <v>BOGOTA-FUNZA-CALI=HI=Mondoñedo</v>
          </cell>
        </row>
        <row r="1157">
          <cell r="C1157" t="str">
            <v>BOGOTA-FUNZA-GUATAVITA-BOGOTA=M=</v>
          </cell>
        </row>
        <row r="1158">
          <cell r="C1158" t="str">
            <v>BOGOTA-FUNZA-NEIVA-BOGOTA=HI=</v>
          </cell>
        </row>
        <row r="1159">
          <cell r="C1159" t="str">
            <v>BOGOTA-FUNZA-PEREIRA-MANIZALES=HI=Ibague</v>
          </cell>
        </row>
        <row r="1160">
          <cell r="C1160" t="str">
            <v>BOGOTA-FUNZA-SOGAMOSO-BOGOTA=HI=</v>
          </cell>
        </row>
        <row r="1161">
          <cell r="C1161" t="str">
            <v>BOGOTA-FUNZA-TUNJA-BOGOTA=HI=</v>
          </cell>
        </row>
        <row r="1162">
          <cell r="C1162" t="str">
            <v>BOGOTA-FUSA-BARBOSA-BOGOTA=HI=</v>
          </cell>
        </row>
        <row r="1163">
          <cell r="C1163" t="str">
            <v>BOGOTA-FUSA-BOGOTA=HI=</v>
          </cell>
        </row>
        <row r="1164">
          <cell r="C1164" t="str">
            <v>BOGOTA-FUSA-BOGOTA=M=</v>
          </cell>
        </row>
        <row r="1165">
          <cell r="C1165" t="str">
            <v>BOGOTA-FUSA-BOGOTA=M=Coca Cola</v>
          </cell>
        </row>
        <row r="1166">
          <cell r="C1166" t="str">
            <v>BOGOTA-FUSA-BOGOTA=M=</v>
          </cell>
        </row>
        <row r="1167">
          <cell r="C1167" t="str">
            <v>BOGOTA-GARZON-IBAGUE-BOGOTA=HI=</v>
          </cell>
        </row>
        <row r="1168">
          <cell r="C1168" t="str">
            <v>BOGOTA-GIRARDOT-BOGOTA=M=Coca Cola x Fusa</v>
          </cell>
        </row>
        <row r="1169">
          <cell r="C1169" t="str">
            <v>BOGOTA-GIRARDOT-BOGOTA=M=Coca Cola x La Mesa</v>
          </cell>
        </row>
        <row r="1170">
          <cell r="C1170" t="str">
            <v>BOGOTA-GIRARDOT-BOGOTA=M=One Way</v>
          </cell>
        </row>
        <row r="1171">
          <cell r="C1171" t="str">
            <v>BOGOTA-GIRARDOT-IBAGUE-BOGOTA=M=Coca Cola</v>
          </cell>
        </row>
        <row r="1172">
          <cell r="C1172" t="str">
            <v>BOGOTA-GIRARDOT-M/LLIN=M=P.Berrio</v>
          </cell>
        </row>
        <row r="1173">
          <cell r="C1173" t="str">
            <v>BOGOTA-GIRARDOT-TUNJA-BOGOTA=M</v>
          </cell>
        </row>
        <row r="1174">
          <cell r="C1174" t="str">
            <v>BOGOTA-GIRARDOT=M=Coca Cola</v>
          </cell>
        </row>
        <row r="1175">
          <cell r="C1175" t="str">
            <v>BOGOTA-GRANADA-BOGOTA=M=Coca Cola</v>
          </cell>
        </row>
        <row r="1176">
          <cell r="C1176" t="str">
            <v>BOGOTA-GRANADA-BOGOTA=M=One Way</v>
          </cell>
        </row>
        <row r="1177">
          <cell r="C1177" t="str">
            <v>BOGOTA-GRANADA-M-BOGOTA=M=</v>
          </cell>
        </row>
        <row r="1178">
          <cell r="C1178" t="str">
            <v>BOGOTA-GRANADA-VILLAVO=M=</v>
          </cell>
        </row>
        <row r="1179">
          <cell r="C1179" t="str">
            <v>BOGOTA-GUACARA-BOGOTA P.Berrio Maicao P Berrio</v>
          </cell>
        </row>
        <row r="1180">
          <cell r="C1180" t="str">
            <v>BOGOTA-GUACARA-BOGOTA P.N.-Cucuta-Maicao-Manizales</v>
          </cell>
        </row>
        <row r="1181">
          <cell r="C1181" t="str">
            <v>BOGOTA-GUACARA-BOGOTA PN Maicao Tunja</v>
          </cell>
        </row>
        <row r="1182">
          <cell r="C1182" t="str">
            <v>BOGOTA-GUACARA-BOGOTA Tunja Maicao Tunja</v>
          </cell>
        </row>
        <row r="1183">
          <cell r="C1183" t="str">
            <v>BOGOTA-GUACARA-BTA  Chiquinquira-P.N</v>
          </cell>
        </row>
        <row r="1184">
          <cell r="C1184" t="str">
            <v>BOGOTA-GUACARA-BTA Chiquinquira</v>
          </cell>
        </row>
        <row r="1185">
          <cell r="C1185" t="str">
            <v>BOGOTA-GUACARA-BTA PN Cucuta Maicao</v>
          </cell>
        </row>
        <row r="1186">
          <cell r="C1186" t="str">
            <v>BOGOTA-GUACARA-BTA PN Cucuta Maicao PN</v>
          </cell>
        </row>
        <row r="1187">
          <cell r="C1187" t="str">
            <v>BOGOTA-GUACARA-BTA PN Maicao PN</v>
          </cell>
        </row>
        <row r="1188">
          <cell r="C1188" t="str">
            <v>BOGOTA-GUACARA-BTA Tunja</v>
          </cell>
        </row>
        <row r="1189">
          <cell r="C1189" t="str">
            <v>BOGOTA-GUACARA-BTA Tunja Cucuta Maicao PN</v>
          </cell>
        </row>
        <row r="1190">
          <cell r="C1190" t="str">
            <v>BOGOTA-GUACARA-BTA Tunja-Cucuta-Maicao-Tunja</v>
          </cell>
        </row>
        <row r="1191">
          <cell r="C1191" t="str">
            <v>BOGOTA-GUACARA-BTA Tunja-Maicao-M/llin-P.Berrio</v>
          </cell>
        </row>
        <row r="1192">
          <cell r="C1192" t="str">
            <v>BOGOTA-GUACARA-CUCUTA P.N</v>
          </cell>
        </row>
        <row r="1193">
          <cell r="C1193" t="str">
            <v>BOGOTA-GUACARA-M/LLIN Chiquinquira-P.N</v>
          </cell>
        </row>
        <row r="1194">
          <cell r="C1194" t="str">
            <v>BOGOTA-GUACARA-M/LLIN PN Maicao P Berrio</v>
          </cell>
        </row>
        <row r="1195">
          <cell r="C1195" t="str">
            <v>BOGOTA-GUACARA-RIOHACHA PN Maicao</v>
          </cell>
        </row>
        <row r="1196">
          <cell r="C1196" t="str">
            <v>BOGOTA-GUADUAS-BOGOTA=ENVIA=</v>
          </cell>
        </row>
        <row r="1197">
          <cell r="C1197" t="str">
            <v>BOGOTA-GUADUAS-BOGOTA=HI=</v>
          </cell>
        </row>
        <row r="1198">
          <cell r="C1198" t="str">
            <v>BOGOTA-GUADUAS-BOGOTA=M=</v>
          </cell>
        </row>
        <row r="1199">
          <cell r="C1199" t="str">
            <v>BOGOTA-GUADUAS-BOGOTA=M=O Servicio</v>
          </cell>
        </row>
        <row r="1200">
          <cell r="C1200" t="str">
            <v>BOGOTA-GUADUAS-VILLAVO-BOGOTA=HI=</v>
          </cell>
        </row>
        <row r="1201">
          <cell r="C1201" t="str">
            <v>BOGOTA-GUADUAS=M=Cabezote</v>
          </cell>
        </row>
        <row r="1202">
          <cell r="C1202" t="str">
            <v>BOGOTA-GUARENAS-BARINAS=M=P.N</v>
          </cell>
        </row>
        <row r="1203">
          <cell r="C1203" t="str">
            <v>BOGOTA-GUARENAS-BARQUISIMETO P.N.</v>
          </cell>
        </row>
        <row r="1204">
          <cell r="C1204" t="str">
            <v>BOGOTA-GUARENAS-BARQUISIMETO=M=Maicao P.N.</v>
          </cell>
        </row>
        <row r="1205">
          <cell r="C1205" t="str">
            <v>BOGOTA-GUARENAS-MARACAIBO=M=Tunja</v>
          </cell>
        </row>
        <row r="1206">
          <cell r="C1206" t="str">
            <v>BOGOTA-GUATEQUE-BOGOTA=M=Coca Cola</v>
          </cell>
        </row>
        <row r="1207">
          <cell r="C1207" t="str">
            <v>BOGOTA-GUATEQUE=M=Coca Cola</v>
          </cell>
        </row>
        <row r="1208">
          <cell r="C1208" t="str">
            <v>BOGOTA-GUATIRE-GUACARA P.N.</v>
          </cell>
        </row>
        <row r="1209">
          <cell r="C1209" t="str">
            <v>BOGOTA-GUATIRE-VALENCIA=M=Maicao</v>
          </cell>
        </row>
        <row r="1210">
          <cell r="C1210" t="str">
            <v>BOGOTA-GUATIRE-VALENCIA=M=Tunja</v>
          </cell>
        </row>
        <row r="1211">
          <cell r="C1211" t="str">
            <v>BOGOTA-GUAYABETAL-BOGOTA=M=</v>
          </cell>
        </row>
        <row r="1212">
          <cell r="C1212" t="str">
            <v>BOGOTA-HONDA-BOGOTA =M=</v>
          </cell>
        </row>
        <row r="1213">
          <cell r="C1213" t="str">
            <v>BOGOTA-HONDA-BOGOTA=M=O.Servicio</v>
          </cell>
        </row>
        <row r="1214">
          <cell r="C1214" t="str">
            <v>BOGOTA-HONDA-CALI=M=</v>
          </cell>
        </row>
        <row r="1215">
          <cell r="C1215" t="str">
            <v>BOGOTA-HONDA-PEREIRA=M=</v>
          </cell>
        </row>
        <row r="1216">
          <cell r="C1216" t="str">
            <v>BOGOTA-HONDA=M=</v>
          </cell>
        </row>
        <row r="1217">
          <cell r="C1217" t="str">
            <v>BOGOTA-I. MANUELITA-BOGOTA</v>
          </cell>
        </row>
        <row r="1218">
          <cell r="C1218" t="str">
            <v>BOGOTA-I. RISARALDA-BOGOTA</v>
          </cell>
        </row>
        <row r="1219">
          <cell r="C1219" t="str">
            <v>BOGOTA-I.CAUCA-BOGOTA</v>
          </cell>
        </row>
        <row r="1220">
          <cell r="C1220" t="str">
            <v>BOGOTA-I.CAUCA-BOGOTA La Mesa Fusa</v>
          </cell>
        </row>
        <row r="1221">
          <cell r="C1221" t="str">
            <v>BOGOTA-I.CAUCA-MEDELLIN</v>
          </cell>
        </row>
        <row r="1222">
          <cell r="C1222" t="str">
            <v>BOGOTA-I.MANUELITA-BOGOTA La Mesa Fusa</v>
          </cell>
        </row>
        <row r="1223">
          <cell r="C1223" t="str">
            <v>BOGOTA-I.MAYAGUEZ-BOGOTA</v>
          </cell>
        </row>
        <row r="1224">
          <cell r="C1224" t="str">
            <v>BOGOTA-I.MAYAGUEZ-BOGOTA La Mesa Fusa</v>
          </cell>
        </row>
        <row r="1225">
          <cell r="C1225" t="str">
            <v>BOGOTA-I.PROVIDENCIA-BOGOTA</v>
          </cell>
        </row>
        <row r="1226">
          <cell r="C1226" t="str">
            <v>BOGOTA-I.PROVIDENCIA-BOGOTA La Mesa Fusa</v>
          </cell>
        </row>
        <row r="1227">
          <cell r="C1227" t="str">
            <v>BOGOTA-I.RISARALDA-BOGOTA La Mesa Fusa</v>
          </cell>
        </row>
        <row r="1228">
          <cell r="C1228" t="str">
            <v>BOGOTA-I.RISARALDA-FACA-BOGOTA Mondoñedo</v>
          </cell>
        </row>
        <row r="1229">
          <cell r="C1229" t="str">
            <v>BOGOTA-I.RISARALDA-I.PROVIDENCIA-BOGOTA</v>
          </cell>
        </row>
        <row r="1230">
          <cell r="C1230" t="str">
            <v>BOGOTA-I.RISARALDA-MEDELLIN</v>
          </cell>
        </row>
        <row r="1231">
          <cell r="C1231" t="str">
            <v>BOGOTA-IBAGUE-B/QUILLA=ENVIA=</v>
          </cell>
        </row>
        <row r="1232">
          <cell r="C1232" t="str">
            <v>BOGOTA-IBAGUE-B/VENTURA =M=</v>
          </cell>
        </row>
        <row r="1233">
          <cell r="C1233" t="str">
            <v>BOGOTA-IBAGUE-BOGOTA=ENVIA=</v>
          </cell>
        </row>
        <row r="1234">
          <cell r="C1234" t="str">
            <v>BOGOTA-IBAGUE-BOGOTA=ENVIA=Honda Fusa</v>
          </cell>
        </row>
        <row r="1235">
          <cell r="C1235" t="str">
            <v>BOGOTA-IBAGUE-BOGOTA=ENVIA=La Mesa y Fusa</v>
          </cell>
        </row>
        <row r="1236">
          <cell r="C1236" t="str">
            <v>BOGOTA-IBAGUE-BOGOTA=ENVIA=Mondoñedo</v>
          </cell>
        </row>
        <row r="1237">
          <cell r="C1237" t="str">
            <v>BOGOTA-IBAGUE-BOGOTA=ENVIA=Mondoñedo Cargado</v>
          </cell>
        </row>
        <row r="1238">
          <cell r="C1238" t="str">
            <v>BOGOTA-IBAGUE-BOGOTA=HI=Fusa</v>
          </cell>
        </row>
        <row r="1239">
          <cell r="C1239" t="str">
            <v>BOGOTA-IBAGUE-BOGOTA=HI=Fusa-La Mesa</v>
          </cell>
        </row>
        <row r="1240">
          <cell r="C1240" t="str">
            <v>BOGOTA-IBAGUE-BOGOTA=HI=Honda-Fusa</v>
          </cell>
        </row>
        <row r="1241">
          <cell r="C1241" t="str">
            <v>BOGOTA-IBAGUE-BOGOTA=M=Coca Cola</v>
          </cell>
        </row>
        <row r="1242">
          <cell r="C1242" t="str">
            <v>BOGOTA-IBAGUE-BOGOTA=M=Coca Cola Fusa La Mesa</v>
          </cell>
        </row>
        <row r="1243">
          <cell r="C1243" t="str">
            <v>BOGOTA-IBAGUE-BOGOTA=M=Fusa</v>
          </cell>
        </row>
        <row r="1244">
          <cell r="C1244" t="str">
            <v>BOGOTA-IBAGUE-BOGOTA=M=One Way</v>
          </cell>
        </row>
        <row r="1245">
          <cell r="C1245" t="str">
            <v>BOGOTA-IBAGUE-BUGA=ENVIA=</v>
          </cell>
        </row>
        <row r="1246">
          <cell r="C1246" t="str">
            <v>BOGOTA-IBAGUE-CALI =M=</v>
          </cell>
        </row>
        <row r="1247">
          <cell r="C1247" t="str">
            <v>BOGOTA-IBAGUE-CALI=ENVIA=</v>
          </cell>
        </row>
        <row r="1248">
          <cell r="C1248" t="str">
            <v>BOGOTA-IBAGUE-CALI=ENVIA=Fusa-Manizales</v>
          </cell>
        </row>
        <row r="1249">
          <cell r="C1249" t="str">
            <v>BOGOTA-IBAGUE-CALI=ENVIA=Honda-Alvarado</v>
          </cell>
        </row>
        <row r="1250">
          <cell r="C1250" t="str">
            <v>BOGOTA-IBAGUE-CARTAGENA =M=</v>
          </cell>
        </row>
        <row r="1251">
          <cell r="C1251" t="str">
            <v>BOGOTA-IBAGUE-CARTAGENA=ENVIA=</v>
          </cell>
        </row>
        <row r="1252">
          <cell r="C1252" t="str">
            <v>BOGOTA-IBAGUE-ESPINAL=ENVIA=</v>
          </cell>
        </row>
        <row r="1253">
          <cell r="C1253" t="str">
            <v>BOGOTA-IBAGUE-LA DORADA-BOGOTA=M=</v>
          </cell>
        </row>
        <row r="1254">
          <cell r="C1254" t="str">
            <v>BOGOTA-IBAGUE-LA PAILA =M=</v>
          </cell>
        </row>
        <row r="1255">
          <cell r="C1255" t="str">
            <v>BOGOTA-IBAGUE-LA PAILA=M=Honda</v>
          </cell>
        </row>
        <row r="1256">
          <cell r="C1256" t="str">
            <v>BOGOTA-IBAGUE-MANIZALES=ENVIA=Letras</v>
          </cell>
        </row>
        <row r="1257">
          <cell r="C1257" t="str">
            <v>BOGOTA-IBAGUE-MANIZALES=HI=</v>
          </cell>
        </row>
        <row r="1258">
          <cell r="C1258" t="str">
            <v>BOGOTA-IBAGUE-MEDELLIN =M=</v>
          </cell>
        </row>
        <row r="1259">
          <cell r="C1259" t="str">
            <v>BOGOTA-IBAGUE-MEDELLIN=ENVIA=La Mesa</v>
          </cell>
        </row>
        <row r="1260">
          <cell r="C1260" t="str">
            <v>BOGOTA-IBAGUE-MEDELLIN=HI=</v>
          </cell>
        </row>
        <row r="1261">
          <cell r="C1261" t="str">
            <v>BOGOTA-IBAGUE-MEDELLIN=HI=P.Berrio</v>
          </cell>
        </row>
        <row r="1262">
          <cell r="C1262" t="str">
            <v>BOGOTA-IBAGUE-NEIVA-BOGOTA=ENVIA=Fusa</v>
          </cell>
        </row>
        <row r="1263">
          <cell r="C1263" t="str">
            <v>BOGOTA-IBAGUE-NEIVA-BOGOTA=ENVIA=Fusa Mondoñedo</v>
          </cell>
        </row>
        <row r="1264">
          <cell r="C1264" t="str">
            <v>BOGOTA-IBAGUE-NEIVA-BOGOTA=ENVIA=Honda</v>
          </cell>
        </row>
        <row r="1265">
          <cell r="C1265" t="str">
            <v>BOGOTA-IBAGUE-NEIVA-BOGOTA=ENVIA=La Mesa y Fusa</v>
          </cell>
        </row>
        <row r="1266">
          <cell r="C1266" t="str">
            <v>BOGOTA-IBAGUE-NEIVA-BOGOTA=HI=</v>
          </cell>
        </row>
        <row r="1267">
          <cell r="C1267" t="str">
            <v>BOGOTA-IBAGUE-NEIVA-BOGOTA=M=</v>
          </cell>
        </row>
        <row r="1268">
          <cell r="C1268" t="str">
            <v>BOGOTA-IBAGUE-NEIVA-BOGOTA=M=Coca Cola</v>
          </cell>
        </row>
        <row r="1269">
          <cell r="C1269" t="str">
            <v>BOGOTA-IBAGUE-NEIVA-BUGA=ENVIA=</v>
          </cell>
        </row>
        <row r="1270">
          <cell r="C1270" t="str">
            <v>BOGOTA-IBAGUE-NEIVA-CAJAMARCA=ENVIA=Ibague</v>
          </cell>
        </row>
        <row r="1271">
          <cell r="C1271" t="str">
            <v>BOGOTA-IBAGUE-NEIVA-CALI=ENVIA</v>
          </cell>
        </row>
        <row r="1272">
          <cell r="C1272" t="str">
            <v>BOGOTA-IBAGUE-NEIVA-CALI=ENVIA=Honda</v>
          </cell>
        </row>
        <row r="1273">
          <cell r="C1273" t="str">
            <v>BOGOTA-IBAGUE-NEIVA-CALI=ENVIA=La Mesa</v>
          </cell>
        </row>
        <row r="1274">
          <cell r="C1274" t="str">
            <v>BOGOTA-IBAGUE-NEIVA-CALI=M=</v>
          </cell>
        </row>
        <row r="1275">
          <cell r="C1275" t="str">
            <v>BOGOTA-IBAGUE-NEIVA-ESPINAL=ENVIA=Ibague</v>
          </cell>
        </row>
        <row r="1276">
          <cell r="C1276" t="str">
            <v>BOGOTA-IBAGUE-NEIVA-IBAGUE=ENVIA=</v>
          </cell>
        </row>
        <row r="1277">
          <cell r="C1277" t="str">
            <v>BOGOTA-IBAGUE-NEIVA-LA PAILA=ENVIA=</v>
          </cell>
        </row>
        <row r="1278">
          <cell r="C1278" t="str">
            <v>BOGOTA-IBAGUE-NEIVA-PEREIRA=ENVIA=</v>
          </cell>
        </row>
        <row r="1279">
          <cell r="C1279" t="str">
            <v>BOGOTA-IBAGUE-NEIVA-TULUA=ENVIA=</v>
          </cell>
        </row>
        <row r="1280">
          <cell r="C1280" t="str">
            <v>BOGOTA-IBAGUE-NEIVA=ENVIA=</v>
          </cell>
        </row>
        <row r="1281">
          <cell r="C1281" t="str">
            <v>BOGOTA-IBAGUE-NEIVA=HI=</v>
          </cell>
        </row>
        <row r="1282">
          <cell r="C1282" t="str">
            <v>BOGOTA-IBAGUE-PEREIRA=ENVIA=</v>
          </cell>
        </row>
        <row r="1283">
          <cell r="C1283" t="str">
            <v>BOGOTA-IBAGUE-PEREIRA=M=</v>
          </cell>
        </row>
        <row r="1284">
          <cell r="C1284" t="str">
            <v>BOGOTA-IBAGUE-SINCELEJO-B/QUILLA=HI=Berrio El Carmen</v>
          </cell>
        </row>
        <row r="1285">
          <cell r="C1285" t="str">
            <v>BOGOTA-IBAGUE=ENVIA=</v>
          </cell>
        </row>
        <row r="1286">
          <cell r="C1286" t="str">
            <v>BOGOTA-IBAGUE=HI=</v>
          </cell>
        </row>
        <row r="1287">
          <cell r="C1287" t="str">
            <v>BOGOTA-IPIALES =M=</v>
          </cell>
        </row>
        <row r="1288">
          <cell r="C1288" t="str">
            <v>BOGOTA-IPIALES-BOGOTA</v>
          </cell>
        </row>
        <row r="1289">
          <cell r="C1289" t="str">
            <v>BOGOTA-IPIALES-CALI=M=</v>
          </cell>
        </row>
        <row r="1290">
          <cell r="C1290" t="str">
            <v>BOGOTA-JAGUAR Vacio</v>
          </cell>
        </row>
        <row r="1291">
          <cell r="C1291" t="str">
            <v>BOGOTA-JAGUAR-ARAGUANEY</v>
          </cell>
        </row>
        <row r="1292">
          <cell r="C1292" t="str">
            <v>BOGOTA-JAGUAR-ARAGUANEY-VILLAVO</v>
          </cell>
        </row>
        <row r="1293">
          <cell r="C1293" t="str">
            <v>BOGOTA-JAGUAR-BOGOTA</v>
          </cell>
        </row>
        <row r="1294">
          <cell r="C1294" t="str">
            <v>BOGOTA-JAGUAR-MANI-VILLAVO</v>
          </cell>
        </row>
        <row r="1295">
          <cell r="C1295" t="str">
            <v>BOGOTA-JAGUAR-MANI-YOPAL</v>
          </cell>
        </row>
        <row r="1296">
          <cell r="C1296" t="str">
            <v>BOGOTA-JAGUAR-TOLDADO</v>
          </cell>
        </row>
        <row r="1297">
          <cell r="C1297" t="str">
            <v>BOGOTA-JAGUAR-TOLDADO-BOGOTA</v>
          </cell>
        </row>
        <row r="1298">
          <cell r="C1298" t="str">
            <v>BOGOTA-JAGUAR-VASCONIA-BOGOTA Ibague</v>
          </cell>
        </row>
        <row r="1299">
          <cell r="C1299" t="str">
            <v>BOGOTA-JAGUAR-VASCONIA-BOGOTA Ibague Cambao</v>
          </cell>
        </row>
        <row r="1300">
          <cell r="C1300" t="str">
            <v>BOGOTA-JAGUAR-VASCONIA-BOGOTA Villeta</v>
          </cell>
        </row>
        <row r="1301">
          <cell r="C1301" t="str">
            <v>BOGOTA-JAGUAR-VASCONIA-FACA</v>
          </cell>
        </row>
        <row r="1302">
          <cell r="C1302" t="str">
            <v>BOGOTA-JAGUAR-VILLAVO</v>
          </cell>
        </row>
        <row r="1303">
          <cell r="C1303" t="str">
            <v>BOGOTA-LA CALERA-B/QUILLA=M=B/manga</v>
          </cell>
        </row>
        <row r="1304">
          <cell r="C1304" t="str">
            <v>BOGOTA-LA CALERA-B/QUILLA=M=P.N.</v>
          </cell>
        </row>
        <row r="1305">
          <cell r="C1305" t="str">
            <v>BOGOTA-LA CALERA-BOGOTA=M=Coca Cola- Planchon 1</v>
          </cell>
        </row>
        <row r="1306">
          <cell r="C1306" t="str">
            <v>BOGOTA-LA CALERA-BOGOTA=M=Coca Cola-Planchon 2</v>
          </cell>
        </row>
        <row r="1307">
          <cell r="C1307" t="str">
            <v>BOGOTA-LA CALERA-BOGOTA=M=Patios O. Servicio</v>
          </cell>
        </row>
        <row r="1308">
          <cell r="C1308" t="str">
            <v>BOGOTA-LA CALERA-BUCARAMANGA=M=Sopo Tunja</v>
          </cell>
        </row>
        <row r="1309">
          <cell r="C1309" t="str">
            <v>BOGOTA-LA CALERA-BUCARAMANGA=M=Tunja</v>
          </cell>
        </row>
        <row r="1310">
          <cell r="C1310" t="str">
            <v>BOGOTA-LA CALERA-BUGA=M=Ibague</v>
          </cell>
        </row>
        <row r="1311">
          <cell r="C1311" t="str">
            <v>BOGOTA-LA CALERA-C/GENA=M=B/manga El Plato</v>
          </cell>
        </row>
        <row r="1312">
          <cell r="C1312" t="str">
            <v>BOGOTA-LA CALERA-C/GENA=M=P.N. El Plato</v>
          </cell>
        </row>
        <row r="1313">
          <cell r="C1313" t="str">
            <v>BOGOTA-LA CALERA-CALI=M=Ibague</v>
          </cell>
        </row>
        <row r="1314">
          <cell r="C1314" t="str">
            <v>BOGOTA-LA CALERA-CARTAGENA=M=P.N.</v>
          </cell>
        </row>
        <row r="1315">
          <cell r="C1315" t="str">
            <v>BOGOTA-LA CALERA-GRANADA-BTA=M=</v>
          </cell>
        </row>
        <row r="1316">
          <cell r="C1316" t="str">
            <v>BOGOTA-LA CALERA-GRANADA-VILLAVO=M=</v>
          </cell>
        </row>
        <row r="1317">
          <cell r="C1317" t="str">
            <v>BOGOTA-LA CALERA-MEDELLIN=M=Doradal</v>
          </cell>
        </row>
        <row r="1318">
          <cell r="C1318" t="str">
            <v>BOGOTA-LA CALERA-MEDELLIN=M=Ibague Doradal</v>
          </cell>
        </row>
        <row r="1319">
          <cell r="C1319" t="str">
            <v>BOGOTA-LA CALERA-MONTERIA-B/QUILLA=M=Berrio El Carmen</v>
          </cell>
        </row>
        <row r="1320">
          <cell r="C1320" t="str">
            <v>BOGOTA-LA CALERA-MONTERIA-C/GENA=M=Berrio San Onofre</v>
          </cell>
        </row>
        <row r="1321">
          <cell r="C1321" t="str">
            <v>BOGOTA-LA CALERA-PEREIRA-CALI=M=Ibague</v>
          </cell>
        </row>
        <row r="1322">
          <cell r="C1322" t="str">
            <v>BOGOTA-LA CALERA-PEREIRA-MANIZALES=M=</v>
          </cell>
        </row>
        <row r="1323">
          <cell r="C1323" t="str">
            <v>BOGOTA-LA CALERA-PEREIRA=M=Ibague</v>
          </cell>
        </row>
        <row r="1324">
          <cell r="C1324" t="str">
            <v>BOGOTA-LA CALERA-STA MARTA=M= P N</v>
          </cell>
        </row>
        <row r="1325">
          <cell r="C1325" t="str">
            <v>BOGOTA-LA CALERA-STA MARTA=M=B/manga</v>
          </cell>
        </row>
        <row r="1326">
          <cell r="C1326" t="str">
            <v>BOGOTA-LA CALERA-V/UPAR-B/QUILLA=M=B/manga</v>
          </cell>
        </row>
        <row r="1327">
          <cell r="C1327" t="str">
            <v>BOGOTA-LA CALERA-V/UPAR-B/QUILLA=M=P.N.</v>
          </cell>
        </row>
        <row r="1328">
          <cell r="C1328" t="str">
            <v>BOGOTA-LA CALERA-V/UPAR-C/GENA=M=B/manga El Plato</v>
          </cell>
        </row>
        <row r="1329">
          <cell r="C1329" t="str">
            <v>BOGOTA-LA CALERA-V/UPAR-C/GENA=M=PN El Plato</v>
          </cell>
        </row>
        <row r="1330">
          <cell r="C1330" t="str">
            <v>BOGOTA-LA CALERA-VILLAVO-BTA=M=</v>
          </cell>
        </row>
        <row r="1331">
          <cell r="C1331" t="str">
            <v>BOGOTA-LA CALERA-VILLAVO=M=</v>
          </cell>
        </row>
        <row r="1332">
          <cell r="C1332" t="str">
            <v>BOGOTA-LA CALERA=M=Vacio</v>
          </cell>
        </row>
        <row r="1333">
          <cell r="C1333" t="str">
            <v>BOGOTA-LA DORADA-BOGOTA=HI=</v>
          </cell>
        </row>
        <row r="1334">
          <cell r="C1334" t="str">
            <v>BOGOTA-LA DORADA-BOGOTA=M=Coca Cola</v>
          </cell>
        </row>
        <row r="1335">
          <cell r="C1335" t="str">
            <v>BOGOTA-LA DORADA-BOGOTA=M=Ibague Cambao Coca Cola</v>
          </cell>
        </row>
        <row r="1336">
          <cell r="C1336" t="str">
            <v>BOGOTA-LA DORADA-BOGOTA=M=Ibague Coca Cola</v>
          </cell>
        </row>
        <row r="1337">
          <cell r="C1337" t="str">
            <v>BOGOTA-LA DORADA-BOGOTA=M=One Way</v>
          </cell>
        </row>
        <row r="1338">
          <cell r="C1338" t="str">
            <v>BOGOTA-LA LINEA-BOGOTA=ENVIA=Mondoñedo</v>
          </cell>
        </row>
        <row r="1339">
          <cell r="C1339" t="str">
            <v>BOGOTA-LA LINEA-IBAGUE-CALI=ENVIA=</v>
          </cell>
        </row>
        <row r="1340">
          <cell r="C1340" t="str">
            <v>BOGOTA-LA PAILA-BOGOTA=M=Ibague</v>
          </cell>
        </row>
        <row r="1341">
          <cell r="C1341" t="str">
            <v>BOGOTA-LA PAILA-CARTAGENA=M=</v>
          </cell>
        </row>
        <row r="1342">
          <cell r="C1342" t="str">
            <v>BOGOTA-LA PAILA-MANIZALEZ=VACIO</v>
          </cell>
        </row>
        <row r="1343">
          <cell r="C1343" t="str">
            <v>BOGOTA-LA PAILA-PEREIRA=M=Ibague</v>
          </cell>
        </row>
        <row r="1344">
          <cell r="C1344" t="str">
            <v>BOGOTA-LA PAILA=M=Honda</v>
          </cell>
        </row>
        <row r="1345">
          <cell r="C1345" t="str">
            <v>BOGOTA-LA PAILA=M=Ibague</v>
          </cell>
        </row>
        <row r="1346">
          <cell r="C1346" t="str">
            <v>BOGOTA-LA PAILA=M=Ibague Honda</v>
          </cell>
        </row>
        <row r="1347">
          <cell r="C1347" t="str">
            <v>BOGOTA-LA PAILA=M=La Vega Honda</v>
          </cell>
        </row>
        <row r="1348">
          <cell r="C1348" t="str">
            <v>BOGOTA-LA PAILA=M=Vacio</v>
          </cell>
        </row>
        <row r="1349">
          <cell r="C1349" t="str">
            <v>BOGOTA-LA PALOMA-CALI=ENVIA=Ibague Manizales</v>
          </cell>
        </row>
        <row r="1350">
          <cell r="C1350" t="str">
            <v>BOGOTA-LA PALOMA-CALI=HI=Ibague Manizales</v>
          </cell>
        </row>
        <row r="1351">
          <cell r="C1351" t="str">
            <v>BOGOTA-LA PUNTA-BOGOTA=M-Coca Cola-Planchon 1</v>
          </cell>
        </row>
        <row r="1352">
          <cell r="C1352" t="str">
            <v>BOGOTA-LA PUNTA-BOGOTA=M=Coca Cola-Planchon 2</v>
          </cell>
        </row>
        <row r="1353">
          <cell r="C1353" t="str">
            <v>BOGOTA-LA PUNTA-BTA=M=Coca Cola=Planchon=O.Servicio</v>
          </cell>
        </row>
        <row r="1354">
          <cell r="C1354" t="str">
            <v>BOGOTA-LENGUAZAQUE-B/VENTURA=M=</v>
          </cell>
        </row>
        <row r="1355">
          <cell r="C1355" t="str">
            <v>BOGOTA-LETRAS-BOGOTA=HI=Honda</v>
          </cell>
        </row>
        <row r="1356">
          <cell r="C1356" t="str">
            <v>BOGOTA-M/LLIN-MONTERIA-C/GENA=M=Doradal San Onofre</v>
          </cell>
        </row>
        <row r="1357">
          <cell r="C1357" t="str">
            <v>BOGOTA-M/LLIN=ENVIA= Villeta Doradal</v>
          </cell>
        </row>
        <row r="1358">
          <cell r="C1358" t="str">
            <v>BOGOTA-M/LLIN=HI=Doradal Villeta</v>
          </cell>
        </row>
        <row r="1359">
          <cell r="C1359" t="str">
            <v>BOGOTA-M/LLIN=M=Villeta Doradal</v>
          </cell>
        </row>
        <row r="1360">
          <cell r="C1360" t="str">
            <v>BOGOTA-MADRID-BOGOTA=M=</v>
          </cell>
        </row>
        <row r="1361">
          <cell r="C1361" t="str">
            <v>BOGOTA-MADRID-C/GENA=M= P.N.</v>
          </cell>
        </row>
        <row r="1362">
          <cell r="C1362" t="str">
            <v>BOGOTA-MADRID-CALI=M=Ibague</v>
          </cell>
        </row>
        <row r="1363">
          <cell r="C1363" t="str">
            <v>BOGOTA-MAGANGUE-B/QUILLA=HI=P.Berrio</v>
          </cell>
        </row>
        <row r="1364">
          <cell r="C1364" t="str">
            <v>BOGOTA-MAGANGUE-B/QUILLA=M=Doradal El Carmen</v>
          </cell>
        </row>
        <row r="1365">
          <cell r="C1365" t="str">
            <v>BOGOTA-MAGANGUE-B/QUILLA=M=P.Berrio El Carmen</v>
          </cell>
        </row>
        <row r="1366">
          <cell r="C1366" t="str">
            <v>BOGOTA-MAGANGUE-B/QUILLA=M=PN El Plato</v>
          </cell>
        </row>
        <row r="1367">
          <cell r="C1367" t="str">
            <v>BOGOTA-MAGANGUE-C/GENA=M=Berrio El Carmen</v>
          </cell>
        </row>
        <row r="1368">
          <cell r="C1368" t="str">
            <v>BOGOTA-MAGANGUE-C/GENA=M=Doradal</v>
          </cell>
        </row>
        <row r="1369">
          <cell r="C1369" t="str">
            <v>BOGOTA-MAGANGUE-C/GENA=M=PN El Plato</v>
          </cell>
        </row>
        <row r="1370">
          <cell r="C1370" t="str">
            <v>BOGOTA-MAGANGUE-C/GENA=M=Tunja El Plato</v>
          </cell>
        </row>
        <row r="1371">
          <cell r="C1371" t="str">
            <v>BOGOTA-MAGANGUE-STA MARTA=M=Doradal</v>
          </cell>
        </row>
        <row r="1372">
          <cell r="C1372" t="str">
            <v>BOGOTA-MANAVIRE-BOGOTA</v>
          </cell>
        </row>
        <row r="1373">
          <cell r="C1373" t="str">
            <v>BOGOTA-MANAVIRE-BOGOTA Pompeya</v>
          </cell>
        </row>
        <row r="1374">
          <cell r="C1374" t="str">
            <v>BOGOTA-MANAVIRE-BUGA</v>
          </cell>
        </row>
        <row r="1375">
          <cell r="C1375" t="str">
            <v>BOGOTA-MANAVIRE-CALI</v>
          </cell>
        </row>
        <row r="1376">
          <cell r="C1376" t="str">
            <v>BOGOTA-MANAVIRE-M/LLIN Manizales</v>
          </cell>
        </row>
        <row r="1377">
          <cell r="C1377" t="str">
            <v>BOGOTA-MANIZALES-BOGOTA=ENVIA=Honda</v>
          </cell>
        </row>
        <row r="1378">
          <cell r="C1378" t="str">
            <v>BOGOTA-MANIZALES-BOGOTA=HI=Ibague</v>
          </cell>
        </row>
        <row r="1379">
          <cell r="C1379" t="str">
            <v>BOGOTA-MANIZALES-BOGOTA=M=Honda</v>
          </cell>
        </row>
        <row r="1380">
          <cell r="C1380" t="str">
            <v>BOGOTA-MANIZALES-BUGA=M=Honda</v>
          </cell>
        </row>
        <row r="1381">
          <cell r="C1381" t="str">
            <v>BOGOTA-MANIZALES-CALI =HI=Honda</v>
          </cell>
        </row>
        <row r="1382">
          <cell r="C1382" t="str">
            <v>BOGOTA-MANIZALES-CALI=ENVIA=Honda</v>
          </cell>
        </row>
        <row r="1383">
          <cell r="C1383" t="str">
            <v>BOGOTA-MANIZALES-CALI=ENVIA=Ibague</v>
          </cell>
        </row>
        <row r="1384">
          <cell r="C1384" t="str">
            <v>BOGOTA-MANIZALES-CALI=M=Honda</v>
          </cell>
        </row>
        <row r="1385">
          <cell r="C1385" t="str">
            <v>BOGOTA-MANIZALES-CALI=M=Ibague</v>
          </cell>
        </row>
        <row r="1386">
          <cell r="C1386" t="str">
            <v>BOGOTA-MANIZALES-CALI=M=Ibague Cargado</v>
          </cell>
        </row>
        <row r="1387">
          <cell r="C1387" t="str">
            <v>BOGOTA-MANIZALES-CUCUTA=M=P.N,</v>
          </cell>
        </row>
        <row r="1388">
          <cell r="C1388" t="str">
            <v>BOGOTA-MANIZALES-LA PAILA=M=</v>
          </cell>
        </row>
        <row r="1389">
          <cell r="C1389" t="str">
            <v>BOGOTA-MANIZALES-MEDELLIN=HI=Honda</v>
          </cell>
        </row>
        <row r="1390">
          <cell r="C1390" t="str">
            <v>BOGOTA-MANIZALES-MEDELLIN=M=Pereira</v>
          </cell>
        </row>
        <row r="1391">
          <cell r="C1391" t="str">
            <v>BOGOTA-MANIZALES-PEREIRA-CALI=M=Ibague</v>
          </cell>
        </row>
        <row r="1392">
          <cell r="C1392" t="str">
            <v>BOGOTA-MANIZALES-PEREIRA=HI= Honda</v>
          </cell>
        </row>
        <row r="1393">
          <cell r="C1393" t="str">
            <v>BOGOTA-MANIZALES-PEREIRA=HI=Ibague</v>
          </cell>
        </row>
        <row r="1394">
          <cell r="C1394" t="str">
            <v>BOGOTA-MANIZALES-PEREIRA=M=Honda</v>
          </cell>
        </row>
        <row r="1395">
          <cell r="C1395" t="str">
            <v>BOGOTA-MANIZALES-PEREIRA=M=Ibague</v>
          </cell>
        </row>
        <row r="1396">
          <cell r="C1396" t="str">
            <v>BOGOTA-MANIZALES=ENVIA= Honda</v>
          </cell>
        </row>
        <row r="1397">
          <cell r="C1397" t="str">
            <v>BOGOTA-MANIZALES=ENVIA=Ibague</v>
          </cell>
        </row>
        <row r="1398">
          <cell r="C1398" t="str">
            <v>BOGOTA-MANIZALES=HI=Cambao</v>
          </cell>
        </row>
        <row r="1399">
          <cell r="C1399" t="str">
            <v>BOGOTA-MANIZALES=HI=Honda</v>
          </cell>
        </row>
        <row r="1400">
          <cell r="C1400" t="str">
            <v>BOGOTA-MANIZALES=HI=Ibague Alvarado</v>
          </cell>
        </row>
        <row r="1401">
          <cell r="C1401" t="str">
            <v>BOGOTA-MANIZALES=HI=Ibague Pereira</v>
          </cell>
        </row>
        <row r="1402">
          <cell r="C1402" t="str">
            <v>BOGOTA-MANIZALES=M=Honda</v>
          </cell>
        </row>
        <row r="1403">
          <cell r="C1403" t="str">
            <v>BOGOTA-MANIZALES=M=Honda Ibague</v>
          </cell>
        </row>
        <row r="1404">
          <cell r="C1404" t="str">
            <v>BOGOTA-MANIZALES=M=Ibague Patio</v>
          </cell>
        </row>
        <row r="1405">
          <cell r="C1405" t="str">
            <v>BOGOTA-MANIZALES=M=Ibague Pereira</v>
          </cell>
        </row>
        <row r="1406">
          <cell r="C1406" t="str">
            <v>BOGOTA-MARACAIBO-BQUILLA Tunja-Maicao</v>
          </cell>
        </row>
        <row r="1407">
          <cell r="C1407" t="str">
            <v>BOGOTA-MARACAIBO-BTA P.N Maicao</v>
          </cell>
        </row>
        <row r="1408">
          <cell r="C1408" t="str">
            <v>BOGOTA-MARINILLA-SAN PEDRO-MEDELLIN=M=Berrio</v>
          </cell>
        </row>
        <row r="1409">
          <cell r="C1409" t="str">
            <v>BOGOTA-MARIQUITA-B/VENTURA Ibague</v>
          </cell>
        </row>
        <row r="1410">
          <cell r="C1410" t="str">
            <v>BOGOTA-MARIQUITA-B/VENTURA Manizales</v>
          </cell>
        </row>
        <row r="1411">
          <cell r="C1411" t="str">
            <v>BOGOTA-MARIQUITA-B/VENTURA-MARIQUITA Manizales</v>
          </cell>
        </row>
        <row r="1412">
          <cell r="C1412" t="str">
            <v>BOGOTA-MATEGUAFA</v>
          </cell>
        </row>
        <row r="1413">
          <cell r="C1413" t="str">
            <v>BOGOTA-MATEGUAFA Vacio</v>
          </cell>
        </row>
        <row r="1414">
          <cell r="C1414" t="str">
            <v>BOGOTA-MATEGUAFA-ARAGUANEY</v>
          </cell>
        </row>
        <row r="1415">
          <cell r="C1415" t="str">
            <v>BOGOTA-MATEGUAFA-ARAGUANEY-MATEGUAFA</v>
          </cell>
        </row>
        <row r="1416">
          <cell r="C1416" t="str">
            <v>BOGOTA-MATEGUAFA-BOGOTA</v>
          </cell>
        </row>
        <row r="1417">
          <cell r="C1417" t="str">
            <v>BOGOTA-MATURIN-GUACARA P.N.</v>
          </cell>
        </row>
        <row r="1418">
          <cell r="C1418" t="str">
            <v>BOGOTA-MEDELLIN-B/QUILLA=ENVIA=Berrio El Carmen</v>
          </cell>
        </row>
        <row r="1419">
          <cell r="C1419" t="str">
            <v>BOGOTA-MEDELLIN-B/QUILLA=M=Berrio El Carmen</v>
          </cell>
        </row>
        <row r="1420">
          <cell r="C1420" t="str">
            <v>BOGOTA-MEDELLIN-B/QUILLA=M=Pereira</v>
          </cell>
        </row>
        <row r="1421">
          <cell r="C1421" t="str">
            <v>BOGOTA-MEDELLIN-BOGOTA =HI=Berrio</v>
          </cell>
        </row>
        <row r="1422">
          <cell r="C1422" t="str">
            <v>BOGOTA-MEDELLIN-C/GENA=ENVIA=Berrio El Carmen</v>
          </cell>
        </row>
        <row r="1423">
          <cell r="C1423" t="str">
            <v>BOGOTA-MEDELLIN-C/GENA=ENVIA=Berrio San Onofre</v>
          </cell>
        </row>
        <row r="1424">
          <cell r="C1424" t="str">
            <v>BOGOTA-MEDELLIN-C/GENA=ENVIA=Doradal El Carmen</v>
          </cell>
        </row>
        <row r="1425">
          <cell r="C1425" t="str">
            <v>BOGOTA-MEDELLIN-C/GENA=ENVIA=P.Berrio P.N.</v>
          </cell>
        </row>
        <row r="1426">
          <cell r="C1426" t="str">
            <v>BOGOTA-MEDELLIN-C/GENA=M=Berrio San Onofre</v>
          </cell>
        </row>
        <row r="1427">
          <cell r="C1427" t="str">
            <v>BOGOTA-MEDELLIN-MOMPOX-B/QUILLA=HI=Berrio El Carmen</v>
          </cell>
        </row>
        <row r="1428">
          <cell r="C1428" t="str">
            <v>BOGOTA-MEDELLIN=ENVIA=Cambao Doradal</v>
          </cell>
        </row>
        <row r="1429">
          <cell r="C1429" t="str">
            <v>BOGOTA-MEDELLIN=ENVIA=Honda Ibague</v>
          </cell>
        </row>
        <row r="1430">
          <cell r="C1430" t="str">
            <v>BOGOTA-MEDELLIN=ENVIA=Ibague Doradal</v>
          </cell>
        </row>
        <row r="1431">
          <cell r="C1431" t="str">
            <v>BOGOTA-MEDELLIN=ENVIA=Ibague P.Berrio</v>
          </cell>
        </row>
        <row r="1432">
          <cell r="C1432" t="str">
            <v>BOGOTA-MEDELLIN=ENVIA=La Vega  P.Berrio</v>
          </cell>
        </row>
        <row r="1433">
          <cell r="C1433" t="str">
            <v>BOGOTA-MEDELLIN=ENVIA=La Vega Doradal</v>
          </cell>
        </row>
        <row r="1434">
          <cell r="C1434" t="str">
            <v>BOGOTA-MEDELLIN=ENVIA=Manizales</v>
          </cell>
        </row>
        <row r="1435">
          <cell r="C1435" t="str">
            <v>BOGOTA-MEDELLIN=ENVIA=Manizales-Amaga</v>
          </cell>
        </row>
        <row r="1436">
          <cell r="C1436" t="str">
            <v>BOGOTA-MEDELLIN=ENVIA=Manizales-La Vega</v>
          </cell>
        </row>
        <row r="1437">
          <cell r="C1437" t="str">
            <v>BOGOTA-MEDELLIN=ENVIA=Mondoñedo Pereira</v>
          </cell>
        </row>
        <row r="1438">
          <cell r="C1438" t="str">
            <v>BOGOTA-MEDELLIN=ENVIA=P.Berrio</v>
          </cell>
        </row>
        <row r="1439">
          <cell r="C1439" t="str">
            <v>BOGOTA-MEDELLIN=ENVIA=Pereira</v>
          </cell>
        </row>
        <row r="1440">
          <cell r="C1440" t="str">
            <v>BOGOTA-MEDELLIN=HI= Vacio P.Berrio</v>
          </cell>
        </row>
        <row r="1441">
          <cell r="C1441" t="str">
            <v>BOGOTA-MEDELLIN=HI=Cambao Doradal</v>
          </cell>
        </row>
        <row r="1442">
          <cell r="C1442" t="str">
            <v>BOGOTA-MEDELLIN=HI=Ibague Doradal</v>
          </cell>
        </row>
        <row r="1443">
          <cell r="C1443" t="str">
            <v>BOGOTA-MEDELLIN=HI=Ibague P.Berrio</v>
          </cell>
        </row>
        <row r="1444">
          <cell r="C1444" t="str">
            <v>BOGOTA-MEDELLIN=HI=La Mesa Pereira Amaga</v>
          </cell>
        </row>
        <row r="1445">
          <cell r="C1445" t="str">
            <v>BOGOTA-MEDELLIN=HI=La Vega Doradal</v>
          </cell>
        </row>
        <row r="1446">
          <cell r="C1446" t="str">
            <v>BOGOTA-MEDELLIN=HI=La Vega P.Berrio</v>
          </cell>
        </row>
        <row r="1447">
          <cell r="C1447" t="str">
            <v>BOGOTA-MEDELLIN=HI=Manizales</v>
          </cell>
        </row>
        <row r="1448">
          <cell r="C1448" t="str">
            <v>BOGOTA-MEDELLIN=HI=Manizales Amaga</v>
          </cell>
        </row>
        <row r="1449">
          <cell r="C1449" t="str">
            <v>BOGOTA-MEDELLIN=HI=Manizales La Vega</v>
          </cell>
        </row>
        <row r="1450">
          <cell r="C1450" t="str">
            <v>BOGOTA-MEDELLIN=HI=Mondoñedo Ibague</v>
          </cell>
        </row>
        <row r="1451">
          <cell r="C1451" t="str">
            <v>BOGOTA-MEDELLIN=HI=P.Berrio</v>
          </cell>
        </row>
        <row r="1452">
          <cell r="C1452" t="str">
            <v>BOGOTA-MEDELLIN=HI=Pereira</v>
          </cell>
        </row>
        <row r="1453">
          <cell r="C1453" t="str">
            <v>BOGOTA-MEDELLIN=HI=Vacio Doradal</v>
          </cell>
        </row>
        <row r="1454">
          <cell r="C1454" t="str">
            <v>BOGOTA-MEDELLIN=HI=Vacio Manizales</v>
          </cell>
        </row>
        <row r="1455">
          <cell r="C1455" t="str">
            <v>BOGOTA-MEDELLIN=M= Vacio Doradal</v>
          </cell>
        </row>
        <row r="1456">
          <cell r="C1456" t="str">
            <v>BOGOTA-MEDELLIN=M=B/manga  P.Berrio</v>
          </cell>
        </row>
        <row r="1457">
          <cell r="C1457" t="str">
            <v>BOGOTA-MEDELLIN=M=Cambao Doradal</v>
          </cell>
        </row>
        <row r="1458">
          <cell r="C1458" t="str">
            <v>BOGOTA-MEDELLIN=M=Doradal Patio</v>
          </cell>
        </row>
        <row r="1459">
          <cell r="C1459" t="str">
            <v>BOGOTA-MEDELLIN=M=Ibague  Doradal</v>
          </cell>
        </row>
        <row r="1460">
          <cell r="C1460" t="str">
            <v>BOGOTA-MEDELLIN=M=Ibague P.Berrio</v>
          </cell>
        </row>
        <row r="1461">
          <cell r="C1461" t="str">
            <v>BOGOTA-MEDELLIN=M=La Vega Doradal</v>
          </cell>
        </row>
        <row r="1462">
          <cell r="C1462" t="str">
            <v>BOGOTA-MEDELLIN=M=La Vega P.Berrio</v>
          </cell>
        </row>
        <row r="1463">
          <cell r="C1463" t="str">
            <v>BOGOTA-MEDELLIN=M=Manizales</v>
          </cell>
        </row>
        <row r="1464">
          <cell r="C1464" t="str">
            <v>BOGOTA-MEDELLIN=M=Manizales Amaga</v>
          </cell>
        </row>
        <row r="1465">
          <cell r="C1465" t="str">
            <v>BOGOTA-MEDELLIN=M=Manizales Íbague</v>
          </cell>
        </row>
        <row r="1466">
          <cell r="C1466" t="str">
            <v>BOGOTA-MEDELLIN=M=Manizales-La Vega</v>
          </cell>
        </row>
        <row r="1467">
          <cell r="C1467" t="str">
            <v>BOGOTA-MEDELLIN=M=Mondoñedo Pereira</v>
          </cell>
        </row>
        <row r="1468">
          <cell r="C1468" t="str">
            <v>BOGOTA-MEDELLIN=M=P.Berrio</v>
          </cell>
        </row>
        <row r="1469">
          <cell r="C1469" t="str">
            <v>BOGOTA-MEDELLIN=M=Pereira</v>
          </cell>
        </row>
        <row r="1470">
          <cell r="C1470" t="str">
            <v>BOGOTA-MEDELLIN=M=Vacio Manizales</v>
          </cell>
        </row>
        <row r="1471">
          <cell r="C1471" t="str">
            <v>BOGOTA-MEDELLIN=M=Vacio P.Berrio</v>
          </cell>
        </row>
        <row r="1472">
          <cell r="C1472" t="str">
            <v>BOGOTA-MEDELLIN=M=Vacio P.Berrio Patio</v>
          </cell>
        </row>
        <row r="1473">
          <cell r="C1473" t="str">
            <v>BOGOTA-MONDOÑEDO-BOGOTA=M=</v>
          </cell>
        </row>
        <row r="1474">
          <cell r="C1474" t="str">
            <v>BOGOTA-MONIQUIRA-BOGOTA=M=</v>
          </cell>
        </row>
        <row r="1475">
          <cell r="C1475" t="str">
            <v>BOGOTA-MONIQUIRA=HI=</v>
          </cell>
        </row>
        <row r="1476">
          <cell r="C1476" t="str">
            <v>BOGOTA-MONTELIBANO-B/QUILLA=M=Berrio El Carmen</v>
          </cell>
        </row>
        <row r="1477">
          <cell r="C1477" t="str">
            <v>BOGOTA-MONTERIA-B/QUILLA=M=Berrio El Carmen</v>
          </cell>
        </row>
        <row r="1478">
          <cell r="C1478" t="str">
            <v>BOGOTA-MONTERIA-B/QUILLA=M=Berrio San Onofre</v>
          </cell>
        </row>
        <row r="1479">
          <cell r="C1479" t="str">
            <v>BOGOTA-MONTERIA-B/QUILLA=M=Manizales</v>
          </cell>
        </row>
        <row r="1480">
          <cell r="C1480" t="str">
            <v>BOGOTA-MONTERIA-C/GENA=M=B/manga El Plato</v>
          </cell>
        </row>
        <row r="1481">
          <cell r="C1481" t="str">
            <v>BOGOTA-MONTERIA-C/GENA=M=Berrio El Carmen</v>
          </cell>
        </row>
        <row r="1482">
          <cell r="C1482" t="str">
            <v>BOGOTA-MONTERIA-C/GENA=M=Berrio San Onofre</v>
          </cell>
        </row>
        <row r="1483">
          <cell r="C1483" t="str">
            <v>BOGOTA-MONTERIA-C/GENA=M=Chiquinquira El Plato</v>
          </cell>
        </row>
        <row r="1484">
          <cell r="C1484" t="str">
            <v>BOGOTA-MONTERIA-C/GENA=M=Doradal El Carmen</v>
          </cell>
        </row>
        <row r="1485">
          <cell r="C1485" t="str">
            <v>BOGOTA-MONTERIA-C/GENA=M=Doradal San Onofre</v>
          </cell>
        </row>
        <row r="1486">
          <cell r="C1486" t="str">
            <v>BOGOTA-MONTERIA-C/GENA=M=Ibague Doradal</v>
          </cell>
        </row>
        <row r="1487">
          <cell r="C1487" t="str">
            <v>BOGOTA-MONTERIA-C/GENA=M=Manizales San Onofre</v>
          </cell>
        </row>
        <row r="1488">
          <cell r="C1488" t="str">
            <v>BOGOTA-MONTERIA-C/GENA=M=P.N.El Plato</v>
          </cell>
        </row>
        <row r="1489">
          <cell r="C1489" t="str">
            <v>BOGOTA-MONTERIA-CERETE=M=P.Berrio</v>
          </cell>
        </row>
        <row r="1490">
          <cell r="C1490" t="str">
            <v>BOGOTA-MONTERIA-MEDELLIN=HI=Pereira</v>
          </cell>
        </row>
        <row r="1491">
          <cell r="C1491" t="str">
            <v>BOGOTA-MONTERIA-STA MARTA=M=Doradal B/quilla</v>
          </cell>
        </row>
        <row r="1492">
          <cell r="C1492" t="str">
            <v>BOGOTA-MONTERIA=M=Doradal</v>
          </cell>
        </row>
        <row r="1493">
          <cell r="C1493" t="str">
            <v>BOGOTA-MONTERIA=M=Manizales</v>
          </cell>
        </row>
        <row r="1494">
          <cell r="C1494" t="str">
            <v>BOGOTA-MONTERIA=M=P.Berrio</v>
          </cell>
        </row>
        <row r="1495">
          <cell r="C1495" t="str">
            <v>BOGOTA-MONTERREY</v>
          </cell>
        </row>
        <row r="1496">
          <cell r="C1496" t="str">
            <v>BOGOTA-MONTERREY-BOGOTA</v>
          </cell>
        </row>
        <row r="1497">
          <cell r="C1497" t="str">
            <v>BOGOTA-MONTERREY-VILLAVO</v>
          </cell>
        </row>
        <row r="1498">
          <cell r="C1498" t="str">
            <v>BOGOTA-MOSQUERA-B/MANGA=M=Tunja</v>
          </cell>
        </row>
        <row r="1499">
          <cell r="C1499" t="str">
            <v>BOGOTA-MOSQUERA-BOGOTA=HI=</v>
          </cell>
        </row>
        <row r="1500">
          <cell r="C1500" t="str">
            <v>BOGOTA-MOSQUERA-CALI=HI=Mondoñedo</v>
          </cell>
        </row>
        <row r="1501">
          <cell r="C1501" t="str">
            <v>BOGOTA-MOSQUERA-CALI=M=Ibague</v>
          </cell>
        </row>
        <row r="1502">
          <cell r="C1502" t="str">
            <v>BOGOTA-MOSQUERA-IBAGUE-NEIVA=M=</v>
          </cell>
        </row>
        <row r="1503">
          <cell r="C1503" t="str">
            <v>BOGOTA-MOSQUERA-PUERTO LOPEZ</v>
          </cell>
        </row>
        <row r="1504">
          <cell r="C1504" t="str">
            <v>BOGOTA-MOSQUERA-TOCANCIPA-BOGOTA=M=</v>
          </cell>
        </row>
        <row r="1505">
          <cell r="C1505" t="str">
            <v>BOGOTA-MOSQUERA-VILLAVO-BOGOTA=M=</v>
          </cell>
        </row>
        <row r="1506">
          <cell r="C1506" t="str">
            <v>BOGOTA-MOSQUERA-VILLAVO=M=</v>
          </cell>
        </row>
        <row r="1507">
          <cell r="C1507" t="str">
            <v>BOGOTA-NEIVA =M=</v>
          </cell>
        </row>
        <row r="1508">
          <cell r="C1508" t="str">
            <v>BOGOTA-NEIVA-BOGOTA=ENVIA=</v>
          </cell>
        </row>
        <row r="1509">
          <cell r="C1509" t="str">
            <v>BOGOTA-NEIVA-BOGOTA=ENVIA=Mondoñedo</v>
          </cell>
        </row>
        <row r="1510">
          <cell r="C1510" t="str">
            <v>BOGOTA-NEIVA-BOGOTA=HI=</v>
          </cell>
        </row>
        <row r="1511">
          <cell r="C1511" t="str">
            <v>BOGOTA-NEIVA-BOGOTA=M=</v>
          </cell>
        </row>
        <row r="1512">
          <cell r="C1512" t="str">
            <v>BOGOTA-NEIVA-BOGOTA=M=Coca Cola</v>
          </cell>
        </row>
        <row r="1513">
          <cell r="C1513" t="str">
            <v>BOGOTA-NEIVA-BOGOTA=M=Coca Cola La Mesa Fusa</v>
          </cell>
        </row>
        <row r="1514">
          <cell r="C1514" t="str">
            <v>BOGOTA-NEIVA-BOGOTA=M=One Way</v>
          </cell>
        </row>
        <row r="1515">
          <cell r="C1515" t="str">
            <v>BOGOTA-NEIVA-BUGA=ENVIA=</v>
          </cell>
        </row>
        <row r="1516">
          <cell r="C1516" t="str">
            <v>BOGOTA-NEIVA-CAJAMARCA=ENVIA</v>
          </cell>
        </row>
        <row r="1517">
          <cell r="C1517" t="str">
            <v>BOGOTA-NEIVA-CALI =M=</v>
          </cell>
        </row>
        <row r="1518">
          <cell r="C1518" t="str">
            <v>BOGOTA-NEIVA-CALI=ENVIA=</v>
          </cell>
        </row>
        <row r="1519">
          <cell r="C1519" t="str">
            <v>BOGOTA-NEIVA-CALI=ENVIA=Honda-Ibague</v>
          </cell>
        </row>
        <row r="1520">
          <cell r="C1520" t="str">
            <v>BOGOTA-NEIVA-CALI=HI=Ibague</v>
          </cell>
        </row>
        <row r="1521">
          <cell r="C1521" t="str">
            <v>BOGOTA-NEIVA-ESPINAL=ENVIA=</v>
          </cell>
        </row>
        <row r="1522">
          <cell r="C1522" t="str">
            <v>BOGOTA-NEIVA-ESPINAL=HI=</v>
          </cell>
        </row>
        <row r="1523">
          <cell r="C1523" t="str">
            <v>BOGOTA-NEIVA-IBAGUE=ENVIA=</v>
          </cell>
        </row>
        <row r="1524">
          <cell r="C1524" t="str">
            <v>BOGOTA-NEIVA-IBAGUE=HI=</v>
          </cell>
        </row>
        <row r="1525">
          <cell r="C1525" t="str">
            <v>BOGOTA-NEIVA-MANIZALES=ENVIA=Ibague</v>
          </cell>
        </row>
        <row r="1526">
          <cell r="C1526" t="str">
            <v>BOGOTA-NEIVA-PEREIRA-CALI=M=</v>
          </cell>
        </row>
        <row r="1527">
          <cell r="C1527" t="str">
            <v>BOGOTA-NEIVA-SILVANIA-CALI=ENVIA=</v>
          </cell>
        </row>
        <row r="1528">
          <cell r="C1528" t="str">
            <v>BOGOTA-NEIVA=ENVIA=</v>
          </cell>
        </row>
        <row r="1529">
          <cell r="C1529" t="str">
            <v>BOGOTA-NEIVA=HI=</v>
          </cell>
        </row>
        <row r="1530">
          <cell r="C1530" t="str">
            <v>BOGOTA-NEIVA=M=Vacio</v>
          </cell>
        </row>
        <row r="1531">
          <cell r="C1531" t="str">
            <v>BOGOTA-NEIVA=M=Vacio La Mesa</v>
          </cell>
        </row>
        <row r="1532">
          <cell r="C1532" t="str">
            <v>BOGOTA-P.BERRIO-HONDA-M/LLIN=M=Manizales Amaga</v>
          </cell>
        </row>
        <row r="1533">
          <cell r="C1533" t="str">
            <v>BOGOTA-PALMAR DE ORIENTE-BOGOTA</v>
          </cell>
        </row>
        <row r="1534">
          <cell r="C1534" t="str">
            <v>BOGOTA-PALMIRA-CALI=HI=Ibague</v>
          </cell>
        </row>
        <row r="1535">
          <cell r="C1535" t="str">
            <v>BOGOTA-PASTO-CALI =M=</v>
          </cell>
        </row>
        <row r="1536">
          <cell r="C1536" t="str">
            <v>BOGOTA-PASTO-CALI=ENVIA=</v>
          </cell>
        </row>
        <row r="1537">
          <cell r="C1537" t="str">
            <v>BOGOTA-PASTO-CALI=ENVIA=Honda</v>
          </cell>
        </row>
        <row r="1538">
          <cell r="C1538" t="str">
            <v>BOGOTA-PASTO-CALI=ENVIA=Ibague Cargado</v>
          </cell>
        </row>
        <row r="1539">
          <cell r="C1539" t="str">
            <v>BOGOTA-PASTO-CALI=ENVIA=Mondoñedo</v>
          </cell>
        </row>
        <row r="1540">
          <cell r="C1540" t="str">
            <v>BOGOTA-PASTO-CALI=HI=</v>
          </cell>
        </row>
        <row r="1541">
          <cell r="C1541" t="str">
            <v>BOGOTA-PASTO-CALI=M=Honda</v>
          </cell>
        </row>
        <row r="1542">
          <cell r="C1542" t="str">
            <v>BOGOTA-PASTO=ENVIA=</v>
          </cell>
        </row>
        <row r="1543">
          <cell r="C1543" t="str">
            <v>BOGOTA-PASTO=M=</v>
          </cell>
        </row>
        <row r="1544">
          <cell r="C1544" t="str">
            <v>BOGOTA-PERALES-BOGOTA</v>
          </cell>
        </row>
        <row r="1545">
          <cell r="C1545" t="str">
            <v>BOGOTA-PEREIRA-B/VENTURA =M=</v>
          </cell>
        </row>
        <row r="1546">
          <cell r="C1546" t="str">
            <v>BOGOTA-PEREIRA-B/VENTURA=ENVIA=</v>
          </cell>
        </row>
        <row r="1547">
          <cell r="C1547" t="str">
            <v>BOGOTA-PEREIRA-BOGOTA ACPM</v>
          </cell>
        </row>
        <row r="1548">
          <cell r="C1548" t="str">
            <v>BOGOTA-PEREIRA-BOGOTA=ENVIA=Honda</v>
          </cell>
        </row>
        <row r="1549">
          <cell r="C1549" t="str">
            <v>BOGOTA-PEREIRA-BOGOTA=ENVIA=Ibague</v>
          </cell>
        </row>
        <row r="1550">
          <cell r="C1550" t="str">
            <v>BOGOTA-PEREIRA-BOGOTA=ENVIA=Ibague Honda</v>
          </cell>
        </row>
        <row r="1551">
          <cell r="C1551" t="str">
            <v>BOGOTA-PEREIRA-BOGOTA=ENVIA=Ibague Mondoñedo</v>
          </cell>
        </row>
        <row r="1552">
          <cell r="C1552" t="str">
            <v>BOGOTA-PEREIRA-BOGOTA=ENVIA=La Mesa</v>
          </cell>
        </row>
        <row r="1553">
          <cell r="C1553" t="str">
            <v>BOGOTA-PEREIRA-BOGOTA=ENVIA=Medellin</v>
          </cell>
        </row>
        <row r="1554">
          <cell r="C1554" t="str">
            <v>BOGOTA-PEREIRA-BOGOTA=HI=Ibague Honda Cargado</v>
          </cell>
        </row>
        <row r="1555">
          <cell r="C1555" t="str">
            <v>BOGOTA-PEREIRA-BOGOTA=HI=Mondoñedo</v>
          </cell>
        </row>
        <row r="1556">
          <cell r="C1556" t="str">
            <v>BOGOTA-PEREIRA-BUGA=ENVIA=Ibague</v>
          </cell>
        </row>
        <row r="1557">
          <cell r="C1557" t="str">
            <v>BOGOTA-PEREIRA-BUGA=HI=</v>
          </cell>
        </row>
        <row r="1558">
          <cell r="C1558" t="str">
            <v>BOGOTA-PEREIRA-BUGA=M=Ibague</v>
          </cell>
        </row>
        <row r="1559">
          <cell r="C1559" t="str">
            <v>BOGOTA-PEREIRA-CALI=ENVIA=Cargado</v>
          </cell>
        </row>
        <row r="1560">
          <cell r="C1560" t="str">
            <v>BOGOTA-PEREIRA-CALI=ENVIA=Honda</v>
          </cell>
        </row>
        <row r="1561">
          <cell r="C1561" t="str">
            <v>BOGOTA-PEREIRA-CALI=ENVIA=Ibague</v>
          </cell>
        </row>
        <row r="1562">
          <cell r="C1562" t="str">
            <v>BOGOTA-PEREIRA-CALI=ENVIA=Ibague Rozo</v>
          </cell>
        </row>
        <row r="1563">
          <cell r="C1563" t="str">
            <v>BOGOTA-PEREIRA-CALI=ENVIA=La Mesa</v>
          </cell>
        </row>
        <row r="1564">
          <cell r="C1564" t="str">
            <v>BOGOTA-PEREIRA-CALI=ENVIA=Mondoñedo Fusa</v>
          </cell>
        </row>
        <row r="1565">
          <cell r="C1565" t="str">
            <v>BOGOTA-PEREIRA-CALI=ENVIA=Palmira</v>
          </cell>
        </row>
        <row r="1566">
          <cell r="C1566" t="str">
            <v>BOGOTA-PEREIRA-CALI=HI=Ibague</v>
          </cell>
        </row>
        <row r="1567">
          <cell r="C1567" t="str">
            <v>BOGOTA-PEREIRA-CALI=M=Honda-Ibague</v>
          </cell>
        </row>
        <row r="1568">
          <cell r="C1568" t="str">
            <v>BOGOTA-PEREIRA-CALI=M=Ibague</v>
          </cell>
        </row>
        <row r="1569">
          <cell r="C1569" t="str">
            <v>BOGOTA-PEREIRA-CALI=M=Ibague Cargado</v>
          </cell>
        </row>
        <row r="1570">
          <cell r="C1570" t="str">
            <v>BOGOTA-PEREIRA-CALI=M=Mondoñedo Fusa</v>
          </cell>
        </row>
        <row r="1571">
          <cell r="C1571" t="str">
            <v>BOGOTA-PEREIRA-CALI=M=Patio</v>
          </cell>
        </row>
        <row r="1572">
          <cell r="C1572" t="str">
            <v>BOGOTA-PEREIRA-CHINCHINA-CALI=M=Ibague</v>
          </cell>
        </row>
        <row r="1573">
          <cell r="C1573" t="str">
            <v>BOGOTA-PEREIRA-IBAGUE-CALI=ENVIA=</v>
          </cell>
        </row>
        <row r="1574">
          <cell r="C1574" t="str">
            <v>BOGOTA-PEREIRA-IBAGUE=ENVIA=</v>
          </cell>
        </row>
        <row r="1575">
          <cell r="C1575" t="str">
            <v>BOGOTA-PEREIRA-LA PAILA =M=</v>
          </cell>
        </row>
        <row r="1576">
          <cell r="C1576" t="str">
            <v>BOGOTA-PEREIRA-LA PAILA=ENVIA=Ibague</v>
          </cell>
        </row>
        <row r="1577">
          <cell r="C1577" t="str">
            <v>BOGOTA-PEREIRA-LA TEBAIDA-=ENVIA=Ibague</v>
          </cell>
        </row>
        <row r="1578">
          <cell r="C1578" t="str">
            <v>BOGOTA-PEREIRA-LA TEBAIDA=M=Ibague</v>
          </cell>
        </row>
        <row r="1579">
          <cell r="C1579" t="str">
            <v>BOGOTA-PEREIRA-LA VIRGINIA=ENVIA=Ibague</v>
          </cell>
        </row>
        <row r="1580">
          <cell r="C1580" t="str">
            <v>BOGOTA-PEREIRA-LA VIRGINIA=M=Ibague</v>
          </cell>
        </row>
        <row r="1581">
          <cell r="C1581" t="str">
            <v>BOGOTA-PEREIRA-M/LES=M=Ibague</v>
          </cell>
        </row>
        <row r="1582">
          <cell r="C1582" t="str">
            <v>BOGOTA-PEREIRA-MANIZALES-CALI=HI=Ibague</v>
          </cell>
        </row>
        <row r="1583">
          <cell r="C1583" t="str">
            <v>BOGOTA-PEREIRA-MANIZALES-CALI=M=Ibague</v>
          </cell>
        </row>
        <row r="1584">
          <cell r="C1584" t="str">
            <v>BOGOTA-PEREIRA-MANIZALES=ENVIA=Honda</v>
          </cell>
        </row>
        <row r="1585">
          <cell r="C1585" t="str">
            <v>BOGOTA-PEREIRA-MANIZALES=ENVIA=Ibague</v>
          </cell>
        </row>
        <row r="1586">
          <cell r="C1586" t="str">
            <v>BOGOTA-PEREIRA-MANIZALES=ENVIA=La Mesa</v>
          </cell>
        </row>
        <row r="1587">
          <cell r="C1587" t="str">
            <v>BOGOTA-PEREIRA-MANIZALES=HI=Honda</v>
          </cell>
        </row>
        <row r="1588">
          <cell r="C1588" t="str">
            <v>BOGOTA-PEREIRA-MANIZALES=HI=Ibague</v>
          </cell>
        </row>
        <row r="1589">
          <cell r="C1589" t="str">
            <v>BOGOTA-PEREIRA-MEDELLIN=HI=Ibague</v>
          </cell>
        </row>
        <row r="1590">
          <cell r="C1590" t="str">
            <v>BOGOTA-PEREIRA-MEDELLIN=HI=Manizales</v>
          </cell>
        </row>
        <row r="1591">
          <cell r="C1591" t="str">
            <v>BOGOTA-PEREIRA-MEDELLIN=M=Ibague</v>
          </cell>
        </row>
        <row r="1592">
          <cell r="C1592" t="str">
            <v>BOGOTA-PEREIRA-PASTO-CALI=ENVIA=Cargado</v>
          </cell>
        </row>
        <row r="1593">
          <cell r="C1593" t="str">
            <v>BOGOTA-PEREIRA-TULUA-CALI=M=</v>
          </cell>
        </row>
        <row r="1594">
          <cell r="C1594" t="str">
            <v>BOGOTA-PEREIRA-TULUA-PEREIRA=HI=</v>
          </cell>
        </row>
        <row r="1595">
          <cell r="C1595" t="str">
            <v>BOGOTA-PEREIRA-TULUA=ENVIA=Ibague</v>
          </cell>
        </row>
        <row r="1596">
          <cell r="C1596" t="str">
            <v>BOGOTA-PEREIRA-TULUA=M=Honda</v>
          </cell>
        </row>
        <row r="1597">
          <cell r="C1597" t="str">
            <v>BOGOTA-PEREIRA-TULUA=M=Ibague</v>
          </cell>
        </row>
        <row r="1598">
          <cell r="C1598" t="str">
            <v>BOGOTA-PEREIRA=ENVIA=Ibague</v>
          </cell>
        </row>
        <row r="1599">
          <cell r="C1599" t="str">
            <v>BOGOTA-PEREIRA=ENVIA=La Mesa</v>
          </cell>
        </row>
        <row r="1600">
          <cell r="C1600" t="str">
            <v>BOGOTA-PEREIRA=ENVIA=La Vega-Honda</v>
          </cell>
        </row>
        <row r="1601">
          <cell r="C1601" t="str">
            <v>BOGOTA-PEREIRA=ENVIA=Manizales</v>
          </cell>
        </row>
        <row r="1602">
          <cell r="C1602" t="str">
            <v>BOGOTA-PEREIRA=ENVIA=Mondoñedo Fusa</v>
          </cell>
        </row>
        <row r="1603">
          <cell r="C1603" t="str">
            <v>BOGOTA-PEREIRA=HI=Honda</v>
          </cell>
        </row>
        <row r="1604">
          <cell r="C1604" t="str">
            <v>BOGOTA-PEREIRA=HI=Ibague</v>
          </cell>
        </row>
        <row r="1605">
          <cell r="C1605" t="str">
            <v>BOGOTA-PEREIRA=M=Honda</v>
          </cell>
        </row>
        <row r="1606">
          <cell r="C1606" t="str">
            <v>BOGOTA-PEREIRA=M=Ibague</v>
          </cell>
        </row>
        <row r="1607">
          <cell r="C1607" t="str">
            <v>BOGOTA-PEREIRA=M=Vacio</v>
          </cell>
        </row>
        <row r="1608">
          <cell r="C1608" t="str">
            <v>BOGOTA-PITALITO-BOGOTA=M=</v>
          </cell>
        </row>
        <row r="1609">
          <cell r="C1609" t="str">
            <v>BOGOTA-PITALITO-CALI=M=</v>
          </cell>
        </row>
        <row r="1610">
          <cell r="C1610" t="str">
            <v>BOGOTA-PLANETA RICA-C/GENA=M=Tunja El Plato</v>
          </cell>
        </row>
        <row r="1611">
          <cell r="C1611" t="str">
            <v>BOGOTA-POPAYAN-CALI=M=Ibague</v>
          </cell>
        </row>
        <row r="1612">
          <cell r="C1612" t="str">
            <v>BOGOTA-PTO ARAUJO-BOGOTA=M=</v>
          </cell>
        </row>
        <row r="1613">
          <cell r="C1613" t="str">
            <v>BOGOTA-PTO BERRIO-BOGOTA=ENVIA=</v>
          </cell>
        </row>
        <row r="1614">
          <cell r="C1614" t="str">
            <v>BOGOTA-PTO LOPEZ</v>
          </cell>
        </row>
        <row r="1615">
          <cell r="C1615" t="str">
            <v>BOGOTA-PTO LOPEZ-VILLAVO=M=</v>
          </cell>
        </row>
        <row r="1616">
          <cell r="C1616" t="str">
            <v>BOGOTA-PTO NAL-PTO BOY-BTA</v>
          </cell>
        </row>
        <row r="1617">
          <cell r="C1617" t="str">
            <v>BOGOTA-PTO SALGAR-NEIVA-BOGOTA=ENVIA=</v>
          </cell>
        </row>
        <row r="1618">
          <cell r="C1618" t="str">
            <v>BOGOTA-PTO TEJADA-CALI=HI=</v>
          </cell>
        </row>
        <row r="1619">
          <cell r="C1619" t="str">
            <v>BOGOTA-RANCHOHERMOSO-ARAGUANEY-YOPAL</v>
          </cell>
        </row>
        <row r="1620">
          <cell r="C1620" t="str">
            <v>BOGOTA-RIOHACHA-B/QUILLA=HI=B/manga Sta Marta</v>
          </cell>
        </row>
        <row r="1621">
          <cell r="C1621" t="str">
            <v>BOGOTA-RIOHACHA-B/QUILLA=HI=B/manga V/upar</v>
          </cell>
        </row>
        <row r="1622">
          <cell r="C1622" t="str">
            <v>BOGOTA-RIOHACHA-B/QUILLA=HI=P N Valencia</v>
          </cell>
        </row>
        <row r="1623">
          <cell r="C1623" t="str">
            <v>BOGOTA-RIOHACHA-STA MARTA=M=Chiquinquira San Juan</v>
          </cell>
        </row>
        <row r="1624">
          <cell r="C1624" t="str">
            <v>BOGOTA-RIONEGRO-MEDELLIN-C/GENA=M=P.R.P.Berrio</v>
          </cell>
        </row>
        <row r="1625">
          <cell r="C1625" t="str">
            <v>BOGOTA-RIONEGRO-MEDELLIN=HI=Manizales</v>
          </cell>
        </row>
        <row r="1626">
          <cell r="C1626" t="str">
            <v>BOGOTA-RIONEGRO-MEDELLIN=HI=P.Berrio</v>
          </cell>
        </row>
        <row r="1627">
          <cell r="C1627" t="str">
            <v>BOGOTA-RIONEGRO-MEDELLIN=M=Doradal</v>
          </cell>
        </row>
        <row r="1628">
          <cell r="C1628" t="str">
            <v>BOGOTA-RIONEGRO-MEDELLIN=M=Manizales</v>
          </cell>
        </row>
        <row r="1629">
          <cell r="C1629" t="str">
            <v>BOGOTA-RIONEGRO-MEDELLIN=M=P.Berrio</v>
          </cell>
        </row>
        <row r="1630">
          <cell r="C1630" t="str">
            <v>BOGOTA-RIONEGRO=M=Manizales Amaga</v>
          </cell>
        </row>
        <row r="1631">
          <cell r="C1631" t="str">
            <v>BOGOTA-RIONEGRO=M=P.Berrio</v>
          </cell>
        </row>
        <row r="1632">
          <cell r="C1632" t="str">
            <v>BOGOTA-RUBIALES</v>
          </cell>
        </row>
        <row r="1633">
          <cell r="C1633" t="str">
            <v>BOGOTA-RUBIALES-BELENCITO-BOGOTA</v>
          </cell>
        </row>
        <row r="1634">
          <cell r="C1634" t="str">
            <v>BOGOTA-RUBIALES-BOGOTA</v>
          </cell>
        </row>
        <row r="1635">
          <cell r="C1635" t="str">
            <v>BOGOTA-RUBIALES-CALI Ibague</v>
          </cell>
        </row>
        <row r="1636">
          <cell r="C1636" t="str">
            <v>BOGOTA-RUBIALES-CALI-BOGOTA Ibague</v>
          </cell>
        </row>
        <row r="1637">
          <cell r="C1637" t="str">
            <v>BOGOTA-RUBIALES-CALI-BOGOTA Manizales</v>
          </cell>
        </row>
        <row r="1638">
          <cell r="C1638" t="str">
            <v>BOGOTA-RUBIALES-GIRARDOT-BOGOTA</v>
          </cell>
        </row>
        <row r="1639">
          <cell r="C1639" t="str">
            <v>BOGOTA-RUBIALES-MADRID-BOGOTA</v>
          </cell>
        </row>
        <row r="1640">
          <cell r="C1640" t="str">
            <v>BOGOTA-RUBIALES-MEDELLIN-BOGOTA P.Berrio</v>
          </cell>
        </row>
        <row r="1641">
          <cell r="C1641" t="str">
            <v>BOGOTA-RUBIALES-TOCANCIPA-BOGOTA</v>
          </cell>
        </row>
        <row r="1642">
          <cell r="C1642" t="str">
            <v>BOGOTA-S.ANTONIO-CUCUTA=M= P.N</v>
          </cell>
        </row>
        <row r="1643">
          <cell r="C1643" t="str">
            <v>BOGOTA-S.FCO YARE =M= P.N</v>
          </cell>
        </row>
        <row r="1644">
          <cell r="C1644" t="str">
            <v>BOGOTA-S.FCO YARE-BARINAS=M=PN</v>
          </cell>
        </row>
        <row r="1645">
          <cell r="C1645" t="str">
            <v>BOGOTA-S.FCO YARE-C/GENA PN-Maicao</v>
          </cell>
        </row>
        <row r="1646">
          <cell r="C1646" t="str">
            <v>BOGOTA-S.FCO YARE-V/CIA=M=P.N.</v>
          </cell>
        </row>
        <row r="1647">
          <cell r="C1647" t="str">
            <v>BOGOTA-S/DER DE QUIL-BOGOTA Honda-Ibag</v>
          </cell>
        </row>
        <row r="1648">
          <cell r="C1648" t="str">
            <v>BOGOTA-S/DER DE QUIL-CALI=HI=Ibague Palmira</v>
          </cell>
        </row>
        <row r="1649">
          <cell r="C1649" t="str">
            <v>BOGOTA-S/DER DE QUIL-CALI=M=Ibague Palmira</v>
          </cell>
        </row>
        <row r="1650">
          <cell r="C1650" t="str">
            <v>BOGOTA-S/DER DE QUIL-CALI=M=La Mesa</v>
          </cell>
        </row>
        <row r="1651">
          <cell r="C1651" t="str">
            <v>BOGOTA-SAN ALBERTO =M=</v>
          </cell>
        </row>
        <row r="1652">
          <cell r="C1652" t="str">
            <v>BOGOTA-SAN ALBERTO-B/MANGA=M=P N</v>
          </cell>
        </row>
        <row r="1653">
          <cell r="C1653" t="str">
            <v>BOGOTA-SAN ALBERTO-BTA B/manga P.N.</v>
          </cell>
        </row>
        <row r="1654">
          <cell r="C1654" t="str">
            <v>BOGOTA-SAN ALBERTO-BTA=M=Tunja</v>
          </cell>
        </row>
        <row r="1655">
          <cell r="C1655" t="str">
            <v>BOGOTA-SAN CRISTOBAL-CUCUTA=M=Tunja</v>
          </cell>
        </row>
        <row r="1656">
          <cell r="C1656" t="str">
            <v>BOGOTA-SAN GIL-BOGOTA=HI=</v>
          </cell>
        </row>
        <row r="1657">
          <cell r="C1657" t="str">
            <v>BOGOTA-SAN GIL=HI=Tunja</v>
          </cell>
        </row>
        <row r="1658">
          <cell r="C1658" t="str">
            <v>BOGOTA-SAN JOSE DE NUS</v>
          </cell>
        </row>
        <row r="1659">
          <cell r="C1659" t="str">
            <v>BOGOTA-SAN MARTIN(M)-C/GENA El Plato</v>
          </cell>
        </row>
        <row r="1660">
          <cell r="C1660" t="str">
            <v>BOGOTA-SAN MARTIN(M)-C/GENA P N</v>
          </cell>
        </row>
        <row r="1661">
          <cell r="C1661" t="str">
            <v>BOGOTA-SAN MARTIN(M)-STA MARTA-B/QUILLA P.N</v>
          </cell>
        </row>
        <row r="1662">
          <cell r="C1662" t="str">
            <v>BOGOTA-SAN MARTINC-B/QUILLA=M=P N</v>
          </cell>
        </row>
        <row r="1663">
          <cell r="C1663" t="str">
            <v>BOGOTA-SAN PEDRO DE LA PAZ-BOGOTA=M=</v>
          </cell>
        </row>
        <row r="1664">
          <cell r="C1664" t="str">
            <v>BOGOTA-SAN PEDRO DE LA PAZ=ENVIA=</v>
          </cell>
        </row>
        <row r="1665">
          <cell r="C1665" t="str">
            <v>BOGOTA-SAN PEDRO-M/LLIN=M=Berrio</v>
          </cell>
        </row>
        <row r="1666">
          <cell r="C1666" t="str">
            <v>BOGOTA-SAN PEDRO-M/LLIN=M=Doradal</v>
          </cell>
        </row>
        <row r="1667">
          <cell r="C1667" t="str">
            <v>BOGOTA-SAN PEDRO-M/LLIN=M=Ibague Doradal</v>
          </cell>
        </row>
        <row r="1668">
          <cell r="C1668" t="str">
            <v>BOGOTA-SASAIMA-BOGOTA=M=</v>
          </cell>
        </row>
        <row r="1669">
          <cell r="C1669" t="str">
            <v>BOGOTA-SIBATE-BOGOTA=M=O.Servicio</v>
          </cell>
        </row>
        <row r="1670">
          <cell r="C1670" t="str">
            <v>BOGOTA-SIBERIA-BOGOTA=M=Coca Cola</v>
          </cell>
        </row>
        <row r="1671">
          <cell r="C1671" t="str">
            <v>BOGOTA-SINCELEJO-B/QUILLA=ENVIA=B/manga-C/gena</v>
          </cell>
        </row>
        <row r="1672">
          <cell r="C1672" t="str">
            <v>BOGOTA-SINCELEJO-B/QUILLA=HI=Berrio El Carmen</v>
          </cell>
        </row>
        <row r="1673">
          <cell r="C1673" t="str">
            <v>BOGOTA-SINCELEJO-C/GENA=ENVIA=Berrio El Carmen</v>
          </cell>
        </row>
        <row r="1674">
          <cell r="C1674" t="str">
            <v>BOGOTA-SINCELEJO-C/GENA=ENVIA=Berrio San Onofre</v>
          </cell>
        </row>
        <row r="1675">
          <cell r="C1675" t="str">
            <v>BOGOTA-SINCELEJO-C/GENA=ENVIA=Cambao San Onofre</v>
          </cell>
        </row>
        <row r="1676">
          <cell r="C1676" t="str">
            <v>BOGOTA-SINCELEJO-C/GENA=ENVIA=Doradal El Carmen</v>
          </cell>
        </row>
        <row r="1677">
          <cell r="C1677" t="str">
            <v>BOGOTA-SINCELEJO-C/GENA=ENVIA=Doradal San Onofre</v>
          </cell>
        </row>
        <row r="1678">
          <cell r="C1678" t="str">
            <v>BOGOTA-SINCELEJO-C/GENA=ENVIA=El Plato San Onofre</v>
          </cell>
        </row>
        <row r="1679">
          <cell r="C1679" t="str">
            <v>BOGOTA-SINCELEJO-C/GENA=ENVIA=Ibague P.Berrio</v>
          </cell>
        </row>
        <row r="1680">
          <cell r="C1680" t="str">
            <v>BOGOTA-SINCELEJO-C/GENA=ENVIA=La Vega P.Berrio</v>
          </cell>
        </row>
        <row r="1681">
          <cell r="C1681" t="str">
            <v>BOGOTA-SINCELEJO-C/GENA=ENVIA=M/llín P.Berrio El Carmen</v>
          </cell>
        </row>
        <row r="1682">
          <cell r="C1682" t="str">
            <v>BOGOTA-SINCELEJO-C/GENA=ENVIA=Manizales Amaga</v>
          </cell>
        </row>
        <row r="1683">
          <cell r="C1683" t="str">
            <v>BOGOTA-SINCELEJO-C/GENA=ENVIA=Manizales El Carmen</v>
          </cell>
        </row>
        <row r="1684">
          <cell r="C1684" t="str">
            <v>BOGOTA-SINCELEJO-C/GENA=ENVIA=P.N. B/quilla</v>
          </cell>
        </row>
        <row r="1685">
          <cell r="C1685" t="str">
            <v>BOGOTA-SINCELEJO-C/GENA=ENVIA=P.N.El Plato El Carmen</v>
          </cell>
        </row>
        <row r="1686">
          <cell r="C1686" t="str">
            <v>BOGOTA-SINCELEJO-C/GENA=ENVIA=Pereira</v>
          </cell>
        </row>
        <row r="1687">
          <cell r="C1687" t="str">
            <v>BOGOTA-SINCELEJO-C/GENA=ENVIA=Tunja El Plato El Carmen</v>
          </cell>
        </row>
        <row r="1688">
          <cell r="C1688" t="str">
            <v>BOGOTA-SINCELEJO-C/GENA=HI=Berrio El Carmen</v>
          </cell>
        </row>
        <row r="1689">
          <cell r="C1689" t="str">
            <v>BOGOTA-SINCELEJO-C/GENA=HI=Berrio San Onofre</v>
          </cell>
        </row>
        <row r="1690">
          <cell r="C1690" t="str">
            <v>BOGOTA-SINCELEJO-C/GENA=HI=Cambao Doradal San Onofre</v>
          </cell>
        </row>
        <row r="1691">
          <cell r="C1691" t="str">
            <v>BOGOTA-SINCELEJO-C/GENA=HI=Doradal El Carmen</v>
          </cell>
        </row>
        <row r="1692">
          <cell r="C1692" t="str">
            <v>BOGOTA-SINCELEJO-C/GENA=HI=Ibague Doradal</v>
          </cell>
        </row>
        <row r="1693">
          <cell r="C1693" t="str">
            <v>BOGOTA-SINCELEJO-C/GENA=M=Berrio El Carmen</v>
          </cell>
        </row>
        <row r="1694">
          <cell r="C1694" t="str">
            <v>BOGOTA-SINCELEJO-C/GENA=M=Berrio San Onofre</v>
          </cell>
        </row>
        <row r="1695">
          <cell r="C1695" t="str">
            <v>BOGOTA-SINCELEJO-C/GENA=M=Doradal San Onofre</v>
          </cell>
        </row>
        <row r="1696">
          <cell r="C1696" t="str">
            <v>BOGOTA-SINCELEJO-C/GENA=M=Ibague Doradal</v>
          </cell>
        </row>
        <row r="1697">
          <cell r="C1697" t="str">
            <v>BOGOTA-SINCELEJO-C/GENA=M=P.N.El Plato</v>
          </cell>
        </row>
        <row r="1698">
          <cell r="C1698" t="str">
            <v>BOGOTA-SINCELEJO-C/GENA=M=Tunja El Plato</v>
          </cell>
        </row>
        <row r="1699">
          <cell r="C1699" t="str">
            <v>BOGOTA-SINCELEJO-MLLIN=ENVIA=</v>
          </cell>
        </row>
        <row r="1700">
          <cell r="C1700" t="str">
            <v>BOGOTA-SOACHA-BOGOTA=M=O.Servicio</v>
          </cell>
        </row>
        <row r="1701">
          <cell r="C1701" t="str">
            <v>BOGOTA-SOCORRO=M=</v>
          </cell>
        </row>
        <row r="1702">
          <cell r="C1702" t="str">
            <v>BOGOTA-SOGAMOSO-BOGOTA=HI=</v>
          </cell>
        </row>
        <row r="1703">
          <cell r="C1703" t="str">
            <v>BOGOTA-SOGAMOSO-BOGOTA=M=</v>
          </cell>
        </row>
        <row r="1704">
          <cell r="C1704" t="str">
            <v>BOGOTA-SOPO-BOGOTA =M=</v>
          </cell>
        </row>
        <row r="1705">
          <cell r="C1705" t="str">
            <v>BOGOTA-SOPO-CALI=M=</v>
          </cell>
        </row>
        <row r="1706">
          <cell r="C1706" t="str">
            <v>BOGOTA-SOPO-MEDELLIN=M=</v>
          </cell>
        </row>
        <row r="1707">
          <cell r="C1707" t="str">
            <v>BOGOTA-STA MARTA-B/QUILLA=HI=B/manga</v>
          </cell>
        </row>
        <row r="1708">
          <cell r="C1708" t="str">
            <v>BOGOTA-STA MARTA-B/QUILLA=HI=P N</v>
          </cell>
        </row>
        <row r="1709">
          <cell r="C1709" t="str">
            <v>BOGOTA-STA MARTA-B/QUILLA=M=P N</v>
          </cell>
        </row>
        <row r="1710">
          <cell r="C1710" t="str">
            <v>BOGOTA-STA MARTA-B/QUILLA=M=Tunja</v>
          </cell>
        </row>
        <row r="1711">
          <cell r="C1711" t="str">
            <v>BOGOTA-STA MARTA-C/GENA=HI= P.N.</v>
          </cell>
        </row>
        <row r="1712">
          <cell r="C1712" t="str">
            <v>BOGOTA-STA MARTA-C/GENA=HI=Tunja</v>
          </cell>
        </row>
        <row r="1713">
          <cell r="C1713" t="str">
            <v>BOGOTA-STA MARTA-C/GENA=M=P N</v>
          </cell>
        </row>
        <row r="1714">
          <cell r="C1714" t="str">
            <v>BOGOTA-STA MARTA-C/GENA=M=Tunja</v>
          </cell>
        </row>
        <row r="1715">
          <cell r="C1715" t="str">
            <v>BOGOTA-STA MARTA=HI=P.N.</v>
          </cell>
        </row>
        <row r="1716">
          <cell r="C1716" t="str">
            <v>BOGOTA-STA MARTA=M=B/manga P.N Lizama</v>
          </cell>
        </row>
        <row r="1717">
          <cell r="C1717" t="str">
            <v>BOGOTA-STA MARTA=M=Chiquinquira</v>
          </cell>
        </row>
        <row r="1718">
          <cell r="C1718" t="str">
            <v>BOGOTA-STA MARTA=M=P.N</v>
          </cell>
        </row>
        <row r="1719">
          <cell r="C1719" t="str">
            <v>BOGOTA-STA MARTA=M=Tunja</v>
          </cell>
        </row>
        <row r="1720">
          <cell r="C1720" t="str">
            <v>BOGOTA-STA ROSA CABAL-BOGOTA</v>
          </cell>
        </row>
        <row r="1721">
          <cell r="C1721" t="str">
            <v>BOGOTA-TOCANCIPA-AGUACHICA-STA MARTA=M=P.N.</v>
          </cell>
        </row>
        <row r="1722">
          <cell r="C1722" t="str">
            <v>BOGOTA-TOCANCIPA-ARMENIA-BUGA=M=Mondoñedo</v>
          </cell>
        </row>
        <row r="1723">
          <cell r="C1723" t="str">
            <v>BOGOTA-TOCANCIPA-ARMENIA-CALI=HI=Honda</v>
          </cell>
        </row>
        <row r="1724">
          <cell r="C1724" t="str">
            <v>BOGOTA-TOCANCIPA-ARMENIA-CALI=M=Honda</v>
          </cell>
        </row>
        <row r="1725">
          <cell r="C1725" t="str">
            <v>BOGOTA-TOCANCIPA-B/QUILLA=M=B/manga</v>
          </cell>
        </row>
        <row r="1726">
          <cell r="C1726" t="str">
            <v>BOGOTA-TOCANCIPA-B/QUILLA=M=Berrio El Carmen</v>
          </cell>
        </row>
        <row r="1727">
          <cell r="C1727" t="str">
            <v>BOGOTA-TOCANCIPA-BARRANCA-B/MANGA=M=P.N.</v>
          </cell>
        </row>
        <row r="1728">
          <cell r="C1728" t="str">
            <v>BOGOTA-TOCANCIPA-BARRANCA-B/MANGA=M=Tunja</v>
          </cell>
        </row>
        <row r="1729">
          <cell r="C1729" t="str">
            <v>BOGOTA-TOCANCIPA-BARRANCA-B/QUILLA=M=Tunja</v>
          </cell>
        </row>
        <row r="1730">
          <cell r="C1730" t="str">
            <v>BOGOTA-TOCANCIPA-BARRANCA=M=P.N.</v>
          </cell>
        </row>
        <row r="1731">
          <cell r="C1731" t="str">
            <v>BOGOTA-TOCANCIPA-BARRANCA=M=Tunja</v>
          </cell>
        </row>
        <row r="1732">
          <cell r="C1732" t="str">
            <v>BOGOTA-TOCANCIPA-BOGOTA=ENVIA=</v>
          </cell>
        </row>
        <row r="1733">
          <cell r="C1733" t="str">
            <v>BOGOTA-TOCANCIPA-BOGOTA=HI= Cota</v>
          </cell>
        </row>
        <row r="1734">
          <cell r="C1734" t="str">
            <v>BOGOTA-TOCANCIPA-BOGOTA=M=O.Servicio Autonorte</v>
          </cell>
        </row>
        <row r="1735">
          <cell r="C1735" t="str">
            <v>BOGOTA-TOCANCIPA-BTA=HI=Autonorte</v>
          </cell>
        </row>
        <row r="1736">
          <cell r="C1736" t="str">
            <v>BOGOTA-TOCANCIPA-BTA=M=Autonorte</v>
          </cell>
        </row>
        <row r="1737">
          <cell r="C1737" t="str">
            <v>BOGOTA-TOCANCIPA-CALI=HI=Ibague</v>
          </cell>
        </row>
        <row r="1738">
          <cell r="C1738" t="str">
            <v>BOGOTA-TOCANCIPA-CALI=M=Ibague</v>
          </cell>
        </row>
        <row r="1739">
          <cell r="C1739" t="str">
            <v>BOGOTA-TOCANCIPA-CAUCASIA-MEDELLIN=HI=Doradal</v>
          </cell>
        </row>
        <row r="1740">
          <cell r="C1740" t="str">
            <v>BOGOTA-TOCANCIPA-COROZAL-C/GENA=M=PN El Plato San Onofre</v>
          </cell>
        </row>
        <row r="1741">
          <cell r="C1741" t="str">
            <v>BOGOTA-TOCANCIPA-FACA-BOGOTA=M=</v>
          </cell>
        </row>
        <row r="1742">
          <cell r="C1742" t="str">
            <v>BOGOTA-TOCANCIPA-FONSECA-B/QUILLA=HI=El Copey</v>
          </cell>
        </row>
        <row r="1743">
          <cell r="C1743" t="str">
            <v>BOGOTA-TOCANCIPA-FUSA-BOGOTA=HI=</v>
          </cell>
        </row>
        <row r="1744">
          <cell r="C1744" t="str">
            <v>BOGOTA-TOCANCIPA-FUSA-BOGOTA=M=</v>
          </cell>
        </row>
        <row r="1745">
          <cell r="C1745" t="str">
            <v>BOGOTA-TOCANCIPA-FUSA-CALI=M=</v>
          </cell>
        </row>
        <row r="1746">
          <cell r="C1746" t="str">
            <v>BOGOTA-TOCANCIPA-HONDA-BOGOTA=M=Cambao</v>
          </cell>
        </row>
        <row r="1747">
          <cell r="C1747" t="str">
            <v>BOGOTA-TOCANCIPA-HONDA-BTA=M=Cota</v>
          </cell>
        </row>
        <row r="1748">
          <cell r="C1748" t="str">
            <v>BOGOTA-TOCANCIPA-IBAGUE-BOGOTA=HI=</v>
          </cell>
        </row>
        <row r="1749">
          <cell r="C1749" t="str">
            <v>BOGOTA-TOCANCIPA-IBAGUE-BOGOTA=M=</v>
          </cell>
        </row>
        <row r="1750">
          <cell r="C1750" t="str">
            <v>BOGOTA-TOCANCIPA-IBAGUE-MANIZALES-CALI=M=</v>
          </cell>
        </row>
        <row r="1751">
          <cell r="C1751" t="str">
            <v>BOGOTA-TOCANCIPA-IBAGUE-MEDELLIN=HI=</v>
          </cell>
        </row>
        <row r="1752">
          <cell r="C1752" t="str">
            <v>BOGOTA-TOCANCIPA-IBAGUE=M=</v>
          </cell>
        </row>
        <row r="1753">
          <cell r="C1753" t="str">
            <v>BOGOTA-TOCANCIPA-IPIALES-CALI=HI=Ibague</v>
          </cell>
        </row>
        <row r="1754">
          <cell r="C1754" t="str">
            <v>BOGOTA-TOCANCIPA-M/LES-CALI=HI=Ibague</v>
          </cell>
        </row>
        <row r="1755">
          <cell r="C1755" t="str">
            <v>BOGOTA-TOCANCIPA-M/LLIN=M=Berrio Cota</v>
          </cell>
        </row>
        <row r="1756">
          <cell r="C1756" t="str">
            <v>BOGOTA-TOCANCIPA-M/LLIN=M=Cambao Doradal</v>
          </cell>
        </row>
        <row r="1757">
          <cell r="C1757" t="str">
            <v>BOGOTA-TOCANCIPA-MAGANGUE-C/GENA=HI=Tunja El Plato</v>
          </cell>
        </row>
        <row r="1758">
          <cell r="C1758" t="str">
            <v>BOGOTA-TOCANCIPA-MAGANGUE-C/GENA=M=El Carmen</v>
          </cell>
        </row>
        <row r="1759">
          <cell r="C1759" t="str">
            <v>BOGOTA-TOCANCIPA-MAICAO-B/QUILLA=HI=Villanueva</v>
          </cell>
        </row>
        <row r="1760">
          <cell r="C1760" t="str">
            <v>BOGOTA-TOCANCIPA-MANIZALES-CALI=M=Ibague</v>
          </cell>
        </row>
        <row r="1761">
          <cell r="C1761" t="str">
            <v>BOGOTA-TOCANCIPA-MANIZALES-PEREIRA=M=Ibague</v>
          </cell>
        </row>
        <row r="1762">
          <cell r="C1762" t="str">
            <v>BOGOTA-TOCANCIPA-MANIZALES=HI=Ibague</v>
          </cell>
        </row>
        <row r="1763">
          <cell r="C1763" t="str">
            <v>BOGOTA-TOCANCIPA-MANIZALES=M=Honda</v>
          </cell>
        </row>
        <row r="1764">
          <cell r="C1764" t="str">
            <v>BOGOTA-TOCANCIPA-MARIQUITA-BOGOTA=HI=</v>
          </cell>
        </row>
        <row r="1765">
          <cell r="C1765" t="str">
            <v>BOGOTA-TOCANCIPA-MEDELLIN=HI=Doradal</v>
          </cell>
        </row>
        <row r="1766">
          <cell r="C1766" t="str">
            <v>BOGOTA-TOCANCIPA-MEDELLIN=HI=La Vega P Berrio</v>
          </cell>
        </row>
        <row r="1767">
          <cell r="C1767" t="str">
            <v>BOGOTA-TOCANCIPA-MEDELLIN=HI=Manizales La Vega</v>
          </cell>
        </row>
        <row r="1768">
          <cell r="C1768" t="str">
            <v>BOGOTA-TOCANCIPA-MEDELLIN=HI=P.Berrio</v>
          </cell>
        </row>
        <row r="1769">
          <cell r="C1769" t="str">
            <v>BOGOTA-TOCANCIPA-MEDELLIN=M=Doradal</v>
          </cell>
        </row>
        <row r="1770">
          <cell r="C1770" t="str">
            <v>BOGOTA-TOCANCIPA-MEDELLIN=M=Ibague Doradal</v>
          </cell>
        </row>
        <row r="1771">
          <cell r="C1771" t="str">
            <v>BOGOTA-TOCANCIPA-MEDELLIN=M=Pereira</v>
          </cell>
        </row>
        <row r="1772">
          <cell r="C1772" t="str">
            <v>BOGOTA-TOCANCIPA-MONTERIA-B/QUILLA=M=Doradal</v>
          </cell>
        </row>
        <row r="1773">
          <cell r="C1773" t="str">
            <v>BOGOTA-TOCANCIPA-MONTERIA-C/GENA=HI=Berrio El Carmen</v>
          </cell>
        </row>
        <row r="1774">
          <cell r="C1774" t="str">
            <v>BOGOTA-TOCANCIPA-MONTERIA-C/GENA=M=Berrio San Onofre</v>
          </cell>
        </row>
        <row r="1775">
          <cell r="C1775" t="str">
            <v>BOGOTA-TOCANCIPA-MONTERIA-C/GENA=M=Doradal San Onofre</v>
          </cell>
        </row>
        <row r="1776">
          <cell r="C1776" t="str">
            <v>BOGOTA-TOCANCIPA-NEIVA-BOGOTA=HI=</v>
          </cell>
        </row>
        <row r="1777">
          <cell r="C1777" t="str">
            <v>BOGOTA-TOCANCIPA-NEIVA-BOGOTA=M=</v>
          </cell>
        </row>
        <row r="1778">
          <cell r="C1778" t="str">
            <v>BOGOTA-TOCANCIPA-NEIVA-CALI=M=Ibague</v>
          </cell>
        </row>
        <row r="1779">
          <cell r="C1779" t="str">
            <v>BOGOTA-TOCANCIPA-NEIVA=M=</v>
          </cell>
        </row>
        <row r="1780">
          <cell r="C1780" t="str">
            <v>BOGOTA-TOCANCIPA-PASTO-CALI=HI=</v>
          </cell>
        </row>
        <row r="1781">
          <cell r="C1781" t="str">
            <v>BOGOTA-TOCANCIPA-PEREIRA-BOGOTA=M=Ibague</v>
          </cell>
        </row>
        <row r="1782">
          <cell r="C1782" t="str">
            <v>BOGOTA-TOCANCIPA-PEREIRA-M/LES=M=Ibague</v>
          </cell>
        </row>
        <row r="1783">
          <cell r="C1783" t="str">
            <v>BOGOTA-TOCANCIPA-PEREIRA-MEDELLIN=HI=</v>
          </cell>
        </row>
        <row r="1784">
          <cell r="C1784" t="str">
            <v>BOGOTA-TOCANCIPA-PEREIRA-MEDELLIN=M=</v>
          </cell>
        </row>
        <row r="1785">
          <cell r="C1785" t="str">
            <v>BOGOTA-TOCANCIPA-PEREIRA=HI=</v>
          </cell>
        </row>
        <row r="1786">
          <cell r="C1786" t="str">
            <v>BOGOTA-TOCANCIPA-PLANETA RICA-C/GENA=HI=Doradal El Carmen</v>
          </cell>
        </row>
        <row r="1787">
          <cell r="C1787" t="str">
            <v>BOGOTA-TOCANCIPA-POPAYAN-CALI=M=Ibague</v>
          </cell>
        </row>
        <row r="1788">
          <cell r="C1788" t="str">
            <v>BOGOTA-TOCANCIPA-PTO BOYACA-BOGOTA</v>
          </cell>
        </row>
        <row r="1789">
          <cell r="C1789" t="str">
            <v>BOGOTA-TOCANCIPA-SINCELEJO-B/QUILLA=M=Tunja El Plato El Carmen</v>
          </cell>
        </row>
        <row r="1790">
          <cell r="C1790" t="str">
            <v>BOGOTA-TOCANCIPA-SINCELEJO-C/GENA=HI=San Onofre</v>
          </cell>
        </row>
        <row r="1791">
          <cell r="C1791" t="str">
            <v>BOGOTA-TOCANCIPA-SINCELEJO-C/GENA=M=Berrio San Onofre</v>
          </cell>
        </row>
        <row r="1792">
          <cell r="C1792" t="str">
            <v>BOGOTA-TOCANCIPA-SINCELEJO-C/GENA=M=Doradal</v>
          </cell>
        </row>
        <row r="1793">
          <cell r="C1793" t="str">
            <v>BOGOTA-TOCANCIPA-SINCELEJO-C/GENA=M=P.Berrio El Carmen</v>
          </cell>
        </row>
        <row r="1794">
          <cell r="C1794" t="str">
            <v>BOGOTA-TOCANCIPA-V/UPAR-RIOHACHA-B/QUILLA =M=P N San Juan</v>
          </cell>
        </row>
        <row r="1795">
          <cell r="C1795" t="str">
            <v>BOGOTA-TOCANCIPA-VILLAVO-BOGOTA=HI=</v>
          </cell>
        </row>
        <row r="1796">
          <cell r="C1796" t="str">
            <v>BOGOTA-TOCANCIPA-VILLAVO-BOGOTA=M=</v>
          </cell>
        </row>
        <row r="1797">
          <cell r="C1797" t="str">
            <v>BOGOTA-TOCANCIPA-VILLAVO=M=</v>
          </cell>
        </row>
        <row r="1798">
          <cell r="C1798" t="str">
            <v>BOGOTA-TOCANCIPA-VILLETA-BOGOTA=HI=</v>
          </cell>
        </row>
        <row r="1799">
          <cell r="C1799" t="str">
            <v>BOGOTA-TOCANCIPA=M=</v>
          </cell>
        </row>
        <row r="1800">
          <cell r="C1800" t="str">
            <v>BOGOTA-TOCANCIPA=M=O.Servicio</v>
          </cell>
        </row>
        <row r="1801">
          <cell r="C1801" t="str">
            <v>BOGOTA-TOLDADO-BOGOTA</v>
          </cell>
        </row>
        <row r="1802">
          <cell r="C1802" t="str">
            <v>BOGOTA-TOQUI-VASCONIA-TOQUI</v>
          </cell>
        </row>
        <row r="1803">
          <cell r="C1803" t="str">
            <v>BOGOTA-TULUA-BOGOTA</v>
          </cell>
        </row>
        <row r="1804">
          <cell r="C1804" t="str">
            <v>BOGOTA-TULUA-BUGA-MANIZALES=M=Ibague</v>
          </cell>
        </row>
        <row r="1805">
          <cell r="C1805" t="str">
            <v>BOGOTA-TULUA=M=</v>
          </cell>
        </row>
        <row r="1806">
          <cell r="C1806" t="str">
            <v>BOGOTA-TULUA=M=Vacio</v>
          </cell>
        </row>
        <row r="1807">
          <cell r="C1807" t="str">
            <v>BOGOTA-TUNJA-BOGOTA =M=</v>
          </cell>
        </row>
        <row r="1808">
          <cell r="C1808" t="str">
            <v>BOGOTA-TUNJA-BOGOTA=ENVIA=</v>
          </cell>
        </row>
        <row r="1809">
          <cell r="C1809" t="str">
            <v>BOGOTA-TUNJA-BOGOTA=HI=</v>
          </cell>
        </row>
        <row r="1810">
          <cell r="C1810" t="str">
            <v>BOGOTA-TUNJA-BOGOTA=M=Coca Cola</v>
          </cell>
        </row>
        <row r="1811">
          <cell r="C1811" t="str">
            <v>BOGOTA-TUNJA-BOGOTA=M=O.Servicio</v>
          </cell>
        </row>
        <row r="1812">
          <cell r="C1812" t="str">
            <v>BOGOTA-TUNJA-BOGOTA=M=One Way</v>
          </cell>
        </row>
        <row r="1813">
          <cell r="C1813" t="str">
            <v>BOGOTA-TUNJA-BUCARAMANGA=ENVIA=Chiquinquira</v>
          </cell>
        </row>
        <row r="1814">
          <cell r="C1814" t="str">
            <v>BOGOTA-TUNJA-CUCUTA=ENVIA=Chiquinquira</v>
          </cell>
        </row>
        <row r="1815">
          <cell r="C1815" t="str">
            <v>BOGOTA-TUNJA-TIBASOSA-BOGOTA=M=</v>
          </cell>
        </row>
        <row r="1816">
          <cell r="C1816" t="str">
            <v>BOGOTA-UBATE-BOGOTA=ENVIA=</v>
          </cell>
        </row>
        <row r="1817">
          <cell r="C1817" t="str">
            <v>BOGOTA-UBATE-DUITAMA-BOGOTA=HI=</v>
          </cell>
        </row>
        <row r="1818">
          <cell r="C1818" t="str">
            <v>BOGOTA-V/UPAR-B/QUILLA=ENVIA=P.N</v>
          </cell>
        </row>
        <row r="1819">
          <cell r="C1819" t="str">
            <v>BOGOTA-V/UPAR-B/QUILLA=HI=P.N.</v>
          </cell>
        </row>
        <row r="1820">
          <cell r="C1820" t="str">
            <v>BOGOTA-V/UPAR-B/QUILLA=HI=Tunja</v>
          </cell>
        </row>
        <row r="1821">
          <cell r="C1821" t="str">
            <v>BOGOTA-V/UPAR-B/QUILLA=M= P.N.</v>
          </cell>
        </row>
        <row r="1822">
          <cell r="C1822" t="str">
            <v>BOGOTA-V/UPAR-B/QUILLA=M=Chiquinquira</v>
          </cell>
        </row>
        <row r="1823">
          <cell r="C1823" t="str">
            <v>BOGOTA-V/UPAR-B/QUILLA=M=Tunja</v>
          </cell>
        </row>
        <row r="1824">
          <cell r="C1824" t="str">
            <v>BOGOTA-V/UPAR-C/GENA=ENVIA=PN</v>
          </cell>
        </row>
        <row r="1825">
          <cell r="C1825" t="str">
            <v>BOGOTA-V/UPAR-C/GENA=HI=Tunja</v>
          </cell>
        </row>
        <row r="1826">
          <cell r="C1826" t="str">
            <v>BOGOTA-V/UPAR-C/GENA=M=B/manga El Plato</v>
          </cell>
        </row>
        <row r="1827">
          <cell r="C1827" t="str">
            <v>BOGOTA-V/UPAR-C/GENA=M=PN El Plato</v>
          </cell>
        </row>
        <row r="1828">
          <cell r="C1828" t="str">
            <v>BOGOTA-V/UPAR-RIOHACHA-STA MARTA=M=B/manga</v>
          </cell>
        </row>
        <row r="1829">
          <cell r="C1829" t="str">
            <v>BOGOTA-V/UPAR-RIOHACHA-STA MARTA=M=P.N.</v>
          </cell>
        </row>
        <row r="1830">
          <cell r="C1830" t="str">
            <v>BOGOTA-V/UPAR-S.MARTA=M= P.N.</v>
          </cell>
        </row>
        <row r="1831">
          <cell r="C1831" t="str">
            <v>BOGOTA-V/UPAR-S.MARTA=M=B/manga</v>
          </cell>
        </row>
        <row r="1832">
          <cell r="C1832" t="str">
            <v>BOGOTA-V/UPAR-S.MARTA=M=Chiquinquira</v>
          </cell>
        </row>
        <row r="1833">
          <cell r="C1833" t="str">
            <v>BOGOTA-V/UPAR=M=P.N.</v>
          </cell>
        </row>
        <row r="1834">
          <cell r="C1834" t="str">
            <v>BOGOTA-VALENCIA =M= P.N</v>
          </cell>
        </row>
        <row r="1835">
          <cell r="C1835" t="str">
            <v>BOGOTA-VALENCIA =M=Tunja</v>
          </cell>
        </row>
        <row r="1836">
          <cell r="C1836" t="str">
            <v>BOGOTA-VALENCIA Bucaramanga</v>
          </cell>
        </row>
        <row r="1837">
          <cell r="C1837" t="str">
            <v>BOGOTA-VALENCIA-CUCUTA=M=P.N</v>
          </cell>
        </row>
        <row r="1838">
          <cell r="C1838" t="str">
            <v>BOGOTA-VASCONIA</v>
          </cell>
        </row>
        <row r="1839">
          <cell r="C1839" t="str">
            <v>BOGOTA-VASCONIA-BARRANCA</v>
          </cell>
        </row>
        <row r="1840">
          <cell r="C1840" t="str">
            <v>BOGOTA-VASCONIA-BOGOTA</v>
          </cell>
        </row>
        <row r="1841">
          <cell r="C1841" t="str">
            <v>BOGOTA-VASCONIA-BOGOTA Ibague Cambao</v>
          </cell>
        </row>
        <row r="1842">
          <cell r="C1842" t="str">
            <v>BOGOTA-VENTAQUEMADA-BOGOTA</v>
          </cell>
        </row>
        <row r="1843">
          <cell r="C1843" t="str">
            <v>BOGOTA-VICTORIA-B/QUILLA=M=Maicao</v>
          </cell>
        </row>
        <row r="1844">
          <cell r="C1844" t="str">
            <v>BOGOTA-VICTORIA-C/GENA=M=Maicao</v>
          </cell>
        </row>
        <row r="1845">
          <cell r="C1845" t="str">
            <v>BOGOTA-VICTORIA-MARACAY=M=P.N</v>
          </cell>
        </row>
        <row r="1846">
          <cell r="C1846" t="str">
            <v>BOGOTA-VICTORIA-VALENCIA=M=P.N</v>
          </cell>
        </row>
        <row r="1847">
          <cell r="C1847" t="str">
            <v>BOGOTA-VILLAVO Vacio</v>
          </cell>
        </row>
        <row r="1848">
          <cell r="C1848" t="str">
            <v>BOGOTA-VILLAVO-BOGOTA=ENVIA=</v>
          </cell>
        </row>
        <row r="1849">
          <cell r="C1849" t="str">
            <v>BOGOTA-VILLAVO-BOGOTA=HI=</v>
          </cell>
        </row>
        <row r="1850">
          <cell r="C1850" t="str">
            <v>BOGOTA-VILLAVO-BOGOTA=M=Cargado</v>
          </cell>
        </row>
        <row r="1851">
          <cell r="C1851" t="str">
            <v>BOGOTA-VILLAVO-BOGOTA=M=Coca Cola</v>
          </cell>
        </row>
        <row r="1852">
          <cell r="C1852" t="str">
            <v>BOGOTA-VILLAVO-BOGOTA=M=Coca Cola x Sogamoso</v>
          </cell>
        </row>
        <row r="1853">
          <cell r="C1853" t="str">
            <v>BOGOTA-VILLAVO-BOGOTA=M=O.Servicio</v>
          </cell>
        </row>
        <row r="1854">
          <cell r="C1854" t="str">
            <v>BOGOTA-VILLAVO-BOGOTA=M=One Way</v>
          </cell>
        </row>
        <row r="1855">
          <cell r="C1855" t="str">
            <v>BOGOTA-VILLAVO-CALI-BTA</v>
          </cell>
        </row>
        <row r="1856">
          <cell r="C1856" t="str">
            <v>BOGOTA-VILLAVO-CALI=M=Ibague</v>
          </cell>
        </row>
        <row r="1857">
          <cell r="C1857" t="str">
            <v>BOGOTA-VILLAVO-IBAGUE-BOGOTA=M=</v>
          </cell>
        </row>
        <row r="1858">
          <cell r="C1858" t="str">
            <v>BOGOTA-VILLAVO-MANIZALES-M/LLIN=M=</v>
          </cell>
        </row>
        <row r="1859">
          <cell r="C1859" t="str">
            <v>BOGOTA-VILLAVO-MEDELLIN=M=Doradal</v>
          </cell>
        </row>
        <row r="1860">
          <cell r="C1860" t="str">
            <v>BOGOTA-VILLAVO-SAN MARTIN-BTA=HI=</v>
          </cell>
        </row>
        <row r="1861">
          <cell r="C1861" t="str">
            <v>BOGOTA-VILLAVO-VASCONIA-BOGOTA</v>
          </cell>
        </row>
        <row r="1862">
          <cell r="C1862" t="str">
            <v>BOGOTA-VILLAVO=ENVIA=</v>
          </cell>
        </row>
        <row r="1863">
          <cell r="C1863" t="str">
            <v>BOGOTA-VILLAVO=HI=</v>
          </cell>
        </row>
        <row r="1864">
          <cell r="C1864" t="str">
            <v>BOGOTA-VILLAVO=M=</v>
          </cell>
        </row>
        <row r="1865">
          <cell r="C1865" t="str">
            <v>BOGOTA-VILLAVO=M= Vacio</v>
          </cell>
        </row>
        <row r="1866">
          <cell r="C1866" t="str">
            <v>BOGOTA-VILLETA-BOGOTA=M=</v>
          </cell>
        </row>
        <row r="1867">
          <cell r="C1867" t="str">
            <v>BOGOTA-VILLETA-BOGOTA=M=</v>
          </cell>
        </row>
        <row r="1868">
          <cell r="C1868" t="str">
            <v>BOGOTA-VILLETA-BOGOTA=M=Coca-Cola-(Facatativa)</v>
          </cell>
        </row>
        <row r="1869">
          <cell r="C1869" t="str">
            <v>BOGOTA-VILLETA=M=Coca Cola</v>
          </cell>
        </row>
        <row r="1870">
          <cell r="C1870" t="str">
            <v>BOGOTA-WILCHES-B/QUILLA Bucaramanga</v>
          </cell>
        </row>
        <row r="1871">
          <cell r="C1871" t="str">
            <v>BOGOTA-WILCHES-B/QUILLA P.N</v>
          </cell>
        </row>
        <row r="1872">
          <cell r="C1872" t="str">
            <v>BOGOTA-WILCHES-BTA Tunja</v>
          </cell>
        </row>
        <row r="1873">
          <cell r="C1873" t="str">
            <v>BOGOTA-WILCHES-BUGA Tunja</v>
          </cell>
        </row>
        <row r="1874">
          <cell r="C1874" t="str">
            <v>BOGOTA-YAGUARITO-M/LLIN</v>
          </cell>
        </row>
        <row r="1875">
          <cell r="C1875" t="str">
            <v>BOGOTA-YAGUARITO-M/LLIN Manizales</v>
          </cell>
        </row>
        <row r="1876">
          <cell r="C1876" t="str">
            <v>BOGOTA-YARUMAL-C/GENA =M=</v>
          </cell>
        </row>
        <row r="1877">
          <cell r="C1877" t="str">
            <v>BOGOTA-YARUMAL-MEDELLIN=ENVIA=Berrio</v>
          </cell>
        </row>
        <row r="1878">
          <cell r="C1878" t="str">
            <v>BOGOTA-YOPAL  Vacio</v>
          </cell>
        </row>
        <row r="1879">
          <cell r="C1879" t="str">
            <v>BOGOTA-YOPAL Cabezote</v>
          </cell>
        </row>
        <row r="1880">
          <cell r="C1880" t="str">
            <v>BOGOTA-YOPAL-BELENCITO-BOGOTA  Villavo</v>
          </cell>
        </row>
        <row r="1881">
          <cell r="C1881" t="str">
            <v>BOGOTA-YOPAL-BOGOTA=HI=</v>
          </cell>
        </row>
        <row r="1882">
          <cell r="C1882" t="str">
            <v>BOGOTA-YOPAL-BOGOTA=M=Coca Cola Villavo</v>
          </cell>
        </row>
        <row r="1883">
          <cell r="C1883" t="str">
            <v>BOGOTA-ZIPA-B/QUILLA=M=Doradal</v>
          </cell>
        </row>
        <row r="1884">
          <cell r="C1884" t="str">
            <v>BOGOTA-ZIPA-B/QUILLA=M=P N</v>
          </cell>
        </row>
        <row r="1885">
          <cell r="C1885" t="str">
            <v>BOGOTA-ZIPA-B/QUILLA=M=Tunja</v>
          </cell>
        </row>
        <row r="1886">
          <cell r="C1886" t="str">
            <v>BOGOTA-ZIPA-B/VENTURA-CALI=M=</v>
          </cell>
        </row>
        <row r="1887">
          <cell r="C1887" t="str">
            <v>BOGOTA-ZIPA-BOGOTA=M=Autopista Ruta Nacional</v>
          </cell>
        </row>
        <row r="1888">
          <cell r="C1888" t="str">
            <v>BOGOTA-ZIPA-BOGOTA=M=Cll 80 O.Servicio</v>
          </cell>
        </row>
        <row r="1889">
          <cell r="C1889" t="str">
            <v>BOGOTA-ZIPA-BOGOTA=M=Coca Cola  Autopista</v>
          </cell>
        </row>
        <row r="1890">
          <cell r="C1890" t="str">
            <v>BOGOTA-ZIPA-BOGOTA=M=Coca Cola Cota</v>
          </cell>
        </row>
        <row r="1891">
          <cell r="C1891" t="str">
            <v>BOGOTA-ZIPA-BOGOTA=M=O Servicio AutoNorte</v>
          </cell>
        </row>
        <row r="1892">
          <cell r="C1892" t="str">
            <v>BOGOTA-ZIPA-BOGOTA=M=One Way</v>
          </cell>
        </row>
        <row r="1893">
          <cell r="C1893" t="str">
            <v>BOGOTA-ZIPA-BUGA=M=</v>
          </cell>
        </row>
        <row r="1894">
          <cell r="C1894" t="str">
            <v>BOGOTA-ZIPA-C/GENA=M=PN El Plato</v>
          </cell>
        </row>
        <row r="1895">
          <cell r="C1895" t="str">
            <v>BOGOTA-ZIPA-CALI=M=Ibague</v>
          </cell>
        </row>
        <row r="1896">
          <cell r="C1896" t="str">
            <v>BOGOTA-ZIPA-CALI=M=Ibague Mondoñedo</v>
          </cell>
        </row>
        <row r="1897">
          <cell r="C1897" t="str">
            <v>BOGOTA-ZIPA-IPIALES-CALI=M=</v>
          </cell>
        </row>
        <row r="1898">
          <cell r="C1898" t="str">
            <v>BOGOTA-ZIPA-M/LLIN=HI=Doradal</v>
          </cell>
        </row>
        <row r="1899">
          <cell r="C1899" t="str">
            <v>BOGOTA-ZIPA-M/LLIN=M=Doradal</v>
          </cell>
        </row>
        <row r="1900">
          <cell r="C1900" t="str">
            <v>BOGOTA-ZIPA-M/LLIN=M=Ibague Berrio</v>
          </cell>
        </row>
        <row r="1901">
          <cell r="C1901" t="str">
            <v>BOGOTA-ZIPA-M/LLIN=M=Manizales</v>
          </cell>
        </row>
        <row r="1902">
          <cell r="C1902" t="str">
            <v>BOGOTA-ZIPA-M/LLIN=M=P.Berrio</v>
          </cell>
        </row>
        <row r="1903">
          <cell r="C1903" t="str">
            <v>BOGOTA-ZIPA-MAGANGUE-B/QUILLA=M=B/manga El Plato</v>
          </cell>
        </row>
        <row r="1904">
          <cell r="C1904" t="str">
            <v>BOGOTA-ZIPA-MONTERIA-C/GENA=M=Doradal San Onofre</v>
          </cell>
        </row>
        <row r="1905">
          <cell r="C1905" t="str">
            <v>BOGOTA-ZIPA-NEIVA=M=</v>
          </cell>
        </row>
        <row r="1906">
          <cell r="C1906" t="str">
            <v>BOGOTA-ZIPA-PASTO-CALI=M=</v>
          </cell>
        </row>
        <row r="1907">
          <cell r="C1907" t="str">
            <v>BOGOTA-ZIPA-PEREIRA-BUGA=M=</v>
          </cell>
        </row>
        <row r="1908">
          <cell r="C1908" t="str">
            <v>BOGOTA-ZIPA-PEREIRA-CALI=M=Ibague</v>
          </cell>
        </row>
        <row r="1909">
          <cell r="C1909" t="str">
            <v>BOGOTA-ZIPA-PEREIRA-CALI=M=Manizales</v>
          </cell>
        </row>
        <row r="1910">
          <cell r="C1910" t="str">
            <v>BOGOTA-ZIPA-PEREIRA-LA PAILA=M</v>
          </cell>
        </row>
        <row r="1911">
          <cell r="C1911" t="str">
            <v>BOGOTA-ZIPA-PEREIRA-MANIZALES-CALI=M=</v>
          </cell>
        </row>
        <row r="1912">
          <cell r="C1912" t="str">
            <v>BOGOTA-ZIPA-PEREIRA-TULUA-CALI=M=</v>
          </cell>
        </row>
        <row r="1913">
          <cell r="C1913" t="str">
            <v>BOGOTA-ZIPA-PEREIRA=M=Ibague</v>
          </cell>
        </row>
        <row r="1914">
          <cell r="C1914" t="str">
            <v>BOGOTA-ZIPA-POPAYAN-CALI=M=</v>
          </cell>
        </row>
        <row r="1915">
          <cell r="C1915" t="str">
            <v>BOGOTA-ZIPA-RIONEGRO-M/LLIN=M=Berrio</v>
          </cell>
        </row>
        <row r="1916">
          <cell r="C1916" t="str">
            <v>BOGOTA-ZIPA-RIONEGRO-M/LLIN=M=Doradal</v>
          </cell>
        </row>
        <row r="1917">
          <cell r="C1917" t="str">
            <v>BOGOTA-ZIPA-SAN PEDRO-M/LLIN=M=Berrio</v>
          </cell>
        </row>
        <row r="1918">
          <cell r="C1918" t="str">
            <v>BOGOTA-ZIPA-SAN PEDRO-M/LLIN=M=Doradal</v>
          </cell>
        </row>
        <row r="1919">
          <cell r="C1919" t="str">
            <v>BOGOTA-ZIPA-SAN PEDRO-M/LLIN=M=Ibague Doradal</v>
          </cell>
        </row>
        <row r="1920">
          <cell r="C1920" t="str">
            <v>BOGOTA-ZIPA-STA MARTA=M=P N</v>
          </cell>
        </row>
        <row r="1921">
          <cell r="C1921" t="str">
            <v>BOGOTA-ZIPA-ZARZAL-M/LLIN =M=</v>
          </cell>
        </row>
        <row r="1922">
          <cell r="C1922" t="str">
            <v>BUCARAMANGA-BUCARAMANGA=HI=</v>
          </cell>
        </row>
        <row r="1923">
          <cell r="C1923" t="str">
            <v>BUGA-B/MANGA=M=P.N.Ibague</v>
          </cell>
        </row>
        <row r="1924">
          <cell r="C1924" t="str">
            <v>BUGA-B/QUILLA=M=El Carmen</v>
          </cell>
        </row>
        <row r="1925">
          <cell r="C1925" t="str">
            <v>BUGA-B/VENTURA-BOGOTA=M=</v>
          </cell>
        </row>
        <row r="1926">
          <cell r="C1926" t="str">
            <v>BUGA-B/VENTURA-M/LLIN=M=</v>
          </cell>
        </row>
        <row r="1927">
          <cell r="C1927" t="str">
            <v>BUGA-BOGOTA=ENVIA=Ibague</v>
          </cell>
        </row>
        <row r="1928">
          <cell r="C1928" t="str">
            <v>BUGA-BOGOTA=HI=Ibague</v>
          </cell>
        </row>
        <row r="1929">
          <cell r="C1929" t="str">
            <v>BUGA-BOGOTA=M=Ibague</v>
          </cell>
        </row>
        <row r="1930">
          <cell r="C1930" t="str">
            <v>BUGA-BUGA=M=</v>
          </cell>
        </row>
        <row r="1931">
          <cell r="C1931" t="str">
            <v>BUGA-CUCUTA=M=P N Ibague</v>
          </cell>
        </row>
        <row r="1932">
          <cell r="C1932" t="str">
            <v>BUGA-DUITAMA-BOGOTA=M=Ibague</v>
          </cell>
        </row>
        <row r="1933">
          <cell r="C1933" t="str">
            <v>BUGA-IBAGUE-BUGA=M=</v>
          </cell>
        </row>
        <row r="1934">
          <cell r="C1934" t="str">
            <v>BUGA-IBAGUE=M=</v>
          </cell>
        </row>
        <row r="1935">
          <cell r="C1935" t="str">
            <v>BUGA-MEDELLIN=M=Pereira</v>
          </cell>
        </row>
        <row r="1936">
          <cell r="C1936" t="str">
            <v>BUGA-NEIVA-BUGA=M=</v>
          </cell>
        </row>
        <row r="1937">
          <cell r="C1937" t="str">
            <v>BUGA-PALMIRA-BOGOTA=M=Ibague</v>
          </cell>
        </row>
        <row r="1938">
          <cell r="C1938" t="str">
            <v>BUGA-PEREIRA-BTA=ENVIA=Ibague</v>
          </cell>
        </row>
        <row r="1939">
          <cell r="C1939" t="str">
            <v>BUGA-PEREIRA-BUGA=M=</v>
          </cell>
        </row>
        <row r="1940">
          <cell r="C1940" t="str">
            <v>BUGA-PEREIRA-CALI=HI=</v>
          </cell>
        </row>
        <row r="1941">
          <cell r="C1941" t="str">
            <v>BUGA-PEREIRA=M=</v>
          </cell>
        </row>
        <row r="1942">
          <cell r="C1942" t="str">
            <v>BUGA-VILLAVO-BOGOTA=M=Ibague</v>
          </cell>
        </row>
        <row r="1943">
          <cell r="C1943" t="str">
            <v>BUGA-VILLAVO=M=Ibague</v>
          </cell>
        </row>
        <row r="1944">
          <cell r="C1944" t="str">
            <v>BUGALAGRANDE-BARRANCA Vacio PN Manizales</v>
          </cell>
        </row>
        <row r="1945">
          <cell r="C1945" t="str">
            <v>C/GENA-AGUACHICA-B/QUILLA=ENVIA=</v>
          </cell>
        </row>
        <row r="1946">
          <cell r="C1946" t="str">
            <v>C/GENA-ARMENIA-CALI=ENVIA=El Carmen</v>
          </cell>
        </row>
        <row r="1947">
          <cell r="C1947" t="str">
            <v>C/GENA-B/MANGA-C/GENA=M=</v>
          </cell>
        </row>
        <row r="1948">
          <cell r="C1948" t="str">
            <v>C/GENA-B/MANGA-M/LLIN=ENVIA=Doradal P.N.</v>
          </cell>
        </row>
        <row r="1949">
          <cell r="C1949" t="str">
            <v>C/GENA-B/MANGA-M/LLIN=ENVIA=El Playon-Manizales-Amaga</v>
          </cell>
        </row>
        <row r="1950">
          <cell r="C1950" t="str">
            <v>C/GENA-B/MANGA-M/LLIN=ENVIA=P N P.Berrio</v>
          </cell>
        </row>
        <row r="1951">
          <cell r="C1951" t="str">
            <v>C/GENA-B/MANGA-PEREIRA-CALI=ENVIA=</v>
          </cell>
        </row>
        <row r="1952">
          <cell r="C1952" t="str">
            <v>C/GENA-B/MANGA=ENVIA=B/quilla El Playòn</v>
          </cell>
        </row>
        <row r="1953">
          <cell r="C1953" t="str">
            <v>C/GENA-B/MANGA=ENVIA=B/quilla La Lizama</v>
          </cell>
        </row>
        <row r="1954">
          <cell r="C1954" t="str">
            <v>C/GENA-B/MANGA=ENVIA=El Plato El Playon</v>
          </cell>
        </row>
        <row r="1955">
          <cell r="C1955" t="str">
            <v>C/GENA-B/MANGA=ENVIA=El Plato La Lizama</v>
          </cell>
        </row>
        <row r="1956">
          <cell r="C1956" t="str">
            <v>C/GENA-B/MANGA=ENVIA=P.R.Manizales P.N.</v>
          </cell>
        </row>
        <row r="1957">
          <cell r="C1957" t="str">
            <v>C/GENA-B/MANGA=ENVIA=Pto Colombia</v>
          </cell>
        </row>
        <row r="1958">
          <cell r="C1958" t="str">
            <v>C/GENA-B/MANGA=ENVIA=S Onofre Berrio Lebrija</v>
          </cell>
        </row>
        <row r="1959">
          <cell r="C1959" t="str">
            <v>C/GENA-B/MANGA=HI=B/quilla El Playòn</v>
          </cell>
        </row>
        <row r="1960">
          <cell r="C1960" t="str">
            <v>C/GENA-B/MANGA=HI=El Plato</v>
          </cell>
        </row>
        <row r="1961">
          <cell r="C1961" t="str">
            <v>C/GENA-B/MANGA=M=El Copey</v>
          </cell>
        </row>
        <row r="1962">
          <cell r="C1962" t="str">
            <v>C/GENA-B/MANGA=M=El Plato</v>
          </cell>
        </row>
        <row r="1963">
          <cell r="C1963" t="str">
            <v>C/GENA-B/MANGA=M=Pto Colombia</v>
          </cell>
        </row>
        <row r="1964">
          <cell r="C1964" t="str">
            <v>C/GENA-B/QUILLA-BOGOTA=ENVIA=P.N.</v>
          </cell>
        </row>
        <row r="1965">
          <cell r="C1965" t="str">
            <v>C/GENA-B/QUILLA-BTA=M=B/manga</v>
          </cell>
        </row>
        <row r="1966">
          <cell r="C1966" t="str">
            <v>C/GENA-B/QUILLA-C/GENA=ENVIA=</v>
          </cell>
        </row>
        <row r="1967">
          <cell r="C1967" t="str">
            <v>C/GENA-B/QUILLA-C/GENA=HI=</v>
          </cell>
        </row>
        <row r="1968">
          <cell r="C1968" t="str">
            <v>C/GENA-B/QUILLA-C/GENA=M=</v>
          </cell>
        </row>
        <row r="1969">
          <cell r="C1969" t="str">
            <v>C/GENA-B/QUILLA-CALI=M=El Carmen</v>
          </cell>
        </row>
        <row r="1970">
          <cell r="C1970" t="str">
            <v>C/GENA-B/QUILLA-M/LLIN=M=El Carmen</v>
          </cell>
        </row>
        <row r="1971">
          <cell r="C1971" t="str">
            <v>C/GENA-B/QUILLA=ENVIA=</v>
          </cell>
        </row>
        <row r="1972">
          <cell r="C1972" t="str">
            <v>C/GENA-B/QUILLA=HI=</v>
          </cell>
        </row>
        <row r="1973">
          <cell r="C1973" t="str">
            <v>C/GENA-B/QUILLA=M=</v>
          </cell>
        </row>
        <row r="1974">
          <cell r="C1974" t="str">
            <v>C/GENA-B/QUILLA=M=Vacio</v>
          </cell>
        </row>
        <row r="1975">
          <cell r="C1975" t="str">
            <v>C/GENA-B/QUILLA=M=Vacio Pto Colombia</v>
          </cell>
        </row>
        <row r="1976">
          <cell r="C1976" t="str">
            <v>C/GENA-B/VENTURA=M=S. Onofre</v>
          </cell>
        </row>
        <row r="1977">
          <cell r="C1977" t="str">
            <v>C/GENA-BARINAS=M=Maicao</v>
          </cell>
        </row>
        <row r="1978">
          <cell r="C1978" t="str">
            <v>C/GENA-BELENCITO-BTA=M=B/manga</v>
          </cell>
        </row>
        <row r="1979">
          <cell r="C1979" t="str">
            <v>C/GENA-BOGOTA=ENVIA=B/manga  P.N.</v>
          </cell>
        </row>
        <row r="1980">
          <cell r="C1980" t="str">
            <v>C/GENA-BOGOTA=ENVIA=B/manga Pto Colombia</v>
          </cell>
        </row>
        <row r="1981">
          <cell r="C1981" t="str">
            <v>C/GENA-BOGOTA=ENVIA=B/quilla B/manga</v>
          </cell>
        </row>
        <row r="1982">
          <cell r="C1982" t="str">
            <v>C/GENA-BOGOTA=ENVIA=B/quilla El Carmen Berrio</v>
          </cell>
        </row>
        <row r="1983">
          <cell r="C1983" t="str">
            <v>C/GENA-BOGOTA=ENVIA=B/quilla La Lizama B/manga</v>
          </cell>
        </row>
        <row r="1984">
          <cell r="C1984" t="str">
            <v>C/GENA-BOGOTA=ENVIA=Berrio El Carmen</v>
          </cell>
        </row>
        <row r="1985">
          <cell r="C1985" t="str">
            <v>C/GENA-BOGOTA=ENVIA=Berrio La Vega</v>
          </cell>
        </row>
        <row r="1986">
          <cell r="C1986" t="str">
            <v>C/GENA-BOGOTA=ENVIA=El Carmen Berrio B/manga</v>
          </cell>
        </row>
        <row r="1987">
          <cell r="C1987" t="str">
            <v>C/GENA-BOGOTA=ENVIA=El Carmen Doradal</v>
          </cell>
        </row>
        <row r="1988">
          <cell r="C1988" t="str">
            <v>C/GENA-BOGOTA=ENVIA=El Carmen Pereira</v>
          </cell>
        </row>
        <row r="1989">
          <cell r="C1989" t="str">
            <v>C/GENA-BOGOTA=ENVIA=El Plato El Playón B/manga</v>
          </cell>
        </row>
        <row r="1990">
          <cell r="C1990" t="str">
            <v>C/GENA-BOGOTA=ENVIA=El Plato Lebrija B/manga</v>
          </cell>
        </row>
        <row r="1991">
          <cell r="C1991" t="str">
            <v>C/GENA-BOGOTA=ENVIA=El Plato P.N.</v>
          </cell>
        </row>
        <row r="1992">
          <cell r="C1992" t="str">
            <v>C/GENA-BOGOTA=ENVIA=El Plato PN Ibague</v>
          </cell>
        </row>
        <row r="1993">
          <cell r="C1993" t="str">
            <v>C/GENA-BOGOTA=ENVIA=Ibague  Berrio</v>
          </cell>
        </row>
        <row r="1994">
          <cell r="C1994" t="str">
            <v>C/GENA-BOGOTA=ENVIA=P N</v>
          </cell>
        </row>
        <row r="1995">
          <cell r="C1995" t="str">
            <v>C/GENA-BOGOTA=ENVIA=Plato Chiquinquira</v>
          </cell>
        </row>
        <row r="1996">
          <cell r="C1996" t="str">
            <v>C/GENA-BOGOTA=ENVIA=PN La Vega</v>
          </cell>
        </row>
        <row r="1997">
          <cell r="C1997" t="str">
            <v>C/GENA-BOGOTA=ENVIA=San Onofre  El Plato PN</v>
          </cell>
        </row>
        <row r="1998">
          <cell r="C1998" t="str">
            <v>C/GENA-BOGOTA=ENVIA=San Onofre Berrio B/manga</v>
          </cell>
        </row>
        <row r="1999">
          <cell r="C1999" t="str">
            <v>C/GENA-BOGOTA=ENVIA=San Onofre Doradal</v>
          </cell>
        </row>
        <row r="2000">
          <cell r="C2000" t="str">
            <v>C/GENA-BOGOTA=ENVIA=San Onofre Manizales</v>
          </cell>
        </row>
        <row r="2001">
          <cell r="C2001" t="str">
            <v>C/GENA-BOGOTA=ENVIA=San Onofre Manizales La Vega</v>
          </cell>
        </row>
        <row r="2002">
          <cell r="C2002" t="str">
            <v>C/GENA-BOGOTA=HI=B/quilla Bmanga</v>
          </cell>
        </row>
        <row r="2003">
          <cell r="C2003" t="str">
            <v>C/GENA-BOGOTA=HI=Berrio San Onofre</v>
          </cell>
        </row>
        <row r="2004">
          <cell r="C2004" t="str">
            <v>C/GENA-BOGOTA=HI=El Plato B/manga</v>
          </cell>
        </row>
        <row r="2005">
          <cell r="C2005" t="str">
            <v>C/GENA-BOGOTA=HI=El Plato Chiquinquira</v>
          </cell>
        </row>
        <row r="2006">
          <cell r="C2006" t="str">
            <v>C/GENA-BOGOTA=HI=El Plato P.N.</v>
          </cell>
        </row>
        <row r="2007">
          <cell r="C2007" t="str">
            <v>C/GENA-BOGOTA=HI=P.N. B/quilla</v>
          </cell>
        </row>
        <row r="2008">
          <cell r="C2008" t="str">
            <v>C/GENA-BOGOTA=HI=Pto Colombia B/manga</v>
          </cell>
        </row>
        <row r="2009">
          <cell r="C2009" t="str">
            <v>C/GENA-BOGOTA=HI=San Onofre Doradal</v>
          </cell>
        </row>
        <row r="2010">
          <cell r="C2010" t="str">
            <v>C/GENA-BOGOTA=HI=San Onofre Manizales</v>
          </cell>
        </row>
        <row r="2011">
          <cell r="C2011" t="str">
            <v>C/GENA-BOGOTA=M= El Plato P N Cabezote</v>
          </cell>
        </row>
        <row r="2012">
          <cell r="C2012" t="str">
            <v>C/GENA-BOGOTA=M= P N</v>
          </cell>
        </row>
        <row r="2013">
          <cell r="C2013" t="str">
            <v>C/GENA-BOGOTA=M=B/manga</v>
          </cell>
        </row>
        <row r="2014">
          <cell r="C2014" t="str">
            <v>C/GENA-BOGOTA=M=B/manga Cabezote</v>
          </cell>
        </row>
        <row r="2015">
          <cell r="C2015" t="str">
            <v>C/GENA-BOGOTA=M=Berrio San Onofre</v>
          </cell>
        </row>
        <row r="2016">
          <cell r="C2016" t="str">
            <v>C/GENA-BOGOTA=M=Chiquinquira</v>
          </cell>
        </row>
        <row r="2017">
          <cell r="C2017" t="str">
            <v>C/GENA-BOGOTA=M=El Plato B/manga</v>
          </cell>
        </row>
        <row r="2018">
          <cell r="C2018" t="str">
            <v>C/GENA-BOGOTA=M=El Plato P N</v>
          </cell>
        </row>
        <row r="2019">
          <cell r="C2019" t="str">
            <v>C/GENA-BOGOTA=M=P N Plato</v>
          </cell>
        </row>
        <row r="2020">
          <cell r="C2020" t="str">
            <v>C/GENA-BOGOTA=M=P.N. Pto Colombia</v>
          </cell>
        </row>
        <row r="2021">
          <cell r="C2021" t="str">
            <v>C/GENA-BOGOTA=M=Pto Colombia B/manga</v>
          </cell>
        </row>
        <row r="2022">
          <cell r="C2022" t="str">
            <v>C/GENA-BOGOTA=M=San Onofre Berrio La Vega</v>
          </cell>
        </row>
        <row r="2023">
          <cell r="C2023" t="str">
            <v>C/GENA-BOGOTA=M=San Onofre Doradal</v>
          </cell>
        </row>
        <row r="2024">
          <cell r="C2024" t="str">
            <v>C/GENA-BOGOTA=M=San Onofre Manizales</v>
          </cell>
        </row>
        <row r="2025">
          <cell r="C2025" t="str">
            <v>C/GENA-BOGOTA=M=San Onofre Pereira</v>
          </cell>
        </row>
        <row r="2026">
          <cell r="C2026" t="str">
            <v>C/GENA-BOSCONIA-C/GENA=ENVIA=</v>
          </cell>
        </row>
        <row r="2027">
          <cell r="C2027" t="str">
            <v>C/GENA-C/GENA=ENVIA=</v>
          </cell>
        </row>
        <row r="2028">
          <cell r="C2028" t="str">
            <v>C/GENA-C/GENA=M=Urbano</v>
          </cell>
        </row>
        <row r="2029">
          <cell r="C2029" t="str">
            <v>C/GENA-CALI=ENVIA=El Carmen</v>
          </cell>
        </row>
        <row r="2030">
          <cell r="C2030" t="str">
            <v>C/GENA-CALI=ENVIA=M/llin Berrio B/quilla</v>
          </cell>
        </row>
        <row r="2031">
          <cell r="C2031" t="str">
            <v>C/GENA-CALI=ENVIA=P.N Ibague</v>
          </cell>
        </row>
        <row r="2032">
          <cell r="C2032" t="str">
            <v>C/GENA-CALI=ENVIA=P.N Manizales</v>
          </cell>
        </row>
        <row r="2033">
          <cell r="C2033" t="str">
            <v>C/GENA-CALI=ENVIA=P.N-Ibague</v>
          </cell>
        </row>
        <row r="2034">
          <cell r="C2034" t="str">
            <v>C/GENA-CALI=ENVIA=San Onofre</v>
          </cell>
        </row>
        <row r="2035">
          <cell r="C2035" t="str">
            <v>C/GENA-CALI=ENVIA=San Onofre Amaga</v>
          </cell>
        </row>
        <row r="2036">
          <cell r="C2036" t="str">
            <v>C/GENA-CALI=ENVIA=San Onofre Berrio-Manizales</v>
          </cell>
        </row>
        <row r="2037">
          <cell r="C2037" t="str">
            <v>C/GENA-CALI=HI=El Carmen</v>
          </cell>
        </row>
        <row r="2038">
          <cell r="C2038" t="str">
            <v>C/GENA-CALI=HI=San Onofre</v>
          </cell>
        </row>
        <row r="2039">
          <cell r="C2039" t="str">
            <v>C/GENA-CALI=M=Berrio Ibague</v>
          </cell>
        </row>
        <row r="2040">
          <cell r="C2040" t="str">
            <v>C/GENA-CALI=M=El Carmen</v>
          </cell>
        </row>
        <row r="2041">
          <cell r="C2041" t="str">
            <v>C/GENA-CALI=M=El Carmen San Pedro</v>
          </cell>
        </row>
        <row r="2042">
          <cell r="C2042" t="str">
            <v>C/GENA-CALI=M=P.N Ibague</v>
          </cell>
        </row>
        <row r="2043">
          <cell r="C2043" t="str">
            <v>C/GENA-CALI=M=P.N Pereira</v>
          </cell>
        </row>
        <row r="2044">
          <cell r="C2044" t="str">
            <v>C/GENA-CALI=M=PN El Plato Ibague</v>
          </cell>
        </row>
        <row r="2045">
          <cell r="C2045" t="str">
            <v>C/GENA-CALI=M=San Onofre</v>
          </cell>
        </row>
        <row r="2046">
          <cell r="C2046" t="str">
            <v>C/GENA-CALI=M=San Onofre Amaga</v>
          </cell>
        </row>
        <row r="2047">
          <cell r="C2047" t="str">
            <v>C/GENA-CAUCASIA-C/GENA=ENVIA=El Carmen</v>
          </cell>
        </row>
        <row r="2048">
          <cell r="C2048" t="str">
            <v>C/GENA-CERETE-CHIA-BOGOTA=M=Berrio</v>
          </cell>
        </row>
        <row r="2049">
          <cell r="C2049" t="str">
            <v>C/GENA-CIENAGA-BOGOTA=ENVIA=San Onofre Berrio</v>
          </cell>
        </row>
        <row r="2050">
          <cell r="C2050" t="str">
            <v>C/GENA-CIENAGA-BOGOTA=M=Berrio San Onofre</v>
          </cell>
        </row>
        <row r="2051">
          <cell r="C2051" t="str">
            <v>C/GENA-CUCUTA =M=</v>
          </cell>
        </row>
        <row r="2052">
          <cell r="C2052" t="str">
            <v>C/GENA-CUCUTA=ENVIA=</v>
          </cell>
        </row>
        <row r="2053">
          <cell r="C2053" t="str">
            <v>C/GENA-CUCUTA=ENVIA=El Plato</v>
          </cell>
        </row>
        <row r="2054">
          <cell r="C2054" t="str">
            <v>C/GENA-DUITAMA=M=B/manga</v>
          </cell>
        </row>
        <row r="2055">
          <cell r="C2055" t="str">
            <v>C/GENA-EL CARMEN-C/GENA=M=</v>
          </cell>
        </row>
        <row r="2056">
          <cell r="C2056" t="str">
            <v>C/GENA-IBAGUE-BOGOTA=ENVIA=Berrio</v>
          </cell>
        </row>
        <row r="2057">
          <cell r="C2057" t="str">
            <v>C/GENA-IBAGUE-BOGOTA=ENVIA=Doradal</v>
          </cell>
        </row>
        <row r="2058">
          <cell r="C2058" t="str">
            <v>C/GENA-IBAGUE-BOGOTA=ENVIA=San Onofre Manizales</v>
          </cell>
        </row>
        <row r="2059">
          <cell r="C2059" t="str">
            <v>C/GENA-IBAGUE-BOGOTA=M=El Plato P.N Cargado</v>
          </cell>
        </row>
        <row r="2060">
          <cell r="C2060" t="str">
            <v>C/GENA-IBAGUE-CALI=HI=El Carmen Doradal</v>
          </cell>
        </row>
        <row r="2061">
          <cell r="C2061" t="str">
            <v>C/GENA-IBAGUE-CALI=M=El Carmen Doradal</v>
          </cell>
        </row>
        <row r="2062">
          <cell r="C2062" t="str">
            <v>C/GENA-IBAGUE-CALI=M=El Plato P N</v>
          </cell>
        </row>
        <row r="2063">
          <cell r="C2063" t="str">
            <v>C/GENA-IBAGUE-CALI=M=P.N.</v>
          </cell>
        </row>
        <row r="2064">
          <cell r="C2064" t="str">
            <v>C/GENA-IBAGUE-CALI=M=San Onofre Doradal</v>
          </cell>
        </row>
        <row r="2065">
          <cell r="C2065" t="str">
            <v>C/GENA-IBAGUE-ESPINAL=M=San Onofre Pereira</v>
          </cell>
        </row>
        <row r="2066">
          <cell r="C2066" t="str">
            <v>C/GENA-IBAGUE-MANIZALES=ENVIA=Doradal</v>
          </cell>
        </row>
        <row r="2067">
          <cell r="C2067" t="str">
            <v>C/GENA-IBAGUE-PEREIRA=M=P.N.</v>
          </cell>
        </row>
        <row r="2068">
          <cell r="C2068" t="str">
            <v>C/GENA-IBAGUE=ENVIA=Doradal El Carmen</v>
          </cell>
        </row>
        <row r="2069">
          <cell r="C2069" t="str">
            <v>C/GENA-IBAGUE=ENVIA=El Carmen Pereira</v>
          </cell>
        </row>
        <row r="2070">
          <cell r="C2070" t="str">
            <v>C/GENA-IBAGUE=HI=Doradal</v>
          </cell>
        </row>
        <row r="2071">
          <cell r="C2071" t="str">
            <v>C/GENA-LA PAILA=M=El Carmen</v>
          </cell>
        </row>
        <row r="2072">
          <cell r="C2072" t="str">
            <v>C/GENA-LA PAILA=M=P N Manizales</v>
          </cell>
        </row>
        <row r="2073">
          <cell r="C2073" t="str">
            <v>C/GENA-LA PAILA=M=San Onofre</v>
          </cell>
        </row>
        <row r="2074">
          <cell r="C2074" t="str">
            <v>C/GENA-M/LLIN-BOGOTA=ENVIA=Berrio El Carmen</v>
          </cell>
        </row>
        <row r="2075">
          <cell r="C2075" t="str">
            <v>C/GENA-M/LLIN-BOGOTA=ENVIA=Berrio San Onofre</v>
          </cell>
        </row>
        <row r="2076">
          <cell r="C2076" t="str">
            <v>C/GENA-M/LLIN-BOGOTA=HI=Berrio San Onofre</v>
          </cell>
        </row>
        <row r="2077">
          <cell r="C2077" t="str">
            <v>C/GENA-M/LLIN-BOGOTA=M=Berrio San Onofre</v>
          </cell>
        </row>
        <row r="2078">
          <cell r="C2078" t="str">
            <v>C/GENA-M/LLIN-CALI=ENVIA=PN</v>
          </cell>
        </row>
        <row r="2079">
          <cell r="C2079" t="str">
            <v>C/GENA-M/LLIN=ENVIA=El Carmen</v>
          </cell>
        </row>
        <row r="2080">
          <cell r="C2080" t="str">
            <v>C/GENA-M/LLIN=ENVIA=El Plato Berrio</v>
          </cell>
        </row>
        <row r="2081">
          <cell r="C2081" t="str">
            <v>C/GENA-M/LLIN=ENVIA=El Plato PN Berrio</v>
          </cell>
        </row>
        <row r="2082">
          <cell r="C2082" t="str">
            <v>C/GENA-M/LLIN=ENVIA=P N Manizales Amaga</v>
          </cell>
        </row>
        <row r="2083">
          <cell r="C2083" t="str">
            <v>C/GENA-M/LLIN=ENVIA=P.N.Berrio</v>
          </cell>
        </row>
        <row r="2084">
          <cell r="C2084" t="str">
            <v>C/GENA-M/LLIN=ENVIA=P.N.Doradal</v>
          </cell>
        </row>
        <row r="2085">
          <cell r="C2085" t="str">
            <v>C/GENA-M/LLIN=ENVIA=San Onofre</v>
          </cell>
        </row>
        <row r="2086">
          <cell r="C2086" t="str">
            <v>C/GENA-M/LLIN=ENVIA=San Onofre San Pedro</v>
          </cell>
        </row>
        <row r="2087">
          <cell r="C2087" t="str">
            <v>C/GENA-M/LLIN=HI=El Carmen</v>
          </cell>
        </row>
        <row r="2088">
          <cell r="C2088" t="str">
            <v>C/GENA-M/LLIN=HI=El Plato PN Berrio</v>
          </cell>
        </row>
        <row r="2089">
          <cell r="C2089" t="str">
            <v>C/GENA-M/LLIN=HI=San Onofre</v>
          </cell>
        </row>
        <row r="2090">
          <cell r="C2090" t="str">
            <v>C/GENA-M/LLIN=HI=San Onofre San Pedro</v>
          </cell>
        </row>
        <row r="2091">
          <cell r="C2091" t="str">
            <v>C/GENA-M/LLIN=M=El Carmen</v>
          </cell>
        </row>
        <row r="2092">
          <cell r="C2092" t="str">
            <v>C/GENA-M/LLIN=M=P.N.Berrio</v>
          </cell>
        </row>
        <row r="2093">
          <cell r="C2093" t="str">
            <v>C/GENA-M/LLIN=M=P.N.Doradal</v>
          </cell>
        </row>
        <row r="2094">
          <cell r="C2094" t="str">
            <v>C/GENA-M/LLIN=M=P.N.Manizales</v>
          </cell>
        </row>
        <row r="2095">
          <cell r="C2095" t="str">
            <v>C/GENA-M/LLIN=M=San Onofre</v>
          </cell>
        </row>
        <row r="2096">
          <cell r="C2096" t="str">
            <v>C/GENA-M/LLIN=M=San Onofre San Pedro</v>
          </cell>
        </row>
        <row r="2097">
          <cell r="C2097" t="str">
            <v>C/GENA-MAGANGUE-MONTERIA=M=El Carmen</v>
          </cell>
        </row>
        <row r="2098">
          <cell r="C2098" t="str">
            <v>C/GENA-MANIZALES-BTA=M=El Carmen</v>
          </cell>
        </row>
        <row r="2099">
          <cell r="C2099" t="str">
            <v>C/GENA-MANIZALES-BUGA=M=El Carmen</v>
          </cell>
        </row>
        <row r="2100">
          <cell r="C2100" t="str">
            <v>C/GENA-MANIZALES-CALI=M=El Carmen</v>
          </cell>
        </row>
        <row r="2101">
          <cell r="C2101" t="str">
            <v>C/GENA-MANIZALES-CALI=M=El Plato PN Honda</v>
          </cell>
        </row>
        <row r="2102">
          <cell r="C2102" t="str">
            <v>C/GENA-MANIZALES-CALI=M=San Onofre</v>
          </cell>
        </row>
        <row r="2103">
          <cell r="C2103" t="str">
            <v>C/GENA-MANIZALES=ENVIA=San Onofre</v>
          </cell>
        </row>
        <row r="2104">
          <cell r="C2104" t="str">
            <v>C/GENA-MANIZALES=HI=El Carmen</v>
          </cell>
        </row>
        <row r="2105">
          <cell r="C2105" t="str">
            <v>C/GENA-MANIZALES=M=San Onofre</v>
          </cell>
        </row>
        <row r="2106">
          <cell r="C2106" t="str">
            <v>C/GENA-MONTERIA-C/GENA=ENVIA=San Onofre</v>
          </cell>
        </row>
        <row r="2107">
          <cell r="C2107" t="str">
            <v>C/GENA-MONTERIA=M=San Onofre</v>
          </cell>
        </row>
        <row r="2108">
          <cell r="C2108" t="str">
            <v>C/GENA-NEIVA-BOGOTA=ENVIA=El Carmen Pereira</v>
          </cell>
        </row>
        <row r="2109">
          <cell r="C2109" t="str">
            <v>C/GENA-NEIVA-BOGOTA=ENVIA=El Plato PN</v>
          </cell>
        </row>
        <row r="2110">
          <cell r="C2110" t="str">
            <v>C/GENA-NEIVA-BOGOTA=ENVIA=San Onofre Berrio</v>
          </cell>
        </row>
        <row r="2111">
          <cell r="C2111" t="str">
            <v>C/GENA-NEIVA-BOGOTA=M=B/quilla P.N.</v>
          </cell>
        </row>
        <row r="2112">
          <cell r="C2112" t="str">
            <v>C/GENA-NEIVA-BOGOTA=M=El Carmen Doradal</v>
          </cell>
        </row>
        <row r="2113">
          <cell r="C2113" t="str">
            <v>C/GENA-NEIVA-CALI=ENVIA=El Carmen Doradal</v>
          </cell>
        </row>
        <row r="2114">
          <cell r="C2114" t="str">
            <v>C/GENA-NEIVA-CALI=M=P.N.</v>
          </cell>
        </row>
        <row r="2115">
          <cell r="C2115" t="str">
            <v>C/GENA-NEIVA=M=San Onofre</v>
          </cell>
        </row>
        <row r="2116">
          <cell r="C2116" t="str">
            <v>C/GENA-PEREIRA-CALI=ENVIA=Ibague PN El Plato</v>
          </cell>
        </row>
        <row r="2117">
          <cell r="C2117" t="str">
            <v>C/GENA-PEREIRA-CALI=M=P N Ibague</v>
          </cell>
        </row>
        <row r="2118">
          <cell r="C2118" t="str">
            <v>C/GENA-PEREIRA-MANIZALES=M=El Carmen</v>
          </cell>
        </row>
        <row r="2119">
          <cell r="C2119" t="str">
            <v>C/GENA-PEREIRA=ENVIA=San Onofre</v>
          </cell>
        </row>
        <row r="2120">
          <cell r="C2120" t="str">
            <v>C/GENA-PEREIRA=HI=El Carmen</v>
          </cell>
        </row>
        <row r="2121">
          <cell r="C2121" t="str">
            <v>C/GENA-PEREIRA=HI=San Onofre</v>
          </cell>
        </row>
        <row r="2122">
          <cell r="C2122" t="str">
            <v>C/GENA-PEREIRA=M=San Onofre</v>
          </cell>
        </row>
        <row r="2123">
          <cell r="C2123" t="str">
            <v>C/GENA-PLANETA RICA-B/QUILLA=M=San Onofre</v>
          </cell>
        </row>
        <row r="2124">
          <cell r="C2124" t="str">
            <v>C/GENA-PLANETA RICA-C/GENA=M=</v>
          </cell>
        </row>
        <row r="2125">
          <cell r="C2125" t="str">
            <v>C/GENA-RIONEGRO-M/LLIN=HI=El Carmen</v>
          </cell>
        </row>
        <row r="2126">
          <cell r="C2126" t="str">
            <v>C/GENA-SAN JUAN-B/QUILLA=ENVIA=</v>
          </cell>
        </row>
        <row r="2127">
          <cell r="C2127" t="str">
            <v>C/GENA-SANTA MARTA=M= Vacio</v>
          </cell>
        </row>
        <row r="2128">
          <cell r="C2128" t="str">
            <v>C/GENA-SINCELEJO-B/QUILLA=ENVIA=</v>
          </cell>
        </row>
        <row r="2129">
          <cell r="C2129" t="str">
            <v>C/GENA-SINCELEJO-B/QUILLA=M=El Carmen</v>
          </cell>
        </row>
        <row r="2130">
          <cell r="C2130" t="str">
            <v>C/GENA-SINCELEJO-C/GENA=ENVIA=El Carmen</v>
          </cell>
        </row>
        <row r="2131">
          <cell r="C2131" t="str">
            <v>C/GENA-SINCELEJO-C/GENA=ENVIA=San Onofre</v>
          </cell>
        </row>
        <row r="2132">
          <cell r="C2132" t="str">
            <v>C/GENA-SINCELEJO-C/GENA=HI=El Carmen</v>
          </cell>
        </row>
        <row r="2133">
          <cell r="C2133" t="str">
            <v>C/GENA-SINCELEJO-C/GENA=M=San Onofre</v>
          </cell>
        </row>
        <row r="2134">
          <cell r="C2134" t="str">
            <v>C/GENA-STA MARTA-B/QUILLA =ENVIA=</v>
          </cell>
        </row>
        <row r="2135">
          <cell r="C2135" t="str">
            <v>C/GENA-STA MARTA-M/LLIN=M=El Carmen</v>
          </cell>
        </row>
        <row r="2136">
          <cell r="C2136" t="str">
            <v>C/GENA-STA MARTA=ENVIA=</v>
          </cell>
        </row>
        <row r="2137">
          <cell r="C2137" t="str">
            <v>C/GENA-STA MARTA=M=Vacio Pto Colombia</v>
          </cell>
        </row>
        <row r="2138">
          <cell r="C2138" t="str">
            <v>C/GENA-TIBASOSA-BOGOTA =M=</v>
          </cell>
        </row>
        <row r="2139">
          <cell r="C2139" t="str">
            <v>C/GENA-TIBASOSA=M=B/manga</v>
          </cell>
        </row>
        <row r="2140">
          <cell r="C2140" t="str">
            <v>C/GENA-TOCANCIPA-BOGOTA=M=San Onofre Berrio</v>
          </cell>
        </row>
        <row r="2141">
          <cell r="C2141" t="str">
            <v>C/GENA-V/UPAR-B/QUILLA=ENVIA=</v>
          </cell>
        </row>
        <row r="2142">
          <cell r="C2142" t="str">
            <v>C/GENA-VILLAVO-BOGOTA=M=P.N</v>
          </cell>
        </row>
        <row r="2143">
          <cell r="C2143" t="str">
            <v>C/GENA-ZIPAQUIRA-BOGOTA=M=P.N.</v>
          </cell>
        </row>
        <row r="2144">
          <cell r="C2144" t="str">
            <v>CABIONA-APIAY-JAGUAR</v>
          </cell>
        </row>
        <row r="2145">
          <cell r="C2145" t="str">
            <v>CAJAMARCA-BOGOTA=M=Ibague</v>
          </cell>
        </row>
        <row r="2146">
          <cell r="C2146" t="str">
            <v>CAJAMARCA-CALI=M=</v>
          </cell>
        </row>
        <row r="2147">
          <cell r="C2147" t="str">
            <v>CAJAMARCA-I.RISARALDA-BOGOTA</v>
          </cell>
        </row>
        <row r="2148">
          <cell r="C2148" t="str">
            <v>CAJICA-BOGOTA=M=</v>
          </cell>
        </row>
        <row r="2149">
          <cell r="C2149" t="str">
            <v>CALARCA-BOGOTA=M=</v>
          </cell>
        </row>
        <row r="2150">
          <cell r="C2150" t="str">
            <v>CALI- BARRANCA=M=P.N.</v>
          </cell>
        </row>
        <row r="2151">
          <cell r="C2151" t="str">
            <v>CALI- SINCELEJO- MONTERIA- C/GENA-=M= Coveñas</v>
          </cell>
        </row>
        <row r="2152">
          <cell r="C2152" t="str">
            <v>CALI-ARMENIA-CALI=M=Coca Cola</v>
          </cell>
        </row>
        <row r="2153">
          <cell r="C2153" t="str">
            <v>CALI-ARMENIA-CALI=M=One Way</v>
          </cell>
        </row>
        <row r="2154">
          <cell r="C2154" t="str">
            <v>CALI-B/MANGA-BARRANCA=M= P.N. Ibague</v>
          </cell>
        </row>
        <row r="2155">
          <cell r="C2155" t="str">
            <v>CALI-B/MANGA-CUCUTA=M=P.N. Ibague</v>
          </cell>
        </row>
        <row r="2156">
          <cell r="C2156" t="str">
            <v>CALI-B/MANGA-CUCUTA=M=P.N.Manizales</v>
          </cell>
        </row>
        <row r="2157">
          <cell r="C2157" t="str">
            <v>CALI-B/MANGA=ENVIA=Armenia-Pereira</v>
          </cell>
        </row>
        <row r="2158">
          <cell r="C2158" t="str">
            <v>CALI-B/MANGA=ENVIA=Bogotá</v>
          </cell>
        </row>
        <row r="2159">
          <cell r="C2159" t="str">
            <v>CALI-B/MANGA=ENVIA=Ibague Lebrija</v>
          </cell>
        </row>
        <row r="2160">
          <cell r="C2160" t="str">
            <v>CALI-B/MANGA=ENVIA=Ibague PN San Alberto</v>
          </cell>
        </row>
        <row r="2161">
          <cell r="C2161" t="str">
            <v>CALI-B/MANGA=ENVIA=Manizales PN Lebrija</v>
          </cell>
        </row>
        <row r="2162">
          <cell r="C2162" t="str">
            <v>CALI-B/MANGA=ENVIA=Medellin Berrio</v>
          </cell>
        </row>
        <row r="2163">
          <cell r="C2163" t="str">
            <v>CALI-B/MANGA=ENVIA=P N Manizales San Alberto</v>
          </cell>
        </row>
        <row r="2164">
          <cell r="C2164" t="str">
            <v>CALI-B/MANGA=ENVIA=P.N. Ibague</v>
          </cell>
        </row>
        <row r="2165">
          <cell r="C2165" t="str">
            <v>CALI-B/MANGA=ENVIA=Rozo P N Manizales</v>
          </cell>
        </row>
        <row r="2166">
          <cell r="C2166" t="str">
            <v>CALI-B/MANGA=HI=Honda Bogotá</v>
          </cell>
        </row>
        <row r="2167">
          <cell r="C2167" t="str">
            <v>CALI-B/MANGA=HI=Manizales PN San Alberto</v>
          </cell>
        </row>
        <row r="2168">
          <cell r="C2168" t="str">
            <v>CALI-B/MANGA=HI=Medellin Berrio</v>
          </cell>
        </row>
        <row r="2169">
          <cell r="C2169" t="str">
            <v>CALI-B/MANGA=HI=P.N Ibague</v>
          </cell>
        </row>
        <row r="2170">
          <cell r="C2170" t="str">
            <v>CALI-B/MANGA=HI=P.N. Manizales Lebrija</v>
          </cell>
        </row>
        <row r="2171">
          <cell r="C2171" t="str">
            <v>CALI-B/MANGA=M= Ibague P.N San Alberto</v>
          </cell>
        </row>
        <row r="2172">
          <cell r="C2172" t="str">
            <v>CALI-B/MANGA=M=Bogota</v>
          </cell>
        </row>
        <row r="2173">
          <cell r="C2173" t="str">
            <v>CALI-B/MANGA=M=Ibague Lebrija</v>
          </cell>
        </row>
        <row r="2174">
          <cell r="C2174" t="str">
            <v>CALI-B/MANGA=M=Manizales PN San Alberto</v>
          </cell>
        </row>
        <row r="2175">
          <cell r="C2175" t="str">
            <v>CALI-B/MANGA=M=P N Manizales Lebrija</v>
          </cell>
        </row>
        <row r="2176">
          <cell r="C2176" t="str">
            <v>CALI-B/QUILLA-C/GENA=ENVIA=Pereira San Onofre</v>
          </cell>
        </row>
        <row r="2177">
          <cell r="C2177" t="str">
            <v>CALI-B/QUILLA-C/GENA=M= El Carmen</v>
          </cell>
        </row>
        <row r="2178">
          <cell r="C2178" t="str">
            <v>CALI-B/QUILLA-C/GENA=M=Pereira Amaga San Onofre</v>
          </cell>
        </row>
        <row r="2179">
          <cell r="C2179" t="str">
            <v>CALI-B/QUILLA-C/GENA=M=San Onofre</v>
          </cell>
        </row>
        <row r="2180">
          <cell r="C2180" t="str">
            <v>CALI-B/QUILLA-CIENAGA=M=</v>
          </cell>
        </row>
        <row r="2181">
          <cell r="C2181" t="str">
            <v>CALI-B/QUILLA-STA MARTA-B/QUILLA=M=El Carmen</v>
          </cell>
        </row>
        <row r="2182">
          <cell r="C2182" t="str">
            <v>CALI-B/QUILLA-STA MARTA-B/QUILLA=M=PN Ibague</v>
          </cell>
        </row>
        <row r="2183">
          <cell r="C2183" t="str">
            <v>CALI-B/QUILLA-STA MARTA=M=El Carmen</v>
          </cell>
        </row>
        <row r="2184">
          <cell r="C2184" t="str">
            <v>CALI-B/QUILLA=ENVIA= Manizales Berrio P.R.</v>
          </cell>
        </row>
        <row r="2185">
          <cell r="C2185" t="str">
            <v>CALI-B/QUILLA=ENVIA=El Carmen</v>
          </cell>
        </row>
        <row r="2186">
          <cell r="C2186" t="str">
            <v>CALI-B/QUILLA=ENVIA=Medellin-Berrio-P.N.</v>
          </cell>
        </row>
        <row r="2187">
          <cell r="C2187" t="str">
            <v>CALI-B/QUILLA=ENVIA=P.N Manizales</v>
          </cell>
        </row>
        <row r="2188">
          <cell r="C2188" t="str">
            <v>CALI-B/QUILLA=ENVIA=Pereira Armenia</v>
          </cell>
        </row>
        <row r="2189">
          <cell r="C2189" t="str">
            <v>CALI-B/QUILLA=ENVIA=Pereira Ibague Berrio El Carmen</v>
          </cell>
        </row>
        <row r="2190">
          <cell r="C2190" t="str">
            <v>CALI-B/QUILLA=ENVIA=Pereira Ibague PN</v>
          </cell>
        </row>
        <row r="2191">
          <cell r="C2191" t="str">
            <v>CALI-B/QUILLA=ENVIA=San Onofre</v>
          </cell>
        </row>
        <row r="2192">
          <cell r="C2192" t="str">
            <v>CALI-B/QUILLA=HI=El Carmen</v>
          </cell>
        </row>
        <row r="2193">
          <cell r="C2193" t="str">
            <v>CALI-B/QUILLA=HI=P.R. San Onofre</v>
          </cell>
        </row>
        <row r="2194">
          <cell r="C2194" t="str">
            <v>CALI-B/QUILLA=M= P.N Ibague</v>
          </cell>
        </row>
        <row r="2195">
          <cell r="C2195" t="str">
            <v>CALI-B/QUILLA=M= P.N.El Carmen Botellero</v>
          </cell>
        </row>
        <row r="2196">
          <cell r="C2196" t="str">
            <v>CALI-B/QUILLA=M=Amaga El Carmen</v>
          </cell>
        </row>
        <row r="2197">
          <cell r="C2197" t="str">
            <v>CALI-B/QUILLA=M=Amaga San Onofre</v>
          </cell>
        </row>
        <row r="2198">
          <cell r="C2198" t="str">
            <v>CALI-B/QUILLA=M=Bogota</v>
          </cell>
        </row>
        <row r="2199">
          <cell r="C2199" t="str">
            <v>CALI-B/QUILLA=M=El Carmen</v>
          </cell>
        </row>
        <row r="2200">
          <cell r="C2200" t="str">
            <v>CALI-B/QUILLA=M=Pereira San Onofre</v>
          </cell>
        </row>
        <row r="2201">
          <cell r="C2201" t="str">
            <v>CALI-B/QUILLA=M=Pereira-M/llin-P.Berrio P.N.</v>
          </cell>
        </row>
        <row r="2202">
          <cell r="C2202" t="str">
            <v>CALI-B/QUILLA=M=PN Manizales</v>
          </cell>
        </row>
        <row r="2203">
          <cell r="C2203" t="str">
            <v>CALI-B/QUILLA=M=San Onofre</v>
          </cell>
        </row>
        <row r="2204">
          <cell r="C2204" t="str">
            <v>CALI-B/VENTURA-BOGOTA =M=</v>
          </cell>
        </row>
        <row r="2205">
          <cell r="C2205" t="str">
            <v>CALI-B/VENTURA-BOGOTA=ENVIA=Ibague</v>
          </cell>
        </row>
        <row r="2206">
          <cell r="C2206" t="str">
            <v>CALI-B/VENTURA-BOGOTA=HI=</v>
          </cell>
        </row>
        <row r="2207">
          <cell r="C2207" t="str">
            <v>CALI-B/VENTURA-BUGA =M=</v>
          </cell>
        </row>
        <row r="2208">
          <cell r="C2208" t="str">
            <v>CALI-B/VENTURA-C/GENA</v>
          </cell>
        </row>
        <row r="2209">
          <cell r="C2209" t="str">
            <v>CALI-B/VENTURA-CALI=ENVIA=</v>
          </cell>
        </row>
        <row r="2210">
          <cell r="C2210" t="str">
            <v>CALI-B/VENTURA-CALI=M=Coca Cola</v>
          </cell>
        </row>
        <row r="2211">
          <cell r="C2211" t="str">
            <v>CALI-B/VENTURA-CALI=M=One Way</v>
          </cell>
        </row>
        <row r="2212">
          <cell r="C2212" t="str">
            <v>CALI-B/VENTURA-CALI=M=Vacio</v>
          </cell>
        </row>
        <row r="2213">
          <cell r="C2213" t="str">
            <v>CALI-B/VENTURA-M/LLIN</v>
          </cell>
        </row>
        <row r="2214">
          <cell r="C2214" t="str">
            <v>CALI-B/VENTURA-M/LLIN =M=</v>
          </cell>
        </row>
        <row r="2215">
          <cell r="C2215" t="str">
            <v>CALI-B/VENTURA-MANIZALES-B/VENTURA</v>
          </cell>
        </row>
        <row r="2216">
          <cell r="C2216" t="str">
            <v>CALI-B/VENTURA-VILLAVO</v>
          </cell>
        </row>
        <row r="2217">
          <cell r="C2217" t="str">
            <v>CALI-B/VENTURA=HI=</v>
          </cell>
        </row>
        <row r="2218">
          <cell r="C2218" t="str">
            <v>CALI-B/VENTURA=M=</v>
          </cell>
        </row>
        <row r="2219">
          <cell r="C2219" t="str">
            <v>CALI-BARBOSA(A)-MEDELLIN=M=Palmaseca Pereira</v>
          </cell>
        </row>
        <row r="2220">
          <cell r="C2220" t="str">
            <v>CALI-BARBOSA-A-MEDELLIN=M=Palmaseca Pereira  Amaga</v>
          </cell>
        </row>
        <row r="2221">
          <cell r="C2221" t="str">
            <v>CALI-BARBOSA-PAIPA-BOGOTA=HI=</v>
          </cell>
        </row>
        <row r="2222">
          <cell r="C2222" t="str">
            <v>CALI-BARBOSA-S-BOGOTA=HI=Tunja</v>
          </cell>
        </row>
        <row r="2223">
          <cell r="C2223" t="str">
            <v>CALI-BARBOSA=S=-BOGOTA=M=Tunja</v>
          </cell>
        </row>
        <row r="2224">
          <cell r="C2224" t="str">
            <v>CALI-BOGOTA Vacio Ibague Honda</v>
          </cell>
        </row>
        <row r="2225">
          <cell r="C2225" t="str">
            <v>CALI-BOGOTA=ENVIA= Honda La Vega</v>
          </cell>
        </row>
        <row r="2226">
          <cell r="C2226" t="str">
            <v>CALI-BOGOTA=ENVIA=Honda Ibague</v>
          </cell>
        </row>
        <row r="2227">
          <cell r="C2227" t="str">
            <v>CALI-BOGOTA=ENVIA=Ibague</v>
          </cell>
        </row>
        <row r="2228">
          <cell r="C2228" t="str">
            <v>CALI-BOGOTA=ENVIA=Ibague Honda</v>
          </cell>
        </row>
        <row r="2229">
          <cell r="C2229" t="str">
            <v>CALI-BOGOTA=ENVIA=La Mesa</v>
          </cell>
        </row>
        <row r="2230">
          <cell r="C2230" t="str">
            <v>CALI-BOGOTA=ENVIA=Manizales</v>
          </cell>
        </row>
        <row r="2231">
          <cell r="C2231" t="str">
            <v>CALI-BOGOTA=ENVIA=Medellin</v>
          </cell>
        </row>
        <row r="2232">
          <cell r="C2232" t="str">
            <v>CALI-BOGOTA=ENVIA=Medellin-Ibague</v>
          </cell>
        </row>
        <row r="2233">
          <cell r="C2233" t="str">
            <v>CALI-BOGOTA=ENVIA=Mondoñedo</v>
          </cell>
        </row>
        <row r="2234">
          <cell r="C2234" t="str">
            <v>CALI-BOGOTA=ENVIA=Pereira  Ibague</v>
          </cell>
        </row>
        <row r="2235">
          <cell r="C2235" t="str">
            <v>CALI-BOGOTA=ENVIA=Rozo</v>
          </cell>
        </row>
        <row r="2236">
          <cell r="C2236" t="str">
            <v>CALI-BOGOTA=HI=Honda La Vega</v>
          </cell>
        </row>
        <row r="2237">
          <cell r="C2237" t="str">
            <v>CALI-BOGOTA=HI=Ibague</v>
          </cell>
        </row>
        <row r="2238">
          <cell r="C2238" t="str">
            <v>CALI-BOGOTA=HI=Ibague Honda</v>
          </cell>
        </row>
        <row r="2239">
          <cell r="C2239" t="str">
            <v>CALI-BOGOTA=HI=La Mesa</v>
          </cell>
        </row>
        <row r="2240">
          <cell r="C2240" t="str">
            <v>CALI-BOGOTA=HI=Manizales</v>
          </cell>
        </row>
        <row r="2241">
          <cell r="C2241" t="str">
            <v>CALI-BOGOTA=HI=Manizales Ibague Fusa</v>
          </cell>
        </row>
        <row r="2242">
          <cell r="C2242" t="str">
            <v>CALI-BOGOTA=HI=Mondoñedo</v>
          </cell>
        </row>
        <row r="2243">
          <cell r="C2243" t="str">
            <v>CALI-BOGOTA=HI=Rozo</v>
          </cell>
        </row>
        <row r="2244">
          <cell r="C2244" t="str">
            <v>CALI-BOGOTA=HI=Vacio Ibague</v>
          </cell>
        </row>
        <row r="2245">
          <cell r="C2245" t="str">
            <v>CALI-BOGOTA=M=Armenia Honda</v>
          </cell>
        </row>
        <row r="2246">
          <cell r="C2246" t="str">
            <v>CALI-BOGOTA=M=Honda La Vega</v>
          </cell>
        </row>
        <row r="2247">
          <cell r="C2247" t="str">
            <v>CALI-BOGOTA=M=Ibague</v>
          </cell>
        </row>
        <row r="2248">
          <cell r="C2248" t="str">
            <v>CALI-BOGOTA=M=Ibague Botellero</v>
          </cell>
        </row>
        <row r="2249">
          <cell r="C2249" t="str">
            <v>CALI-BOGOTA=M=Ibague Honda</v>
          </cell>
        </row>
        <row r="2250">
          <cell r="C2250" t="str">
            <v>CALI-BOGOTA=M=La Mesa</v>
          </cell>
        </row>
        <row r="2251">
          <cell r="C2251" t="str">
            <v>CALI-BOGOTA=M=Manizales</v>
          </cell>
        </row>
        <row r="2252">
          <cell r="C2252" t="str">
            <v>CALI-BOGOTA=M=Medellin Doradal</v>
          </cell>
        </row>
        <row r="2253">
          <cell r="C2253" t="str">
            <v>CALI-BOGOTA=M=Mondoñedo</v>
          </cell>
        </row>
        <row r="2254">
          <cell r="C2254" t="str">
            <v>CALI-BOGOTA=M=Palmira</v>
          </cell>
        </row>
        <row r="2255">
          <cell r="C2255" t="str">
            <v>CALI-BOGOTA=M=Patio</v>
          </cell>
        </row>
        <row r="2256">
          <cell r="C2256" t="str">
            <v>CALI-BOGOTA=M=Pereira</v>
          </cell>
        </row>
        <row r="2257">
          <cell r="C2257" t="str">
            <v>CALI-BOGOTA=M=Riofrio Ibague</v>
          </cell>
        </row>
        <row r="2258">
          <cell r="C2258" t="str">
            <v>CALI-BOGOTA=M=Rozo</v>
          </cell>
        </row>
        <row r="2259">
          <cell r="C2259" t="str">
            <v>CALI-BOGOTA=M=Vacio</v>
          </cell>
        </row>
        <row r="2260">
          <cell r="C2260" t="str">
            <v>CALI-BUENAVENTURA-B/MANGA=M=PN</v>
          </cell>
        </row>
        <row r="2261">
          <cell r="C2261" t="str">
            <v>CALI-BUGA-B/QUILLA=M=Anserma</v>
          </cell>
        </row>
        <row r="2262">
          <cell r="C2262" t="str">
            <v>CALI-BUGA-BOGOTA=M=</v>
          </cell>
        </row>
        <row r="2263">
          <cell r="C2263" t="str">
            <v>CALI-BUGA-CALI=M=Coca Cola</v>
          </cell>
        </row>
        <row r="2264">
          <cell r="C2264" t="str">
            <v>CALI-BUGA-CALI=M=One Way</v>
          </cell>
        </row>
        <row r="2265">
          <cell r="C2265" t="str">
            <v>CALI-BUGA-MEDELLIN=M=</v>
          </cell>
        </row>
        <row r="2266">
          <cell r="C2266" t="str">
            <v>CALI-BUGA-SOACHA-BOGOTA</v>
          </cell>
        </row>
        <row r="2267">
          <cell r="C2267" t="str">
            <v>CALI-C/GENA-B/QUILLA=ENVIA=P N  El Plato</v>
          </cell>
        </row>
        <row r="2268">
          <cell r="C2268" t="str">
            <v>CALI-C/GENA-B/QUILLA=ENVIA=P.R.</v>
          </cell>
        </row>
        <row r="2269">
          <cell r="C2269" t="str">
            <v>CALI-C/GENA-B/QUILLA=M=Amaga  San Onofre</v>
          </cell>
        </row>
        <row r="2270">
          <cell r="C2270" t="str">
            <v>CALI-C/GENA-B/QUILLA=M=El Carmen</v>
          </cell>
        </row>
        <row r="2271">
          <cell r="C2271" t="str">
            <v>CALI-C/GENA-B/QUILLA=M=San Onofre Pto Colombia</v>
          </cell>
        </row>
        <row r="2272">
          <cell r="C2272" t="str">
            <v>CALI-C/GENA-S. MARTA=M= El Carmen</v>
          </cell>
        </row>
        <row r="2273">
          <cell r="C2273" t="str">
            <v>CALI-C/GENA-S. MARTA=M=San Onofre</v>
          </cell>
        </row>
        <row r="2274">
          <cell r="C2274" t="str">
            <v>CALI-C/GENA=ENVIA= El Carmen</v>
          </cell>
        </row>
        <row r="2275">
          <cell r="C2275" t="str">
            <v>CALI-C/GENA=ENVIA=M/llin Berrio El Plato</v>
          </cell>
        </row>
        <row r="2276">
          <cell r="C2276" t="str">
            <v>CALI-C/GENA=ENVIA=P.N Manizales</v>
          </cell>
        </row>
        <row r="2277">
          <cell r="C2277" t="str">
            <v>CALI-C/GENA=ENVIA=P.N.Ibague</v>
          </cell>
        </row>
        <row r="2278">
          <cell r="C2278" t="str">
            <v>CALI-C/GENA=ENVIA=San Onofre</v>
          </cell>
        </row>
        <row r="2279">
          <cell r="C2279" t="str">
            <v>CALI-C/GENA=HI=El Carmen</v>
          </cell>
        </row>
        <row r="2280">
          <cell r="C2280" t="str">
            <v>CALI-C/GENA=HI=San Onofre</v>
          </cell>
        </row>
        <row r="2281">
          <cell r="C2281" t="str">
            <v>CALI-C/GENA=M= P.N Manizales</v>
          </cell>
        </row>
        <row r="2282">
          <cell r="C2282" t="str">
            <v>CALI-C/GENA=M= P.R Armenia</v>
          </cell>
        </row>
        <row r="2283">
          <cell r="C2283" t="str">
            <v>CALI-C/GENA=M=El Carmen</v>
          </cell>
        </row>
        <row r="2284">
          <cell r="C2284" t="str">
            <v>CALI-C/GENA=M=El Carmen Pto Colombia</v>
          </cell>
        </row>
        <row r="2285">
          <cell r="C2285" t="str">
            <v>CALI-C/GENA=M=Ibague PN El Plato</v>
          </cell>
        </row>
        <row r="2286">
          <cell r="C2286" t="str">
            <v>CALI-C/GENA=M=Manizales PN P Berrio</v>
          </cell>
        </row>
        <row r="2287">
          <cell r="C2287" t="str">
            <v>CALI-C/GENA=M=Mllin Berrio PN</v>
          </cell>
        </row>
        <row r="2288">
          <cell r="C2288" t="str">
            <v>CALI-C/GENA=M=P.N. Ibague B/quilla</v>
          </cell>
        </row>
        <row r="2289">
          <cell r="C2289" t="str">
            <v>CALI-C/GENA=M=San Onofre</v>
          </cell>
        </row>
        <row r="2290">
          <cell r="C2290" t="str">
            <v>CALI-CAJAMARCA=ENVIA=</v>
          </cell>
        </row>
        <row r="2291">
          <cell r="C2291" t="str">
            <v>CALI-CAJAMARCA=M=</v>
          </cell>
        </row>
        <row r="2292">
          <cell r="C2292" t="str">
            <v>CALI-CAJICA-BOGOTA=HI=Ibague</v>
          </cell>
        </row>
        <row r="2293">
          <cell r="C2293" t="str">
            <v>CALI-CAJICA-BOGOTA=M=Ibague</v>
          </cell>
        </row>
        <row r="2294">
          <cell r="C2294" t="str">
            <v>CALI-CAJICA-BOGOTA=M=Manizales</v>
          </cell>
        </row>
        <row r="2295">
          <cell r="C2295" t="str">
            <v>CALI-CAJICA-BOGOTA=M=Palmaseca</v>
          </cell>
        </row>
        <row r="2296">
          <cell r="C2296" t="str">
            <v>CALI-CAJICA-BOGOTA=M=Patio</v>
          </cell>
        </row>
        <row r="2297">
          <cell r="C2297" t="str">
            <v>CALI-CALARCA-CALI=ENVIA=</v>
          </cell>
        </row>
        <row r="2298">
          <cell r="C2298" t="str">
            <v>CALI-CALARCA-CALI=M=</v>
          </cell>
        </row>
        <row r="2299">
          <cell r="C2299" t="str">
            <v>CALI-CALI =M=Urbano</v>
          </cell>
        </row>
        <row r="2300">
          <cell r="C2300" t="str">
            <v>CALI-CALI=M=Patio</v>
          </cell>
        </row>
        <row r="2301">
          <cell r="C2301" t="str">
            <v>CALI-CALOTO-B/QUILLA=HI=El Carmen</v>
          </cell>
        </row>
        <row r="2302">
          <cell r="C2302" t="str">
            <v>CALI-CALOTO-B/QUILLA=M=El Carmen</v>
          </cell>
        </row>
        <row r="2303">
          <cell r="C2303" t="str">
            <v>CALI-CALOTO-BOGOTA=HI=Ibague</v>
          </cell>
        </row>
        <row r="2304">
          <cell r="C2304" t="str">
            <v>CALI-CALOTO-BOGOTA=M=Ibague</v>
          </cell>
        </row>
        <row r="2305">
          <cell r="C2305" t="str">
            <v>CALI-CALOTO-PITALITO-BOGOTA=M=Ibague</v>
          </cell>
        </row>
        <row r="2306">
          <cell r="C2306" t="str">
            <v>CALI-CALOTO-SANTA MARTA-B/QUILLA=HI=El Carmen</v>
          </cell>
        </row>
        <row r="2307">
          <cell r="C2307" t="str">
            <v>CALI-CARACAS-VALENCIA=M=Bogota</v>
          </cell>
        </row>
        <row r="2308">
          <cell r="C2308" t="str">
            <v>CALI-CARACAS-VALENCIA=M=P.N</v>
          </cell>
        </row>
        <row r="2309">
          <cell r="C2309" t="str">
            <v>CALI-CARACAS=M= P.N</v>
          </cell>
        </row>
        <row r="2310">
          <cell r="C2310" t="str">
            <v>CALI-CARACAS=M=P.N</v>
          </cell>
        </row>
        <row r="2311">
          <cell r="C2311" t="str">
            <v>CALI-CARTAGO-CALI=ENVIA=</v>
          </cell>
        </row>
        <row r="2312">
          <cell r="C2312" t="str">
            <v>CALI-CAUCASIA-C/GENA=M=San Onofre</v>
          </cell>
        </row>
        <row r="2313">
          <cell r="C2313" t="str">
            <v>CALI-CAUCASIA-MEDELLIN=M=</v>
          </cell>
        </row>
        <row r="2314">
          <cell r="C2314" t="str">
            <v>CALI-CERETE-MEDELLIN=M=P.R.</v>
          </cell>
        </row>
        <row r="2315">
          <cell r="C2315" t="str">
            <v>CALI-CUCUTA=ENVIA=P N Ibague</v>
          </cell>
        </row>
        <row r="2316">
          <cell r="C2316" t="str">
            <v>CALI-CUCUTA=ENVIA=P.N.Manizales</v>
          </cell>
        </row>
        <row r="2317">
          <cell r="C2317" t="str">
            <v>CALI-CUCUTA=ENVIA=Pereira-M/llin</v>
          </cell>
        </row>
        <row r="2318">
          <cell r="C2318" t="str">
            <v>CALI-CUCUTA=ENVIA=PN Ibague</v>
          </cell>
        </row>
        <row r="2319">
          <cell r="C2319" t="str">
            <v>CALI-CUCUTA=HI=PN Ibague</v>
          </cell>
        </row>
        <row r="2320">
          <cell r="C2320" t="str">
            <v>CALI-CUCUTA=M=Bogota</v>
          </cell>
        </row>
        <row r="2321">
          <cell r="C2321" t="str">
            <v>CALI-CUCUTA=M=P.N.Ibague Lebrija</v>
          </cell>
        </row>
        <row r="2322">
          <cell r="C2322" t="str">
            <v>CALI-CUCUTA=M=P.N.Ibague Pereira</v>
          </cell>
        </row>
        <row r="2323">
          <cell r="C2323" t="str">
            <v>CALI-DAGUA-BOGOTA=M=</v>
          </cell>
        </row>
        <row r="2324">
          <cell r="C2324" t="str">
            <v>CALI-DAGUA-DUITAMA-BOGOTA=M=Ibague</v>
          </cell>
        </row>
        <row r="2325">
          <cell r="C2325" t="str">
            <v>CALI-DAGUA-LA PAILA=M=</v>
          </cell>
        </row>
        <row r="2326">
          <cell r="C2326" t="str">
            <v>CALI-DAGUA-MEDELLIN=M=Pereira</v>
          </cell>
        </row>
        <row r="2327">
          <cell r="C2327" t="str">
            <v>CALI-DUITAMA-BOGOTA=HI=Ibague</v>
          </cell>
        </row>
        <row r="2328">
          <cell r="C2328" t="str">
            <v>CALI-DUITAMA-BOGOTA=M=Ibague</v>
          </cell>
        </row>
        <row r="2329">
          <cell r="C2329" t="str">
            <v>CALI-DUITAMA-BOGOTA=M=Ibague Mondoñedo</v>
          </cell>
        </row>
        <row r="2330">
          <cell r="C2330" t="str">
            <v>CALI-DUITAMA-BOGOTA=M=Manizales</v>
          </cell>
        </row>
        <row r="2331">
          <cell r="C2331" t="str">
            <v>CALI-DUITAMA-TOCANCIPA=M=Ibague</v>
          </cell>
        </row>
        <row r="2332">
          <cell r="C2332" t="str">
            <v>CALI-DUITAMA=HI=Ibague</v>
          </cell>
        </row>
        <row r="2333">
          <cell r="C2333" t="str">
            <v>CALI-DUITAMA=M=Ibague</v>
          </cell>
        </row>
        <row r="2334">
          <cell r="C2334" t="str">
            <v>CALI-EL BORDO-CALI=ENVIA=</v>
          </cell>
        </row>
        <row r="2335">
          <cell r="C2335" t="str">
            <v>CALI-ESPINAL-IBAGUE=HI=</v>
          </cell>
        </row>
        <row r="2336">
          <cell r="C2336" t="str">
            <v>CALI-FACA-BOGOTA =M=Ibague Mondoñedo</v>
          </cell>
        </row>
        <row r="2337">
          <cell r="C2337" t="str">
            <v>CALI-FRESNO-BOGOTA=M=Manizales</v>
          </cell>
        </row>
        <row r="2338">
          <cell r="C2338" t="str">
            <v>CALI-FUNZA-BOGOTA=HI=</v>
          </cell>
        </row>
        <row r="2339">
          <cell r="C2339" t="str">
            <v>CALI-FUNZA-BOGOTA=M=Ibague</v>
          </cell>
        </row>
        <row r="2340">
          <cell r="C2340" t="str">
            <v>CALI-GUACARA-VALENCIA=M=PN Manizales</v>
          </cell>
        </row>
        <row r="2341">
          <cell r="C2341" t="str">
            <v>CALI-GUALANDAY-PEREIRA=M=</v>
          </cell>
        </row>
        <row r="2342">
          <cell r="C2342" t="str">
            <v>CALI-I.CAUCA-BOGOTA</v>
          </cell>
        </row>
        <row r="2343">
          <cell r="C2343" t="str">
            <v>CALI-I.CAUCA-MEDELLIN</v>
          </cell>
        </row>
        <row r="2344">
          <cell r="C2344" t="str">
            <v>CALI-I.PICHICHI-MEDELLIN</v>
          </cell>
        </row>
        <row r="2345">
          <cell r="C2345" t="str">
            <v>CALI-IBAGUE-B/QUILLA P.R</v>
          </cell>
        </row>
        <row r="2346">
          <cell r="C2346" t="str">
            <v>CALI-IBAGUE-B/QUILLA=ENVIA=P.N.</v>
          </cell>
        </row>
        <row r="2347">
          <cell r="C2347" t="str">
            <v>CALI-IBAGUE-BOGOTA =M=</v>
          </cell>
        </row>
        <row r="2348">
          <cell r="C2348" t="str">
            <v>CALI-IBAGUE-BOGOTA=ENVIA=Manizales</v>
          </cell>
        </row>
        <row r="2349">
          <cell r="C2349" t="str">
            <v>CALI-IBAGUE-BUGA=ENVIA=</v>
          </cell>
        </row>
        <row r="2350">
          <cell r="C2350" t="str">
            <v>CALI-IBAGUE-BUGA=HI=La Linea</v>
          </cell>
        </row>
        <row r="2351">
          <cell r="C2351" t="str">
            <v>CALI-IBAGUE-CALI=ENVIA=</v>
          </cell>
        </row>
        <row r="2352">
          <cell r="C2352" t="str">
            <v>CALI-IBAGUE-CALI=HI=</v>
          </cell>
        </row>
        <row r="2353">
          <cell r="C2353" t="str">
            <v>CALI-IBAGUE-CALI=M=La Línea</v>
          </cell>
        </row>
        <row r="2354">
          <cell r="C2354" t="str">
            <v>CALI-IBAGUE-ESPINAL=ENVIA=</v>
          </cell>
        </row>
        <row r="2355">
          <cell r="C2355" t="str">
            <v>CALI-IBAGUE-LA PAILA=ENVIA=</v>
          </cell>
        </row>
        <row r="2356">
          <cell r="C2356" t="str">
            <v>CALI-IBAGUE-LA PAILA=M=</v>
          </cell>
        </row>
        <row r="2357">
          <cell r="C2357" t="str">
            <v>CALI-IBAGUE-MEDELLIN=ENVIA=P.Berrio</v>
          </cell>
        </row>
        <row r="2358">
          <cell r="C2358" t="str">
            <v>CALI-IBAGUE-MEDELLIN=M=Palmira</v>
          </cell>
        </row>
        <row r="2359">
          <cell r="C2359" t="str">
            <v>CALI-IBAGUE-NEIVA-BOGOTA=ENVIA=Fusa</v>
          </cell>
        </row>
        <row r="2360">
          <cell r="C2360" t="str">
            <v>CALI-IBAGUE-NEIVA-BOGOTA=ENVIA=La Mesa</v>
          </cell>
        </row>
        <row r="2361">
          <cell r="C2361" t="str">
            <v>CALI-IBAGUE-NEIVA-CALI=ENVIA=</v>
          </cell>
        </row>
        <row r="2362">
          <cell r="C2362" t="str">
            <v>CALI-IBAGUE-NEIVA-IBAGUE=ENVIA=</v>
          </cell>
        </row>
        <row r="2363">
          <cell r="C2363" t="str">
            <v>CALI-IBAGUE-NEIVA-LA PAILA=ENVIA=Rozo</v>
          </cell>
        </row>
        <row r="2364">
          <cell r="C2364" t="str">
            <v>CALI-IBAGUE-PEREIRA=ENVIA=</v>
          </cell>
        </row>
        <row r="2365">
          <cell r="C2365" t="str">
            <v>CALI-IBAGUE-PEREIRA=HI=</v>
          </cell>
        </row>
        <row r="2366">
          <cell r="C2366" t="str">
            <v>CALI-IBAGUE=ENVIA=</v>
          </cell>
        </row>
        <row r="2367">
          <cell r="C2367" t="str">
            <v>CALI-IBAGUE=HI=</v>
          </cell>
        </row>
        <row r="2368">
          <cell r="C2368" t="str">
            <v>CALI-IBAGUE=M=</v>
          </cell>
        </row>
        <row r="2369">
          <cell r="C2369" t="str">
            <v>CALI-IPIALES-CALI=ENVIA=</v>
          </cell>
        </row>
        <row r="2370">
          <cell r="C2370" t="str">
            <v>CALI-IPIALES-CALI=M=Cargado</v>
          </cell>
        </row>
        <row r="2371">
          <cell r="C2371" t="str">
            <v>CALI-IPIALES=M=</v>
          </cell>
        </row>
        <row r="2372">
          <cell r="C2372" t="str">
            <v>CALI-LA PAILA-B/QUILLA=M=</v>
          </cell>
        </row>
        <row r="2373">
          <cell r="C2373" t="str">
            <v>CALI-LA PAILA-BOGOTA=M=Ibague</v>
          </cell>
        </row>
        <row r="2374">
          <cell r="C2374" t="str">
            <v>CALI-LA PAILA-CARACAS-VALENCIA=M=P.N</v>
          </cell>
        </row>
        <row r="2375">
          <cell r="C2375" t="str">
            <v>CALI-LA PAILA-CARTAGENA=M=</v>
          </cell>
        </row>
        <row r="2376">
          <cell r="C2376" t="str">
            <v>CALI-LA PAILA-MARACAY=M= P.N</v>
          </cell>
        </row>
        <row r="2377">
          <cell r="C2377" t="str">
            <v>CALI-LA PAILA-MEDELLIN=M=</v>
          </cell>
        </row>
        <row r="2378">
          <cell r="C2378" t="str">
            <v>CALI-LA PALOMA-BOGOTA=ENVIA=Manizales</v>
          </cell>
        </row>
        <row r="2379">
          <cell r="C2379" t="str">
            <v>CALI-LA PALOMA-BOGOTA=M=Manizales</v>
          </cell>
        </row>
        <row r="2380">
          <cell r="C2380" t="str">
            <v>CALI-LA PINTADA=M=</v>
          </cell>
        </row>
        <row r="2381">
          <cell r="C2381" t="str">
            <v>CALI-LA TEBAIDA-CALI=M=</v>
          </cell>
        </row>
        <row r="2382">
          <cell r="C2382" t="str">
            <v>CALI-LA TEBAIDA=M=</v>
          </cell>
        </row>
        <row r="2383">
          <cell r="C2383" t="str">
            <v>CALI-LA URIBE-CALI=M=</v>
          </cell>
        </row>
        <row r="2384">
          <cell r="C2384" t="str">
            <v>CALI-LA VICTORIA-B/QUILLA=M=P.N Manizales</v>
          </cell>
        </row>
        <row r="2385">
          <cell r="C2385" t="str">
            <v>CALI-LA VICTORIA-CUCUTA=M=Bogota</v>
          </cell>
        </row>
        <row r="2386">
          <cell r="C2386" t="str">
            <v>CALI-LA VICTORIA-CUCUTA=M=P.N. Manizales</v>
          </cell>
        </row>
        <row r="2387">
          <cell r="C2387" t="str">
            <v>CALI-LA VIRGINIA-TOCANCIPA-BOGOTA=M=Ibague</v>
          </cell>
        </row>
        <row r="2388">
          <cell r="C2388" t="str">
            <v>CALI-M/LLIN-B/MANGA=ENVIA=P N</v>
          </cell>
        </row>
        <row r="2389">
          <cell r="C2389" t="str">
            <v>CALI-M/LLIN-B/QUILLA=ENVIA=Berrio P N</v>
          </cell>
        </row>
        <row r="2390">
          <cell r="C2390" t="str">
            <v>CALI-M/LLIN-C/GENA=ENVIA=P N</v>
          </cell>
        </row>
        <row r="2391">
          <cell r="C2391" t="str">
            <v>CALI-M/LLIN-CALI=M=</v>
          </cell>
        </row>
        <row r="2392">
          <cell r="C2392" t="str">
            <v>CALI-M/LLIN=ENVIA=Amaga</v>
          </cell>
        </row>
        <row r="2393">
          <cell r="C2393" t="str">
            <v>CALI-M/LLIN=ENVIA=Anserma</v>
          </cell>
        </row>
        <row r="2394">
          <cell r="C2394" t="str">
            <v>CALI-M/LLIN=ENVIA=Berrio Manizales</v>
          </cell>
        </row>
        <row r="2395">
          <cell r="C2395" t="str">
            <v>CALI-M/LLIN=ENVIA=Pereira</v>
          </cell>
        </row>
        <row r="2396">
          <cell r="C2396" t="str">
            <v>CALI-M/LLIN=ENVIA=Rozo</v>
          </cell>
        </row>
        <row r="2397">
          <cell r="C2397" t="str">
            <v>CALI-M/LLIN=HI=Pereira</v>
          </cell>
        </row>
        <row r="2398">
          <cell r="C2398" t="str">
            <v>CALI-M/LLIN=HI=Pereira  Amaga</v>
          </cell>
        </row>
        <row r="2399">
          <cell r="C2399" t="str">
            <v>CALI-M/LLIN=HI=Rozo</v>
          </cell>
        </row>
        <row r="2400">
          <cell r="C2400" t="str">
            <v>CALI-M/LLIN=HI=Vacio</v>
          </cell>
        </row>
        <row r="2401">
          <cell r="C2401" t="str">
            <v>CALI-M/LLIN=M=Anserma</v>
          </cell>
        </row>
        <row r="2402">
          <cell r="C2402" t="str">
            <v>CALI-M/LLIN=M=Berrio Ibague</v>
          </cell>
        </row>
        <row r="2403">
          <cell r="C2403" t="str">
            <v>CALI-M/LLIN=M=Manizales</v>
          </cell>
        </row>
        <row r="2404">
          <cell r="C2404" t="str">
            <v>CALI-M/LLIN=M=Palmaseca Armenia</v>
          </cell>
        </row>
        <row r="2405">
          <cell r="C2405" t="str">
            <v>CALI-M/LLIN=M=Pereira</v>
          </cell>
        </row>
        <row r="2406">
          <cell r="C2406" t="str">
            <v>CALI-M/LLIN=M=Pereira Amaga</v>
          </cell>
        </row>
        <row r="2407">
          <cell r="C2407" t="str">
            <v>CALI-M/LLIN=M=Riofrio Anserma</v>
          </cell>
        </row>
        <row r="2408">
          <cell r="C2408" t="str">
            <v>CALI-M/LLIN=M=Rozo</v>
          </cell>
        </row>
        <row r="2409">
          <cell r="C2409" t="str">
            <v>CALI-M/LLIN=M=Vacio</v>
          </cell>
        </row>
        <row r="2410">
          <cell r="C2410" t="str">
            <v>CALI-MADRID-BOGOTA=M=Ibague Mondoñedo</v>
          </cell>
        </row>
        <row r="2411">
          <cell r="C2411" t="str">
            <v>CALI-MAICAO=M=P.N.</v>
          </cell>
        </row>
        <row r="2412">
          <cell r="C2412" t="str">
            <v>CALI-MANIZALES-CALI=ENVIA=</v>
          </cell>
        </row>
        <row r="2413">
          <cell r="C2413" t="str">
            <v>CALI-MANIZALES-CALI=M=Coca Cola</v>
          </cell>
        </row>
        <row r="2414">
          <cell r="C2414" t="str">
            <v>CALI-MANIZALES-CALI=M=One Way</v>
          </cell>
        </row>
        <row r="2415">
          <cell r="C2415" t="str">
            <v>CALI-MANIZALES-MARACAY=M=P.N.</v>
          </cell>
        </row>
        <row r="2416">
          <cell r="C2416" t="str">
            <v>CALI-MANIZALES-MEDELLIN=M=</v>
          </cell>
        </row>
        <row r="2417">
          <cell r="C2417" t="str">
            <v>CALI-MANIZALES-PEREIRA-B/QUILLA=HI=El Carmen</v>
          </cell>
        </row>
        <row r="2418">
          <cell r="C2418" t="str">
            <v>CALI-MANIZALES-PEREIRA=ENVIA=</v>
          </cell>
        </row>
        <row r="2419">
          <cell r="C2419" t="str">
            <v>CALI-MANIZALES-RUBIO=M=P.N.</v>
          </cell>
        </row>
        <row r="2420">
          <cell r="C2420" t="str">
            <v>CALI-MANIZALES=ENVIA=</v>
          </cell>
        </row>
        <row r="2421">
          <cell r="C2421" t="str">
            <v>CALI-MANIZALES=HI=</v>
          </cell>
        </row>
        <row r="2422">
          <cell r="C2422" t="str">
            <v>CALI-MANIZALES=M=</v>
          </cell>
        </row>
        <row r="2423">
          <cell r="C2423" t="str">
            <v>CALI-MANIZALES=M=Vacio</v>
          </cell>
        </row>
        <row r="2424">
          <cell r="C2424" t="str">
            <v>CALI-MONTERIA-B/QUILLA=M= El Carmen 0 Ptos</v>
          </cell>
        </row>
        <row r="2425">
          <cell r="C2425" t="str">
            <v>CALI-MONTERIA-B/QUILLA=M=El Carmen</v>
          </cell>
        </row>
        <row r="2426">
          <cell r="C2426" t="str">
            <v>CALI-MONTERIA-C/GENA-B/QUILLA=M=El Carmen</v>
          </cell>
        </row>
        <row r="2427">
          <cell r="C2427" t="str">
            <v>CALI-MONTERIA-C/GENA=M= Amaga El Carmen</v>
          </cell>
        </row>
        <row r="2428">
          <cell r="C2428" t="str">
            <v>CALI-MONTERIA-C/GENA=M=El Carmen</v>
          </cell>
        </row>
        <row r="2429">
          <cell r="C2429" t="str">
            <v>CALI-MONTERIA-C/GENA=M=Ibague P.N.El Plato</v>
          </cell>
        </row>
        <row r="2430">
          <cell r="C2430" t="str">
            <v>CALI-MONTERIA-C/GENA=M=San  Onofre</v>
          </cell>
        </row>
        <row r="2431">
          <cell r="C2431" t="str">
            <v>CALI-MONTERIA-CERETE=M=P.R.</v>
          </cell>
        </row>
        <row r="2432">
          <cell r="C2432" t="str">
            <v>CALI-MONTERIA=M=</v>
          </cell>
        </row>
        <row r="2433">
          <cell r="C2433" t="str">
            <v>CALI-NEIVA-=HI=</v>
          </cell>
        </row>
        <row r="2434">
          <cell r="C2434" t="str">
            <v>CALI-NEIVA-BOGOTA=ENVIA=Manizales Fusa</v>
          </cell>
        </row>
        <row r="2435">
          <cell r="C2435" t="str">
            <v>CALI-NEIVA-BOGOTA=HI=Ibague</v>
          </cell>
        </row>
        <row r="2436">
          <cell r="C2436" t="str">
            <v>CALI-NEIVA-BOGOTA=HI=Manizales-Fusa</v>
          </cell>
        </row>
        <row r="2437">
          <cell r="C2437" t="str">
            <v>CALI-NEIVA-BOGOTA=M=Ibague</v>
          </cell>
        </row>
        <row r="2438">
          <cell r="C2438" t="str">
            <v>CALI-NEIVA-BOGOTA=M=Manizales-Fusa</v>
          </cell>
        </row>
        <row r="2439">
          <cell r="C2439" t="str">
            <v>CALI-NEIVA-BOGOTA=M=Medellin</v>
          </cell>
        </row>
        <row r="2440">
          <cell r="C2440" t="str">
            <v>CALI-NEIVA-BUGA=M=</v>
          </cell>
        </row>
        <row r="2441">
          <cell r="C2441" t="str">
            <v>CALI-NEIVA-CALI=ENVIA=Ibague</v>
          </cell>
        </row>
        <row r="2442">
          <cell r="C2442" t="str">
            <v>CALI-NEIVA-CALI=HI=Cargado</v>
          </cell>
        </row>
        <row r="2443">
          <cell r="C2443" t="str">
            <v>CALI-NEIVA-CALI=M=Ibague</v>
          </cell>
        </row>
        <row r="2444">
          <cell r="C2444" t="str">
            <v>CALI-NEIVA-CALI=M=Manizales</v>
          </cell>
        </row>
        <row r="2445">
          <cell r="C2445" t="str">
            <v>CALI-NEIVA-ESPINAL=HI=</v>
          </cell>
        </row>
        <row r="2446">
          <cell r="C2446" t="str">
            <v>CALI-NEIVA-IBAGUE=HI=</v>
          </cell>
        </row>
        <row r="2447">
          <cell r="C2447" t="str">
            <v>CALI-NEIVA-LA PAILA=M=Ibague</v>
          </cell>
        </row>
        <row r="2448">
          <cell r="C2448" t="str">
            <v>CALI-NEIVA=ENVIA=Ibague</v>
          </cell>
        </row>
        <row r="2449">
          <cell r="C2449" t="str">
            <v>CALI-OCAÑA-B/MANGA=M= P.N. Ibague</v>
          </cell>
        </row>
        <row r="2450">
          <cell r="C2450" t="str">
            <v>CALI-OCAÑA-CUCUTA=M=Ibague PN</v>
          </cell>
        </row>
        <row r="2451">
          <cell r="C2451" t="str">
            <v>CALI-PALMIRA-BARICHARA=M=Bogotá</v>
          </cell>
        </row>
        <row r="2452">
          <cell r="C2452" t="str">
            <v>CALI-PALMIRA-CALI=M=Patio</v>
          </cell>
        </row>
        <row r="2453">
          <cell r="C2453" t="str">
            <v>CALI-PAMPLONA-B/MANGA=ENVIA=Manizales</v>
          </cell>
        </row>
        <row r="2454">
          <cell r="C2454" t="str">
            <v>CALI-PAMPLONA-B/MANGA=M=PN Ibague Lebrija</v>
          </cell>
        </row>
        <row r="2455">
          <cell r="C2455" t="str">
            <v>CALI-PASTO-BOGOTA</v>
          </cell>
        </row>
        <row r="2456">
          <cell r="C2456" t="str">
            <v>CALI-PASTO-CALI=ENVIA=</v>
          </cell>
        </row>
        <row r="2457">
          <cell r="C2457" t="str">
            <v>CALI-PASTO-CALI=ENVIA=Cargado</v>
          </cell>
        </row>
        <row r="2458">
          <cell r="C2458" t="str">
            <v>CALI-PASTO-CALI=HI=</v>
          </cell>
        </row>
        <row r="2459">
          <cell r="C2459" t="str">
            <v>CALI-PASTO-CALI=M=Coca Cola</v>
          </cell>
        </row>
        <row r="2460">
          <cell r="C2460" t="str">
            <v>CALI-PASTO-CALI=M=One Way</v>
          </cell>
        </row>
        <row r="2461">
          <cell r="C2461" t="str">
            <v>CALI-PASTO-POPAYAN=ENVIA=</v>
          </cell>
        </row>
        <row r="2462">
          <cell r="C2462" t="str">
            <v>CALI-PASTO=ENVIA</v>
          </cell>
        </row>
        <row r="2463">
          <cell r="C2463" t="str">
            <v>CALI-PEREIRA-BOGOTA=HI=Ibague</v>
          </cell>
        </row>
        <row r="2464">
          <cell r="C2464" t="str">
            <v>CALI-PEREIRA-BOGOTA=M=Ibague</v>
          </cell>
        </row>
        <row r="2465">
          <cell r="C2465" t="str">
            <v>CALI-PEREIRA-CAJICA-BOGOTA=M=Palmaseca Ibague</v>
          </cell>
        </row>
        <row r="2466">
          <cell r="C2466" t="str">
            <v>CALI-PEREIRA-CALI=ENVIA=</v>
          </cell>
        </row>
        <row r="2467">
          <cell r="C2467" t="str">
            <v>CALI-PEREIRA-CALI=HI=</v>
          </cell>
        </row>
        <row r="2468">
          <cell r="C2468" t="str">
            <v>CALI-PEREIRA-CALI=M=</v>
          </cell>
        </row>
        <row r="2469">
          <cell r="C2469" t="str">
            <v>CALI-PEREIRA-CALI=M=Coca Cola</v>
          </cell>
        </row>
        <row r="2470">
          <cell r="C2470" t="str">
            <v>CALI-PEREIRA-CALI=M=One Way</v>
          </cell>
        </row>
        <row r="2471">
          <cell r="C2471" t="str">
            <v>CALI-PEREIRA-CALI=M=Patio</v>
          </cell>
        </row>
        <row r="2472">
          <cell r="C2472" t="str">
            <v>CALI-PEREIRA-CUCUTA=Medellin P.Berrio</v>
          </cell>
        </row>
        <row r="2473">
          <cell r="C2473" t="str">
            <v>CALI-PEREIRA-IBAGUE-CALI=ENVIA=</v>
          </cell>
        </row>
        <row r="2474">
          <cell r="C2474" t="str">
            <v>CALI-PEREIRA-IBAGUE-ESPINAL=HI=</v>
          </cell>
        </row>
        <row r="2475">
          <cell r="C2475" t="str">
            <v>CALI-PEREIRA-LA PAILA=ENVIA=</v>
          </cell>
        </row>
        <row r="2476">
          <cell r="C2476" t="str">
            <v>CALI-PEREIRA-LA PAILA=M=</v>
          </cell>
        </row>
        <row r="2477">
          <cell r="C2477" t="str">
            <v>CALI-PEREIRA-MANIZALES=ENVIA=</v>
          </cell>
        </row>
        <row r="2478">
          <cell r="C2478" t="str">
            <v>CALI-PEREIRA-MEDELLIN=HI=</v>
          </cell>
        </row>
        <row r="2479">
          <cell r="C2479" t="str">
            <v>CALI-PEREIRA-MEDELLIN=M=</v>
          </cell>
        </row>
        <row r="2480">
          <cell r="C2480" t="str">
            <v>CALI-PEREIRA-MERIDA-VALENCIA=M=PN</v>
          </cell>
        </row>
        <row r="2481">
          <cell r="C2481" t="str">
            <v>CALI-PEREIRA-NEIVA-BOGOTA=ENVIA=</v>
          </cell>
        </row>
        <row r="2482">
          <cell r="C2482" t="str">
            <v>CALI-PEREIRA-NEIVA-BOGOTA=ENVIA=Manizales Alvarado</v>
          </cell>
        </row>
        <row r="2483">
          <cell r="C2483" t="str">
            <v>CALI-PEREIRA-SINCELEJO=ENVIA=P.R.</v>
          </cell>
        </row>
        <row r="2484">
          <cell r="C2484" t="str">
            <v>CALI-PEREIRA-TULUA=ENVIA=Cartago</v>
          </cell>
        </row>
        <row r="2485">
          <cell r="C2485" t="str">
            <v>CALI-PEREIRA-TULUA=M=</v>
          </cell>
        </row>
        <row r="2486">
          <cell r="C2486" t="str">
            <v>CALI-PEREIRA=ENVIA=</v>
          </cell>
        </row>
        <row r="2487">
          <cell r="C2487" t="str">
            <v>CALI-PEREIRA=M=</v>
          </cell>
        </row>
        <row r="2488">
          <cell r="C2488" t="str">
            <v>CALI-PEREIRA=M=Vacio</v>
          </cell>
        </row>
        <row r="2489">
          <cell r="C2489" t="str">
            <v>CALI-POPAYAN-B/MANGA=M=P.N Ibague</v>
          </cell>
        </row>
        <row r="2490">
          <cell r="C2490" t="str">
            <v>CALI-POPAYAN-BOGOTA=M=</v>
          </cell>
        </row>
        <row r="2491">
          <cell r="C2491" t="str">
            <v>CALI-POPAYAN-CALI =ENVIA=</v>
          </cell>
        </row>
        <row r="2492">
          <cell r="C2492" t="str">
            <v>CALI-POPAYAN-CALI=M=Coca Cola</v>
          </cell>
        </row>
        <row r="2493">
          <cell r="C2493" t="str">
            <v>CALI-POPAYAN-CALI=M=One Way</v>
          </cell>
        </row>
        <row r="2494">
          <cell r="C2494" t="str">
            <v>CALI-PTO TEJADA-CALI=M=</v>
          </cell>
        </row>
        <row r="2495">
          <cell r="C2495" t="str">
            <v>CALI-PTO TEJADA-CALI=M=Patio</v>
          </cell>
        </row>
        <row r="2496">
          <cell r="C2496" t="str">
            <v>CALI-PTO TEJADA-MEDELLIN=M=</v>
          </cell>
        </row>
        <row r="2497">
          <cell r="C2497" t="str">
            <v>CALI-RIONEGRO-M/LLIN=M=Pereira</v>
          </cell>
        </row>
        <row r="2498">
          <cell r="C2498" t="str">
            <v>CALI-S/DER DE QUIL-B/MANGA=HI=Manizales PN Lebrija</v>
          </cell>
        </row>
        <row r="2499">
          <cell r="C2499" t="str">
            <v>CALI-S/DER DE QUIL-B/MANGA=M=Ibague P N Lebrija</v>
          </cell>
        </row>
        <row r="2500">
          <cell r="C2500" t="str">
            <v>CALI-S/DER DE QUIL-B/QUILLA=HI=El Carmen</v>
          </cell>
        </row>
        <row r="2501">
          <cell r="C2501" t="str">
            <v>CALI-S/DER DE QUIL-B/QUILLA=M=El Carmen</v>
          </cell>
        </row>
        <row r="2502">
          <cell r="C2502" t="str">
            <v>CALI-S/DER DE QUIL-BTA=HI=Ibague</v>
          </cell>
        </row>
        <row r="2503">
          <cell r="C2503" t="str">
            <v>CALI-S/DER DE QUIL-BTA=M=Ibague</v>
          </cell>
        </row>
        <row r="2504">
          <cell r="C2504" t="str">
            <v>CALI-S/DER DE QUIL-C/GENA=M=El Carmen</v>
          </cell>
        </row>
        <row r="2505">
          <cell r="C2505" t="str">
            <v>CALI-S/DER DE QUIL-CALI=M=Patio</v>
          </cell>
        </row>
        <row r="2506">
          <cell r="C2506" t="str">
            <v>CALI-S/DER DE QUIL-M/LLIN=HI=</v>
          </cell>
        </row>
        <row r="2507">
          <cell r="C2507" t="str">
            <v>CALI-S/DER DE QUIL-M/LLIN=M=Pereira</v>
          </cell>
        </row>
        <row r="2508">
          <cell r="C2508" t="str">
            <v>CALI-S/DER DE QUIL-MADRID-BTA=M=</v>
          </cell>
        </row>
        <row r="2509">
          <cell r="C2509" t="str">
            <v>CALI-S/DER DE QUIL-TUNJA-BTA=HI=</v>
          </cell>
        </row>
        <row r="2510">
          <cell r="C2510" t="str">
            <v>CALI-SINCELEJO-B/QUILLA=ENVIA=El Carmen</v>
          </cell>
        </row>
        <row r="2511">
          <cell r="C2511" t="str">
            <v>CALI-SINCELEJO-B/QUILLA=ENVIA=El Carmen San Pedro</v>
          </cell>
        </row>
        <row r="2512">
          <cell r="C2512" t="str">
            <v>CALI-SINCELEJO-B/QUILLA=M=El Carmen</v>
          </cell>
        </row>
        <row r="2513">
          <cell r="C2513" t="str">
            <v>CALI-SINCELEJO-B/QUILLA=M=M/llin-P.N.El Plato</v>
          </cell>
        </row>
        <row r="2514">
          <cell r="C2514" t="str">
            <v>CALI-SINCELEJO-C/GENA=ENVIA=San Onofre</v>
          </cell>
        </row>
        <row r="2515">
          <cell r="C2515" t="str">
            <v>CALI-SINCELEJO-C/GENA=HI=San Onofre</v>
          </cell>
        </row>
        <row r="2516">
          <cell r="C2516" t="str">
            <v>CALI-SINCELEJO-C/GENA=M=El Carmen</v>
          </cell>
        </row>
        <row r="2517">
          <cell r="C2517" t="str">
            <v>CALI-SINCELEJO-C/GENA=M=M/llin Berrio El Plato</v>
          </cell>
        </row>
        <row r="2518">
          <cell r="C2518" t="str">
            <v>CALI-SINCELEJO-C/GENA=M=San Onofre</v>
          </cell>
        </row>
        <row r="2519">
          <cell r="C2519" t="str">
            <v>CALI-SINCELEJO-V/UPAR-STA MARTA=ENVIA=P.R.El Plato</v>
          </cell>
        </row>
        <row r="2520">
          <cell r="C2520" t="str">
            <v>CALI-SINCELEJO=ENVIA=P.R.</v>
          </cell>
        </row>
        <row r="2521">
          <cell r="C2521" t="str">
            <v>CALI-SOGAMOSO-BOGOTA =M=</v>
          </cell>
        </row>
        <row r="2522">
          <cell r="C2522" t="str">
            <v>CALI-SOGAMOSO-BOGOTA=HI=</v>
          </cell>
        </row>
        <row r="2523">
          <cell r="C2523" t="str">
            <v>CALI-SOGAMOSO=M=Ibague</v>
          </cell>
        </row>
        <row r="2524">
          <cell r="C2524" t="str">
            <v>CALI-STA MARTA=M= P.N.Ibague</v>
          </cell>
        </row>
        <row r="2525">
          <cell r="C2525" t="str">
            <v>CALI-STA ROSA DE OSOS-BOGOTA=M=Berrio</v>
          </cell>
        </row>
        <row r="2526">
          <cell r="C2526" t="str">
            <v>CALI-STA ROSA DE OSOS=M=</v>
          </cell>
        </row>
        <row r="2527">
          <cell r="C2527" t="str">
            <v>CALI-TARAZA-MEDELLIN=ENVIA=</v>
          </cell>
        </row>
        <row r="2528">
          <cell r="C2528" t="str">
            <v>CALI-TIBASOSA=M=Ibague</v>
          </cell>
        </row>
        <row r="2529">
          <cell r="C2529" t="str">
            <v>CALI-TOCANCIPA-BOGOTA=M=Palmaseca</v>
          </cell>
        </row>
        <row r="2530">
          <cell r="C2530" t="str">
            <v>CALI-TOCANCIPA-BTA=HI=Ibague</v>
          </cell>
        </row>
        <row r="2531">
          <cell r="C2531" t="str">
            <v>CALI-TULUA-B/QUILLA=M=Pereira San Onofre</v>
          </cell>
        </row>
        <row r="2532">
          <cell r="C2532" t="str">
            <v>CALI-TULUA-MEDELLIN=M=Pereira</v>
          </cell>
        </row>
        <row r="2533">
          <cell r="C2533" t="str">
            <v>CALI-TUMACO-CALI=M=Coca Cola</v>
          </cell>
        </row>
        <row r="2534">
          <cell r="C2534" t="str">
            <v>CALI-TUNJA-BOGOTA=HI=Ibague</v>
          </cell>
        </row>
        <row r="2535">
          <cell r="C2535" t="str">
            <v>CALI-TUNJA-BOGOTA=M=Ibague</v>
          </cell>
        </row>
        <row r="2536">
          <cell r="C2536" t="str">
            <v>CALI-V/UPAR-B/QUILLA=ENVIA=El Plato</v>
          </cell>
        </row>
        <row r="2537">
          <cell r="C2537" t="str">
            <v>CALI-V/UPAR-B/QUILLA=ENVIA=P.N.Ibague</v>
          </cell>
        </row>
        <row r="2538">
          <cell r="C2538" t="str">
            <v>CALI-V/UPAR-B/QUILLA=M=P.N Ibague</v>
          </cell>
        </row>
        <row r="2539">
          <cell r="C2539" t="str">
            <v>CALI-V/UPAR-C/GENA=M=PN Ibague El Plato</v>
          </cell>
        </row>
        <row r="2540">
          <cell r="C2540" t="str">
            <v>CALI-V/UPAR=HI=P.R.El Plato</v>
          </cell>
        </row>
        <row r="2541">
          <cell r="C2541" t="str">
            <v>CALI-V/UPAR=M=P.N.Ibague</v>
          </cell>
        </row>
        <row r="2542">
          <cell r="C2542" t="str">
            <v>CALI-VICTORIA-BARINAS=M=PN</v>
          </cell>
        </row>
        <row r="2543">
          <cell r="C2543" t="str">
            <v>CALI-VICTORIA-MARACAY=M=P.N Ibague</v>
          </cell>
        </row>
        <row r="2544">
          <cell r="C2544" t="str">
            <v>CALI-VICTORIA-VALENCIA=M=Bogota</v>
          </cell>
        </row>
        <row r="2545">
          <cell r="C2545" t="str">
            <v>CALI-VICTORIA-VALENCIA=M=P N</v>
          </cell>
        </row>
        <row r="2546">
          <cell r="C2546" t="str">
            <v>CALI-VILLARRICA-CALI=M=O.Servicio</v>
          </cell>
        </row>
        <row r="2547">
          <cell r="C2547" t="str">
            <v>CALI-VILLAVO-BOGOTA =M=Ibague</v>
          </cell>
        </row>
        <row r="2548">
          <cell r="C2548" t="str">
            <v>CALI-VILLAVO-BOGOTA=HI=Ibague</v>
          </cell>
        </row>
        <row r="2549">
          <cell r="C2549" t="str">
            <v>CALI-VILLAVO-BOGOTA=HI=Manizales</v>
          </cell>
        </row>
        <row r="2550">
          <cell r="C2550" t="str">
            <v>CALI-VILLAVO=HI=</v>
          </cell>
        </row>
        <row r="2551">
          <cell r="C2551" t="str">
            <v>CALI-VILLAVO=M=Ibague</v>
          </cell>
        </row>
        <row r="2552">
          <cell r="C2552" t="str">
            <v>CALI-VILLAVO=M=Mondoñedo</v>
          </cell>
        </row>
        <row r="2553">
          <cell r="C2553" t="str">
            <v>CALI-VILLAVO=M=Pereira</v>
          </cell>
        </row>
        <row r="2554">
          <cell r="C2554" t="str">
            <v>CALI-YARUMAL-MEDELLIN=ENVIA=</v>
          </cell>
        </row>
        <row r="2555">
          <cell r="C2555" t="str">
            <v>CALI-YARUMAL-MEDELLIN=HI=</v>
          </cell>
        </row>
        <row r="2556">
          <cell r="C2556" t="str">
            <v>CALI-YARUMAL-MEDELLIN=M=</v>
          </cell>
        </row>
        <row r="2557">
          <cell r="C2557" t="str">
            <v>CARACAS-B/QUILLA Vacio Maicao</v>
          </cell>
        </row>
        <row r="2558">
          <cell r="C2558" t="str">
            <v>CARACAS-BARINAS-B/QUILLA=M=Maicao</v>
          </cell>
        </row>
        <row r="2559">
          <cell r="C2559" t="str">
            <v>CARACAS-BOGOTA =M=Tunja</v>
          </cell>
        </row>
        <row r="2560">
          <cell r="C2560" t="str">
            <v>CARACAS-BOGOTA Chiquinquira</v>
          </cell>
        </row>
        <row r="2561">
          <cell r="C2561" t="str">
            <v>CARACAS-BOGOTA Tunja</v>
          </cell>
        </row>
        <row r="2562">
          <cell r="C2562" t="str">
            <v>CARACAS-BOGOTA=M=Chiquinquira</v>
          </cell>
        </row>
        <row r="2563">
          <cell r="C2563" t="str">
            <v>CARACAS-BOGOTA=M=P.N</v>
          </cell>
        </row>
        <row r="2564">
          <cell r="C2564" t="str">
            <v>CARACAS-CALI=M= P.N</v>
          </cell>
        </row>
        <row r="2565">
          <cell r="C2565" t="str">
            <v>CARACAS-CALI=M=Bogota</v>
          </cell>
        </row>
        <row r="2566">
          <cell r="C2566" t="str">
            <v>CARACAS-CARACAS=M=</v>
          </cell>
        </row>
        <row r="2567">
          <cell r="C2567" t="str">
            <v>CARACAS-CUCUTA</v>
          </cell>
        </row>
        <row r="2568">
          <cell r="C2568" t="str">
            <v>CARACAS-CUCUTA-CARACAS</v>
          </cell>
        </row>
        <row r="2569">
          <cell r="C2569" t="str">
            <v>CARACAS-CUCUTA=M=</v>
          </cell>
        </row>
        <row r="2570">
          <cell r="C2570" t="str">
            <v>CARACAS-CUCUTA=M=Vacio</v>
          </cell>
        </row>
        <row r="2571">
          <cell r="C2571" t="str">
            <v>CARACAS-LA PAILA =M= P.N</v>
          </cell>
        </row>
        <row r="2572">
          <cell r="C2572" t="str">
            <v>CARACAS-MANIZALES-CALI=M=P.N</v>
          </cell>
        </row>
        <row r="2573">
          <cell r="C2573" t="str">
            <v>CARACAS-MEDELLIN =M= P.N</v>
          </cell>
        </row>
        <row r="2574">
          <cell r="C2574" t="str">
            <v>CARACAS-VALENCIA-PEREIRA-MLLIN=M=P N</v>
          </cell>
        </row>
        <row r="2575">
          <cell r="C2575" t="str">
            <v>CARACAS-VILLAVO-BOGOTA=M=P.N</v>
          </cell>
        </row>
        <row r="2576">
          <cell r="C2576" t="str">
            <v>CARTAGO-BOGOTA =M=</v>
          </cell>
        </row>
        <row r="2577">
          <cell r="C2577" t="str">
            <v>CARTAGO-MEDELLIN=M=Supia</v>
          </cell>
        </row>
        <row r="2578">
          <cell r="C2578" t="str">
            <v>CARTAGO-PEREIRA-MEDELLIN =ENVIA=</v>
          </cell>
        </row>
        <row r="2579">
          <cell r="C2579" t="str">
            <v>CASTILLA-ACACIAS-CASTILLA</v>
          </cell>
        </row>
        <row r="2580">
          <cell r="C2580" t="str">
            <v>CASTILLA-ALBAN</v>
          </cell>
        </row>
        <row r="2581">
          <cell r="C2581" t="str">
            <v>CASTILLA-APIAY</v>
          </cell>
        </row>
        <row r="2582">
          <cell r="C2582" t="str">
            <v>CASTILLA-APIAY-CASTILLA</v>
          </cell>
        </row>
        <row r="2583">
          <cell r="C2583" t="str">
            <v>CASTILLA-ARAGUANEY-CASTILLA</v>
          </cell>
        </row>
        <row r="2584">
          <cell r="C2584" t="str">
            <v>CASTILLA-ARAGUANEY-MATEGUAFA</v>
          </cell>
        </row>
        <row r="2585">
          <cell r="C2585" t="str">
            <v>CASTILLA-BELENCITO-BOGOTA</v>
          </cell>
        </row>
        <row r="2586">
          <cell r="C2586" t="str">
            <v>CASTILLA-BOGOTA</v>
          </cell>
        </row>
        <row r="2587">
          <cell r="C2587" t="str">
            <v>CASTILLA-BOGOTA Vacio</v>
          </cell>
        </row>
        <row r="2588">
          <cell r="C2588" t="str">
            <v>CASTILLA-BUGA-BOGOTA Ibague</v>
          </cell>
        </row>
        <row r="2589">
          <cell r="C2589" t="str">
            <v>CASTILLA-BUGALAGRANDE-BOGOTA Ibague</v>
          </cell>
        </row>
        <row r="2590">
          <cell r="C2590" t="str">
            <v>CASTILLA-CALI Ibague</v>
          </cell>
        </row>
        <row r="2591">
          <cell r="C2591" t="str">
            <v>CASTILLA-CALI-BOGOTA Ibague</v>
          </cell>
        </row>
        <row r="2592">
          <cell r="C2592" t="str">
            <v>CASTILLA-CASTILLA</v>
          </cell>
        </row>
        <row r="2593">
          <cell r="C2593" t="str">
            <v>CASTILLA-CHICHIMENE-CASTILLA 2</v>
          </cell>
        </row>
        <row r="2594">
          <cell r="C2594" t="str">
            <v>CASTILLA-FLORENCIA-BOGOTA</v>
          </cell>
        </row>
        <row r="2595">
          <cell r="C2595" t="str">
            <v>CASTILLA-LA PAILA-BOGOTA Ibague</v>
          </cell>
        </row>
        <row r="2596">
          <cell r="C2596" t="str">
            <v>CASTILLA-MANIZALES-BARRANCA Hda-M/llin-P.Berrio</v>
          </cell>
        </row>
        <row r="2597">
          <cell r="C2597" t="str">
            <v>CASTILLA-MANIZALEZ-BOGOTA.Honda</v>
          </cell>
        </row>
        <row r="2598">
          <cell r="C2598" t="str">
            <v>CASTILLA-MATEGUAFA Vacio</v>
          </cell>
        </row>
        <row r="2599">
          <cell r="C2599" t="str">
            <v>CASTILLA-PEREIRA-BOGOTA Honda-Ibague</v>
          </cell>
        </row>
        <row r="2600">
          <cell r="C2600" t="str">
            <v>CASTILLA-PEREIRA-BOGOTA Ibague</v>
          </cell>
        </row>
        <row r="2601">
          <cell r="C2601" t="str">
            <v>CASTILLA-PTO TEJADA-BOGOTA</v>
          </cell>
        </row>
        <row r="2602">
          <cell r="C2602" t="str">
            <v>CASTILLA-SOPO-BOGOTA</v>
          </cell>
        </row>
        <row r="2603">
          <cell r="C2603" t="str">
            <v>CASTILLA-TULUA-BOGOTA Ibague</v>
          </cell>
        </row>
        <row r="2604">
          <cell r="C2604" t="str">
            <v>CASTILLA-VASCONIA-BOGOTA</v>
          </cell>
        </row>
        <row r="2605">
          <cell r="C2605" t="str">
            <v>CASTILLA-VASCONIA-CASTILLA</v>
          </cell>
        </row>
        <row r="2606">
          <cell r="C2606" t="str">
            <v>CASTILLA-VASCONIA-FACATATIVA</v>
          </cell>
        </row>
        <row r="2607">
          <cell r="C2607" t="str">
            <v>CASTILLA-VELASQUEZ-BARRANCA</v>
          </cell>
        </row>
        <row r="2608">
          <cell r="C2608" t="str">
            <v>CASTILLA-VELASQUEZ-BOGOTA</v>
          </cell>
        </row>
        <row r="2609">
          <cell r="C2609" t="str">
            <v>CASTILLA-VILLAVO</v>
          </cell>
        </row>
        <row r="2610">
          <cell r="C2610" t="str">
            <v>CASTILLA-VILLAVO-CASTILLA</v>
          </cell>
        </row>
        <row r="2611">
          <cell r="C2611" t="str">
            <v>CERETE-B/MANGA=M=Berrio</v>
          </cell>
        </row>
        <row r="2612">
          <cell r="C2612" t="str">
            <v>CERETE-B/MANGA=M=M/llin Berrio</v>
          </cell>
        </row>
        <row r="2613">
          <cell r="C2613" t="str">
            <v>CERETE-BOGOTA=M=P.Berrio</v>
          </cell>
        </row>
        <row r="2614">
          <cell r="C2614" t="str">
            <v>CERETE-CHIA-BOGOTA=M=P.Berrio</v>
          </cell>
        </row>
        <row r="2615">
          <cell r="C2615" t="str">
            <v>CERETE-MEDELLIN-CHIA-BOGOTA=M=Berrio</v>
          </cell>
        </row>
        <row r="2616">
          <cell r="C2616" t="str">
            <v>CERETE-MEDELLIN=M=</v>
          </cell>
        </row>
        <row r="2617">
          <cell r="C2617" t="str">
            <v>CHICHIMENE-CHICHIMENE 6</v>
          </cell>
        </row>
        <row r="2618">
          <cell r="C2618" t="str">
            <v>CHICORAL-MEDELLIN=M=Manizales Supia</v>
          </cell>
        </row>
        <row r="2619">
          <cell r="C2619" t="str">
            <v>CHICORAL-MEDELLIN=M=P.Berrio</v>
          </cell>
        </row>
        <row r="2620">
          <cell r="C2620" t="str">
            <v>CHIQUINQUIRA-BOGOTA=M=Coca Cola</v>
          </cell>
        </row>
        <row r="2621">
          <cell r="C2621" t="str">
            <v>CIENAGA-BOGOTA=M= B/manga</v>
          </cell>
        </row>
        <row r="2622">
          <cell r="C2622" t="str">
            <v>CIENAGA-CALI=M=P.R</v>
          </cell>
        </row>
        <row r="2623">
          <cell r="C2623" t="str">
            <v>CIENAGA-CARTAGENA Vacio</v>
          </cell>
        </row>
        <row r="2624">
          <cell r="C2624" t="str">
            <v>CIENAGA-VALENCIA-ACARIGUA Maicao</v>
          </cell>
        </row>
        <row r="2625">
          <cell r="C2625" t="str">
            <v>COROZAL-MONTERIA=M=</v>
          </cell>
        </row>
        <row r="2626">
          <cell r="C2626" t="str">
            <v>COTA-BOGOTA=HI=</v>
          </cell>
        </row>
        <row r="2627">
          <cell r="C2627" t="str">
            <v>CUCUTA-ACACIAS-VILLAVO=M=Tunja</v>
          </cell>
        </row>
        <row r="2628">
          <cell r="C2628" t="str">
            <v>CUCUTA-ACARIGUA-B/MANGA</v>
          </cell>
        </row>
        <row r="2629">
          <cell r="C2629" t="str">
            <v>CUCUTA-ACARIGUA-MEDELLIN PN Maicao P Berrio</v>
          </cell>
        </row>
        <row r="2630">
          <cell r="C2630" t="str">
            <v>CUCUTA-ARMENIA-CALI=M=PN Ibague</v>
          </cell>
        </row>
        <row r="2631">
          <cell r="C2631" t="str">
            <v>CUCUTA-ARMENIA-LA PAILA=M=PN Ibague</v>
          </cell>
        </row>
        <row r="2632">
          <cell r="C2632" t="str">
            <v>CUCUTA-ARMENIA-PEREIRA=M=PN Ibague</v>
          </cell>
        </row>
        <row r="2633">
          <cell r="C2633" t="str">
            <v>CUCUTA-B/MANGA-CALI=M= P. N</v>
          </cell>
        </row>
        <row r="2634">
          <cell r="C2634" t="str">
            <v>CUCUTA-B/MANGA-CUCUTA=ENVIA=</v>
          </cell>
        </row>
        <row r="2635">
          <cell r="C2635" t="str">
            <v>CUCUTA-B/MANGA-M/LLIN=M=P N</v>
          </cell>
        </row>
        <row r="2636">
          <cell r="C2636" t="str">
            <v>CUCUTA-B/MANGA=ENVIA=</v>
          </cell>
        </row>
        <row r="2637">
          <cell r="C2637" t="str">
            <v>CUCUTA-B/MANGA=HI=</v>
          </cell>
        </row>
        <row r="2638">
          <cell r="C2638" t="str">
            <v>CUCUTA-B/MANGA=HI=Vacio</v>
          </cell>
        </row>
        <row r="2639">
          <cell r="C2639" t="str">
            <v>CUCUTA-B/MANGA=M=</v>
          </cell>
        </row>
        <row r="2640">
          <cell r="C2640" t="str">
            <v>CUCUTA-B/MANGA=M=Vacio</v>
          </cell>
        </row>
        <row r="2641">
          <cell r="C2641" t="str">
            <v>CUCUTA-B/QUILLA=ENVIA=El Playon</v>
          </cell>
        </row>
        <row r="2642">
          <cell r="C2642" t="str">
            <v>CUCUTA-B/QUILLA=ENVIA=La Lizama</v>
          </cell>
        </row>
        <row r="2643">
          <cell r="C2643" t="str">
            <v>CUCUTA-B/QUILLA=HI=El Playon</v>
          </cell>
        </row>
        <row r="2644">
          <cell r="C2644" t="str">
            <v>CUCUTA-B/QUILLA=M=El Playon</v>
          </cell>
        </row>
        <row r="2645">
          <cell r="C2645" t="str">
            <v>CUCUTA-B/QUILLA=M=Vacio El Playon</v>
          </cell>
        </row>
        <row r="2646">
          <cell r="C2646" t="str">
            <v>CUCUTA-BARBOSA-B/MANGA=M=</v>
          </cell>
        </row>
        <row r="2647">
          <cell r="C2647" t="str">
            <v>CUCUTA-BARINAS-B/MANGA=M=</v>
          </cell>
        </row>
        <row r="2648">
          <cell r="C2648" t="str">
            <v>CUCUTA-BARINAS-B/QUILLA=M=</v>
          </cell>
        </row>
        <row r="2649">
          <cell r="C2649" t="str">
            <v>CUCUTA-BARINAS-BTA=M=Chiquinquira</v>
          </cell>
        </row>
        <row r="2650">
          <cell r="C2650" t="str">
            <v>CUCUTA-BARINAS-BTA=M=Tunja</v>
          </cell>
        </row>
        <row r="2651">
          <cell r="C2651" t="str">
            <v>CUCUTA-BARINAS-C/GENA=M=Maicao</v>
          </cell>
        </row>
        <row r="2652">
          <cell r="C2652" t="str">
            <v>CUCUTA-BARINAS-CUCUTA=M=</v>
          </cell>
        </row>
        <row r="2653">
          <cell r="C2653" t="str">
            <v>CUCUTA-BARINAS-PEREIRA=M=P.N.</v>
          </cell>
        </row>
        <row r="2654">
          <cell r="C2654" t="str">
            <v>CUCUTA-BARQUISIMETO-BARINAS=M=</v>
          </cell>
        </row>
        <row r="2655">
          <cell r="C2655" t="str">
            <v>CUCUTA-BARQUISIMETO-CUCUTA=M=</v>
          </cell>
        </row>
        <row r="2656">
          <cell r="C2656" t="str">
            <v>CUCUTA-BARQUISIMETO-VALENCIA</v>
          </cell>
        </row>
        <row r="2657">
          <cell r="C2657" t="str">
            <v>CUCUTA-BARQUISIMETO-VALENCIA=M</v>
          </cell>
        </row>
        <row r="2658">
          <cell r="C2658" t="str">
            <v>CUCUTA-BARRANCA =M=</v>
          </cell>
        </row>
        <row r="2659">
          <cell r="C2659" t="str">
            <v>CUCUTA-BARRANCA-B/MANGA=M=</v>
          </cell>
        </row>
        <row r="2660">
          <cell r="C2660" t="str">
            <v>CUCUTA-BARRANCA-B/QUILLA =M=</v>
          </cell>
        </row>
        <row r="2661">
          <cell r="C2661" t="str">
            <v>CUCUTA-BARRANCA-MEDELLIN=HI=Berrio</v>
          </cell>
        </row>
        <row r="2662">
          <cell r="C2662" t="str">
            <v>CUCUTA-BARRANCA=M=Vacio</v>
          </cell>
        </row>
        <row r="2663">
          <cell r="C2663" t="str">
            <v>CUCUTA-BOGOTA-CUCUTA P.N Chiquinquira</v>
          </cell>
        </row>
        <row r="2664">
          <cell r="C2664" t="str">
            <v>CUCUTA-BOGOTA=ENVIA=Chiquinquira</v>
          </cell>
        </row>
        <row r="2665">
          <cell r="C2665" t="str">
            <v>CUCUTA-BOGOTA=ENVIA=P.N</v>
          </cell>
        </row>
        <row r="2666">
          <cell r="C2666" t="str">
            <v>CUCUTA-BOGOTA=ENVIA=Tunja</v>
          </cell>
        </row>
        <row r="2667">
          <cell r="C2667" t="str">
            <v>CUCUTA-BOGOTA=Hi= Chiquinquira</v>
          </cell>
        </row>
        <row r="2668">
          <cell r="C2668" t="str">
            <v>CUCUTA-BOGOTA=HI=Tunja</v>
          </cell>
        </row>
        <row r="2669">
          <cell r="C2669" t="str">
            <v>CUCUTA-BOGOTA=HI=Vacio Tunja</v>
          </cell>
        </row>
        <row r="2670">
          <cell r="C2670" t="str">
            <v>CUCUTA-BOGOTA=M= P.N.</v>
          </cell>
        </row>
        <row r="2671">
          <cell r="C2671" t="str">
            <v>CUCUTA-BOGOTA=M=Chiquinquira</v>
          </cell>
        </row>
        <row r="2672">
          <cell r="C2672" t="str">
            <v>CUCUTA-BOGOTA=M=Tunja</v>
          </cell>
        </row>
        <row r="2673">
          <cell r="C2673" t="str">
            <v>CUCUTA-BOGOTA=M=Vacio Chiquinquira</v>
          </cell>
        </row>
        <row r="2674">
          <cell r="C2674" t="str">
            <v>CUCUTA-BOGOTA=M=Vacio Tunja</v>
          </cell>
        </row>
        <row r="2675">
          <cell r="C2675" t="str">
            <v>CUCUTA-BUGA=M=Lebrija P.N. Ibague</v>
          </cell>
        </row>
        <row r="2676">
          <cell r="C2676" t="str">
            <v>CUCUTA-C/GENA=ENVIA=B/quilla</v>
          </cell>
        </row>
        <row r="2677">
          <cell r="C2677" t="str">
            <v>CUCUTA-C/GENA=ENVIA=El Plato</v>
          </cell>
        </row>
        <row r="2678">
          <cell r="C2678" t="str">
            <v>CUCUTA-C/GENA=HI=El Plato</v>
          </cell>
        </row>
        <row r="2679">
          <cell r="C2679" t="str">
            <v>CUCUTA-C/GENA=M=B/quilla</v>
          </cell>
        </row>
        <row r="2680">
          <cell r="C2680" t="str">
            <v>CUCUTA-C/GENA=M=El Plato</v>
          </cell>
        </row>
        <row r="2681">
          <cell r="C2681" t="str">
            <v>CUCUTA-C/GENA=M=V/upar El Plato</v>
          </cell>
        </row>
        <row r="2682">
          <cell r="C2682" t="str">
            <v>CUCUTA-C/GENA=M=Vacio B/quilla</v>
          </cell>
        </row>
        <row r="2683">
          <cell r="C2683" t="str">
            <v>CUCUTA-C/GENA=M=Vacio El Plato</v>
          </cell>
        </row>
        <row r="2684">
          <cell r="C2684" t="str">
            <v>CUCUTA-CALI=HI=Medellin</v>
          </cell>
        </row>
        <row r="2685">
          <cell r="C2685" t="str">
            <v>CUCUTA-CALI=HI=P.N.Manizales</v>
          </cell>
        </row>
        <row r="2686">
          <cell r="C2686" t="str">
            <v>CUCUTA-CALI=M= P.N.Ibague</v>
          </cell>
        </row>
        <row r="2687">
          <cell r="C2687" t="str">
            <v>CUCUTA-CALI=M=Medellin P.Berrio</v>
          </cell>
        </row>
        <row r="2688">
          <cell r="C2688" t="str">
            <v>CUCUTA-CARACAS-CUCUTA=M=</v>
          </cell>
        </row>
        <row r="2689">
          <cell r="C2689" t="str">
            <v>CUCUTA-CARACAS-VALENCIA=M=</v>
          </cell>
        </row>
        <row r="2690">
          <cell r="C2690" t="str">
            <v>CUCUTA-CARACAS=M=</v>
          </cell>
        </row>
        <row r="2691">
          <cell r="C2691" t="str">
            <v>CUCUTA-CAUCASIA-C/GENA=M=Berrio San Onofre</v>
          </cell>
        </row>
        <row r="2692">
          <cell r="C2692" t="str">
            <v>CUCUTA-CAUCASIA-LORICA-C/GENA=M=El Plato</v>
          </cell>
        </row>
        <row r="2693">
          <cell r="C2693" t="str">
            <v>CUCUTA-CUCUTA=ENVIA=</v>
          </cell>
        </row>
        <row r="2694">
          <cell r="C2694" t="str">
            <v>CUCUTA-CUCUTA=M=</v>
          </cell>
        </row>
        <row r="2695">
          <cell r="C2695" t="str">
            <v>CUCUTA-CUCUTA=M=Urbano</v>
          </cell>
        </row>
        <row r="2696">
          <cell r="C2696" t="str">
            <v>CUCUTA-DUITAMA-BOGOTA=M=</v>
          </cell>
        </row>
        <row r="2697">
          <cell r="C2697" t="str">
            <v>CUCUTA-DUITAMA=M=Tunja</v>
          </cell>
        </row>
        <row r="2698">
          <cell r="C2698" t="str">
            <v>CUCUTA-EL TIGRE-GUACARA</v>
          </cell>
        </row>
        <row r="2699">
          <cell r="C2699" t="str">
            <v>CUCUTA-EL VIGIA-BARINAS=M=</v>
          </cell>
        </row>
        <row r="2700">
          <cell r="C2700" t="str">
            <v>CUCUTA-EL VIGIA-CUCUTA=M=</v>
          </cell>
        </row>
        <row r="2701">
          <cell r="C2701" t="str">
            <v>CUCUTA-FUNZA-BOGOTA=M=Tunja</v>
          </cell>
        </row>
        <row r="2702">
          <cell r="C2702" t="str">
            <v>CUCUTA-FUSA-BOGOTA=M=Tunja</v>
          </cell>
        </row>
        <row r="2703">
          <cell r="C2703" t="str">
            <v>CUCUTA-GIRARDOT-BOGOTA=M=P.N.</v>
          </cell>
        </row>
        <row r="2704">
          <cell r="C2704" t="str">
            <v>CUCUTA-GIRARDOT-BOGOTA=M=Tunja</v>
          </cell>
        </row>
        <row r="2705">
          <cell r="C2705" t="str">
            <v>CUCUTA-GIRARDOT-CALI=M= P N</v>
          </cell>
        </row>
        <row r="2706">
          <cell r="C2706" t="str">
            <v>CUCUTA-GIRARDOT-CALI=M=Tunja</v>
          </cell>
        </row>
        <row r="2707">
          <cell r="C2707" t="str">
            <v>CUCUTA-GRANADA-BOGOTA=M=Tunja</v>
          </cell>
        </row>
        <row r="2708">
          <cell r="C2708" t="str">
            <v>CUCUTA-GUACARA</v>
          </cell>
        </row>
        <row r="2709">
          <cell r="C2709" t="str">
            <v>CUCUTA-GUACARA-BOGOTA Chiquinquira</v>
          </cell>
        </row>
        <row r="2710">
          <cell r="C2710" t="str">
            <v>CUCUTA-GUACARA-BOGOTA Maicao Tunja</v>
          </cell>
        </row>
        <row r="2711">
          <cell r="C2711" t="str">
            <v>CUCUTA-GUACARA-CUCUTA</v>
          </cell>
        </row>
        <row r="2712">
          <cell r="C2712" t="str">
            <v>CUCUTA-GUACARA-MEDELLIN P.N</v>
          </cell>
        </row>
        <row r="2713">
          <cell r="C2713" t="str">
            <v>CUCUTA-GUARENAS-BARINAS=M=</v>
          </cell>
        </row>
        <row r="2714">
          <cell r="C2714" t="str">
            <v>CUCUTA-GUARENAS-MARACAIBO =M=</v>
          </cell>
        </row>
        <row r="2715">
          <cell r="C2715" t="str">
            <v>CUCUTA-IBAGUE-BOGOTA=M= P.N</v>
          </cell>
        </row>
        <row r="2716">
          <cell r="C2716" t="str">
            <v>CUCUTA-IBAGUE-CALI=M=P.N.</v>
          </cell>
        </row>
        <row r="2717">
          <cell r="C2717" t="str">
            <v>CUCUTA-IBAGUE-ESPINAL=HI=PN</v>
          </cell>
        </row>
        <row r="2718">
          <cell r="C2718" t="str">
            <v>CUCUTA-LA DORADA=M= P.N</v>
          </cell>
        </row>
        <row r="2719">
          <cell r="C2719" t="str">
            <v>CUCUTA-LA VICTORIA-BARINAS=M=</v>
          </cell>
        </row>
        <row r="2720">
          <cell r="C2720" t="str">
            <v>CUCUTA-LA VICTORIA-C/GENA=M=</v>
          </cell>
        </row>
        <row r="2721">
          <cell r="C2721" t="str">
            <v>CUCUTA-LA VICTORIA-VALENCIA=M=</v>
          </cell>
        </row>
        <row r="2722">
          <cell r="C2722" t="str">
            <v>CUCUTA-M/LLIN=M=Berrio</v>
          </cell>
        </row>
        <row r="2723">
          <cell r="C2723" t="str">
            <v>CUCUTA-MANIZALES-PEREIRA-CALI=HI=PN Manizales</v>
          </cell>
        </row>
        <row r="2724">
          <cell r="C2724" t="str">
            <v>CUCUTA-MANIZALES-TULUA=M=P.Berrio Medellin</v>
          </cell>
        </row>
        <row r="2725">
          <cell r="C2725" t="str">
            <v>CUCUTA-MANIZALES=M=Berrio Medellín</v>
          </cell>
        </row>
        <row r="2726">
          <cell r="C2726" t="str">
            <v>CUCUTA-MANIZALES=M=P N Letras</v>
          </cell>
        </row>
        <row r="2727">
          <cell r="C2727" t="str">
            <v>CUCUTA-MANIZALES=M=P.N.Ibague Lebrija</v>
          </cell>
        </row>
        <row r="2728">
          <cell r="C2728" t="str">
            <v>CUCUTA-MARACAIBO-BTA=M=Maicao PN</v>
          </cell>
        </row>
        <row r="2729">
          <cell r="C2729" t="str">
            <v>CUCUTA-MARACAIBO-BTA=M=Tunja</v>
          </cell>
        </row>
        <row r="2730">
          <cell r="C2730" t="str">
            <v>CUCUTA-MARACAIBO-CUCUTA</v>
          </cell>
        </row>
        <row r="2731">
          <cell r="C2731" t="str">
            <v>CUCUTA-MARACAY-CUCUTA=M=</v>
          </cell>
        </row>
        <row r="2732">
          <cell r="C2732" t="str">
            <v>CUCUTA-MARACAY=M=</v>
          </cell>
        </row>
        <row r="2733">
          <cell r="C2733" t="str">
            <v>CUCUTA-MARIA LA BAJA-C/GENA=M=B/quilla</v>
          </cell>
        </row>
        <row r="2734">
          <cell r="C2734" t="str">
            <v>CUCUTA-MEDELLIN-CALI=ENVIA=P.N</v>
          </cell>
        </row>
        <row r="2735">
          <cell r="C2735" t="str">
            <v>CUCUTA-MEDELLIN=ENVIA=P.Berrio</v>
          </cell>
        </row>
        <row r="2736">
          <cell r="C2736" t="str">
            <v>CUCUTA-MEDELLIN=ENVIA=P.N.</v>
          </cell>
        </row>
        <row r="2737">
          <cell r="C2737" t="str">
            <v>CUCUTA-MEDELLIN=HI=Berrio P.N.</v>
          </cell>
        </row>
        <row r="2738">
          <cell r="C2738" t="str">
            <v>CUCUTA-MEDELLIN=HI=P N Doradal</v>
          </cell>
        </row>
        <row r="2739">
          <cell r="C2739" t="str">
            <v>CUCUTA-MEDELLIN=HI=Vacio Berrio</v>
          </cell>
        </row>
        <row r="2740">
          <cell r="C2740" t="str">
            <v>CUCUTA-MEDELLIN=M=P.N. Doradal</v>
          </cell>
        </row>
        <row r="2741">
          <cell r="C2741" t="str">
            <v>CUCUTA-MEDELLIN=M=Vacio Berrio</v>
          </cell>
        </row>
        <row r="2742">
          <cell r="C2742" t="str">
            <v>CUCUTA-MONTERIA-C/GENA=M=Berrio El Carmen</v>
          </cell>
        </row>
        <row r="2743">
          <cell r="C2743" t="str">
            <v>CUCUTA-MOSQUERA-BOGOTA=M=P.N.</v>
          </cell>
        </row>
        <row r="2744">
          <cell r="C2744" t="str">
            <v>CUCUTA-NEIVA-BOGOTA=M=P.N.Lebrija</v>
          </cell>
        </row>
        <row r="2745">
          <cell r="C2745" t="str">
            <v>CUCUTA-NEIVA-BOGOTA=M=Tunja</v>
          </cell>
        </row>
        <row r="2746">
          <cell r="C2746" t="str">
            <v>CUCUTA-NEIVA-CALI=M=P.N Ibague</v>
          </cell>
        </row>
        <row r="2747">
          <cell r="C2747" t="str">
            <v>CUCUTA-NEIVA-MANIZALES=M=PN</v>
          </cell>
        </row>
        <row r="2748">
          <cell r="C2748" t="str">
            <v>CUCUTA-NEIVA=M= P.N Ibague</v>
          </cell>
        </row>
        <row r="2749">
          <cell r="C2749" t="str">
            <v>CUCUTA-PAMPLONA-CUCUTA=M=</v>
          </cell>
        </row>
        <row r="2750">
          <cell r="C2750" t="str">
            <v>CUCUTA-PASTO-CALI=M= PN</v>
          </cell>
        </row>
        <row r="2751">
          <cell r="C2751" t="str">
            <v>CUCUTA-PEREIRA-BTA=ENVIA=Ibague-La Mesa</v>
          </cell>
        </row>
        <row r="2752">
          <cell r="C2752" t="str">
            <v>CUCUTA-PEREIRA-CALI=ENVIA=P.N.Manizales</v>
          </cell>
        </row>
        <row r="2753">
          <cell r="C2753" t="str">
            <v>CUCUTA-PEREIRA-CALI=ENVIA=P.N.Manizales</v>
          </cell>
        </row>
        <row r="2754">
          <cell r="C2754" t="str">
            <v>CUCUTA-PEREIRA-CALI=HI=PN Ibague</v>
          </cell>
        </row>
        <row r="2755">
          <cell r="C2755" t="str">
            <v>CUCUTA-PEREIRA-CALI=M=P.N.Manizales</v>
          </cell>
        </row>
        <row r="2756">
          <cell r="C2756" t="str">
            <v>CUCUTA-PEREIRA-CALI=M=PN Ibague</v>
          </cell>
        </row>
        <row r="2757">
          <cell r="C2757" t="str">
            <v>CUCUTA-PEREIRA-LA PAILA=M=P N Ibague</v>
          </cell>
        </row>
        <row r="2758">
          <cell r="C2758" t="str">
            <v>CUCUTA-PEREIRA-MANIZALES-CALI=M=PN Ibague</v>
          </cell>
        </row>
        <row r="2759">
          <cell r="C2759" t="str">
            <v>CUCUTA-PEREIRA-MANIZALES=M=P N</v>
          </cell>
        </row>
        <row r="2760">
          <cell r="C2760" t="str">
            <v>CUCUTA-PEREIRA=HI=Manizales</v>
          </cell>
        </row>
        <row r="2761">
          <cell r="C2761" t="str">
            <v>CUCUTA-PEREIRA=M=P.N.Ibague Lebrija</v>
          </cell>
        </row>
        <row r="2762">
          <cell r="C2762" t="str">
            <v>CUCUTA-PEREIRA=M=P.N.Manizales Lebrija</v>
          </cell>
        </row>
        <row r="2763">
          <cell r="C2763" t="str">
            <v>CUCUTA-PITALITO-BOGOTA=M=PN Ibague</v>
          </cell>
        </row>
        <row r="2764">
          <cell r="C2764" t="str">
            <v>CUCUTA-PITALITO-CALI=M=P N</v>
          </cell>
        </row>
        <row r="2765">
          <cell r="C2765" t="str">
            <v>CUCUTA-PITALITO-MANIZALES=M=P N Letras</v>
          </cell>
        </row>
        <row r="2766">
          <cell r="C2766" t="str">
            <v>CUCUTA-POPAYAN-CALI=M=P N  Ibague</v>
          </cell>
        </row>
        <row r="2767">
          <cell r="C2767" t="str">
            <v>CUCUTA-PTO CABELLO-VALENCIA=M=</v>
          </cell>
        </row>
        <row r="2768">
          <cell r="C2768" t="str">
            <v>CUCUTA-RIONEGRO-MEDELLIN=M=P.N. P.Berrio</v>
          </cell>
        </row>
        <row r="2769">
          <cell r="C2769" t="str">
            <v>CUCUTA-SAN JUAN DEL CESAR</v>
          </cell>
        </row>
        <row r="2770">
          <cell r="C2770" t="str">
            <v>CUCUTA-SINCELEJO-B/QUILLA=ENVIA=</v>
          </cell>
        </row>
        <row r="2771">
          <cell r="C2771" t="str">
            <v>CUCUTA-SINCELEJO-B/QUILLA=M=El Plato</v>
          </cell>
        </row>
        <row r="2772">
          <cell r="C2772" t="str">
            <v>CUCUTA-SINCELEJO-C/GENA=ENVIA=</v>
          </cell>
        </row>
        <row r="2773">
          <cell r="C2773" t="str">
            <v>CUCUTA-SINCELEJO-C/GENA=ENVIA=El Plato</v>
          </cell>
        </row>
        <row r="2774">
          <cell r="C2774" t="str">
            <v>CUCUTA-SINCELEJO-C/GENA=M=El Plato</v>
          </cell>
        </row>
        <row r="2775">
          <cell r="C2775" t="str">
            <v>CUCUTA-SOGAMOSO-BOGOTA=M=</v>
          </cell>
        </row>
        <row r="2776">
          <cell r="C2776" t="str">
            <v>CUCUTA-STA MARTA=M=El Playon</v>
          </cell>
        </row>
        <row r="2777">
          <cell r="C2777" t="str">
            <v>CUCUTA-STA MARTA=M=Vacio</v>
          </cell>
        </row>
        <row r="2778">
          <cell r="C2778" t="str">
            <v>CUCUTA-TOCANCIPA-BOGOTA=M=Tunja</v>
          </cell>
        </row>
        <row r="2779">
          <cell r="C2779" t="str">
            <v>CUCUTA-TOCANCIPA=M=Vacio Tunja</v>
          </cell>
        </row>
        <row r="2780">
          <cell r="C2780" t="str">
            <v>CUCUTA-UBATE-BOGOTA=M=Tunja</v>
          </cell>
        </row>
        <row r="2781">
          <cell r="C2781" t="str">
            <v>CUCUTA-V/UPAR-B/QUILLA=ENVIA=</v>
          </cell>
        </row>
        <row r="2782">
          <cell r="C2782" t="str">
            <v>CUCUTA-V/UPAR-B/QUILLA=M=</v>
          </cell>
        </row>
        <row r="2783">
          <cell r="C2783" t="str">
            <v>CUCUTA-V/UPAR-C/GENA=M=El Plato</v>
          </cell>
        </row>
        <row r="2784">
          <cell r="C2784" t="str">
            <v>CUCUTA-V/UPAR-STA MARTA=M=</v>
          </cell>
        </row>
        <row r="2785">
          <cell r="C2785" t="str">
            <v>CUCUTA-VALENCIA =M=</v>
          </cell>
        </row>
        <row r="2786">
          <cell r="C2786" t="str">
            <v>CUCUTA-VALENCIA-B/QUILLA Maicao</v>
          </cell>
        </row>
        <row r="2787">
          <cell r="C2787" t="str">
            <v>CUCUTA-VALENCIA-MARACAIBO=M=</v>
          </cell>
        </row>
        <row r="2788">
          <cell r="C2788" t="str">
            <v>CUCUTA-VALENCIA-STA MARTA=M=</v>
          </cell>
        </row>
        <row r="2789">
          <cell r="C2789" t="str">
            <v>CUCUTA-VALENCIA=M=Maicao</v>
          </cell>
        </row>
        <row r="2790">
          <cell r="C2790" t="str">
            <v>CUCUTA-VILLAVO-BTA=M=P.N.</v>
          </cell>
        </row>
        <row r="2791">
          <cell r="C2791" t="str">
            <v>CUCUTA-VILLAVO-BTA=M=Tunja</v>
          </cell>
        </row>
        <row r="2792">
          <cell r="C2792" t="str">
            <v>CUCUTA-VILLAVO=M=Tunja</v>
          </cell>
        </row>
        <row r="2793">
          <cell r="C2793" t="str">
            <v>DOROTEA-TAMBAQUI-DOROTEA</v>
          </cell>
        </row>
        <row r="2794">
          <cell r="C2794" t="str">
            <v>DUITAMA-B/MANGA=M=</v>
          </cell>
        </row>
        <row r="2795">
          <cell r="C2795" t="str">
            <v>DUITAMA-B/QUILLA=M=</v>
          </cell>
        </row>
        <row r="2796">
          <cell r="C2796" t="str">
            <v>DUITAMA-BOGOTA=HI=</v>
          </cell>
        </row>
        <row r="2797">
          <cell r="C2797" t="str">
            <v>DUITAMA-BOGOTA=HI=Vacio</v>
          </cell>
        </row>
        <row r="2798">
          <cell r="C2798" t="str">
            <v>DUITAMA-BOGOTA=M=</v>
          </cell>
        </row>
        <row r="2799">
          <cell r="C2799" t="str">
            <v>DUITAMA-BOGOTA=M=Vacio</v>
          </cell>
        </row>
        <row r="2800">
          <cell r="C2800" t="str">
            <v>DUITAMA-CALI=HI=Ibague</v>
          </cell>
        </row>
        <row r="2801">
          <cell r="C2801" t="str">
            <v>DUITAMA-CALI=M=Ibague</v>
          </cell>
        </row>
        <row r="2802">
          <cell r="C2802" t="str">
            <v>DUITAMA-CUCUTA=M=</v>
          </cell>
        </row>
        <row r="2803">
          <cell r="C2803" t="str">
            <v>DUITAMA-MEDELLIN=HI=Doradal</v>
          </cell>
        </row>
        <row r="2804">
          <cell r="C2804" t="str">
            <v>DUITAMA-MEDELLIN=HI=P.Berrio Bta</v>
          </cell>
        </row>
        <row r="2805">
          <cell r="C2805" t="str">
            <v>DUITAMA-MEDELLIN=M=Bogota  P.Berrio</v>
          </cell>
        </row>
        <row r="2806">
          <cell r="C2806" t="str">
            <v>DUITAMA-MEDELLIN=M=Ibague Doradal</v>
          </cell>
        </row>
        <row r="2807">
          <cell r="C2807" t="str">
            <v>DUITAMA-PEREIRA=M=Ibague</v>
          </cell>
        </row>
        <row r="2808">
          <cell r="C2808" t="str">
            <v>ESPINAL-BOGOTA=HI=</v>
          </cell>
        </row>
        <row r="2809">
          <cell r="C2809" t="str">
            <v>ESPINAL-BOGOTA=M=</v>
          </cell>
        </row>
        <row r="2810">
          <cell r="C2810" t="str">
            <v>ESPINAL-CALI=M=</v>
          </cell>
        </row>
        <row r="2811">
          <cell r="C2811" t="str">
            <v>ESPINAL-MEDELLIN=ENVIA=Pereira</v>
          </cell>
        </row>
        <row r="2812">
          <cell r="C2812" t="str">
            <v>ESPINAL-MEDELLIN=HI=Doradal</v>
          </cell>
        </row>
        <row r="2813">
          <cell r="C2813" t="str">
            <v>ESPINAL-MEDELLIN=HI=Pereira</v>
          </cell>
        </row>
        <row r="2814">
          <cell r="C2814" t="str">
            <v>ESPINAL-MEDELLIN=M=Pereira</v>
          </cell>
        </row>
        <row r="2815">
          <cell r="C2815" t="str">
            <v>ESPINAL-NEIVA-BOGOTA=M=</v>
          </cell>
        </row>
        <row r="2816">
          <cell r="C2816" t="str">
            <v>ESPINAL-SANTA ROSA DE OSOS</v>
          </cell>
        </row>
        <row r="2817">
          <cell r="C2817" t="str">
            <v>ESPINAL-STA ROSA DE OSOS-MEDELLIN=M=Pereira</v>
          </cell>
        </row>
        <row r="2818">
          <cell r="C2818" t="str">
            <v>FACA-APIAY</v>
          </cell>
        </row>
        <row r="2819">
          <cell r="C2819" t="str">
            <v>FACA-APIAY-CASTILLA</v>
          </cell>
        </row>
        <row r="2820">
          <cell r="C2820" t="str">
            <v>FACA-APIAY-VILLAVO</v>
          </cell>
        </row>
        <row r="2821">
          <cell r="C2821" t="str">
            <v>FACA-CASTILLA-VASCONIA-BOGOTA</v>
          </cell>
        </row>
        <row r="2822">
          <cell r="C2822" t="str">
            <v>FACA-CASTILLA-VASCONIA-FACA</v>
          </cell>
        </row>
        <row r="2823">
          <cell r="C2823" t="str">
            <v>FACA-CASTILLA-VASCONIA-FACA Villeta Cambao</v>
          </cell>
        </row>
        <row r="2824">
          <cell r="C2824" t="str">
            <v>FACA-CASTILLA-VASCONIA-FACA Villeta Ibague</v>
          </cell>
        </row>
        <row r="2825">
          <cell r="C2825" t="str">
            <v>FACA-PACHAQUIARO</v>
          </cell>
        </row>
        <row r="2826">
          <cell r="C2826" t="str">
            <v>FACA-PACHAQUIARO-CASTILLA</v>
          </cell>
        </row>
        <row r="2827">
          <cell r="C2827" t="str">
            <v>FACA-PACHAQUIARO-VILLAVO</v>
          </cell>
        </row>
        <row r="2828">
          <cell r="C2828" t="str">
            <v>FLORENCIA-BELEN ANDAQUIES-BTA</v>
          </cell>
        </row>
        <row r="2829">
          <cell r="C2829" t="str">
            <v>FLORENCIA-BOGOTA=HI=</v>
          </cell>
        </row>
        <row r="2830">
          <cell r="C2830" t="str">
            <v>FLORENCIA-MEDELLIN=HI=</v>
          </cell>
        </row>
        <row r="2831">
          <cell r="C2831" t="str">
            <v>FONTIB0N-PTE ARANDA-UNILEVER-FONTIBON</v>
          </cell>
        </row>
        <row r="2832">
          <cell r="C2832" t="str">
            <v>FONTIBON-AUTOSUR-FONTIBON=M=Coca Cola</v>
          </cell>
        </row>
        <row r="2833">
          <cell r="C2833" t="str">
            <v>FONTIBON-AUTOSUR-FONTIBON=M=Coca Cola Planchon</v>
          </cell>
        </row>
        <row r="2834">
          <cell r="C2834" t="str">
            <v>FONTIBON-AUTOSUR=M=Coca Cola</v>
          </cell>
        </row>
        <row r="2835">
          <cell r="C2835" t="str">
            <v>FONTIBON-AV 68-CAFAM-FONTIBON</v>
          </cell>
        </row>
        <row r="2836">
          <cell r="C2836" t="str">
            <v>FONTIBON-AV 68-FRITOLAY-FONTIBON</v>
          </cell>
        </row>
        <row r="2837">
          <cell r="C2837" t="str">
            <v>FONTIBON-CAJICA-ATOCHEM-FONTIBON</v>
          </cell>
        </row>
        <row r="2838">
          <cell r="C2838" t="str">
            <v>FONTIBON-DISTRIEXPRESS-FONTIBON</v>
          </cell>
        </row>
        <row r="2839">
          <cell r="C2839" t="str">
            <v>FONTIBON-FUNZA-PARQUE SAN CARLOS-FONTIBON</v>
          </cell>
        </row>
        <row r="2840">
          <cell r="C2840" t="str">
            <v>FONTIBON-GLOBALOG-FONTIBON=M=Coca Cola-Planchon</v>
          </cell>
        </row>
        <row r="2841">
          <cell r="C2841" t="str">
            <v>FONTIBON-LA SEVILLANA-FONTIBON</v>
          </cell>
        </row>
        <row r="2842">
          <cell r="C2842" t="str">
            <v>FONTIBON-MOSQUERA-DORIA-FONTIBON</v>
          </cell>
        </row>
        <row r="2843">
          <cell r="C2843" t="str">
            <v>FONTIBON-PTE ARANDA-MOBIL-FONTIBON</v>
          </cell>
        </row>
        <row r="2844">
          <cell r="C2844" t="str">
            <v>FONTIBON-SAN ANTONIO-FONTIBON=M=Coca Cola</v>
          </cell>
        </row>
        <row r="2845">
          <cell r="C2845" t="str">
            <v>FONTIBON-SAN ANTONIO-FONTIBON=M=Coca Cola-Planchon</v>
          </cell>
        </row>
        <row r="2846">
          <cell r="C2846" t="str">
            <v>FONTIBON-SAN ANTONIO=M=Coca Cola</v>
          </cell>
        </row>
        <row r="2847">
          <cell r="C2847" t="str">
            <v>FONTIBON-TOCANCIPA-EBEL-FONTIBON</v>
          </cell>
        </row>
        <row r="2848">
          <cell r="C2848" t="str">
            <v>FONTIBON-VENECIA-QUALA-FONTIBON</v>
          </cell>
        </row>
        <row r="2849">
          <cell r="C2849" t="str">
            <v>FONTIBON-VENECIA-V &amp; M-BOGOTA</v>
          </cell>
        </row>
        <row r="2850">
          <cell r="C2850" t="str">
            <v>FONTIBON-ZIPAQUIRA-REFISAL-FONTIBON</v>
          </cell>
        </row>
        <row r="2851">
          <cell r="C2851" t="str">
            <v>FUSA-BOGOTA=M=Coca Cola</v>
          </cell>
        </row>
        <row r="2852">
          <cell r="C2852" t="str">
            <v>FUSA-CALI=M=Vacio</v>
          </cell>
        </row>
        <row r="2853">
          <cell r="C2853" t="str">
            <v>GUACARA-B/QUILLA Vacio Maicao</v>
          </cell>
        </row>
        <row r="2854">
          <cell r="C2854" t="str">
            <v>GUACARA-BOGOTA  Maicao P.N</v>
          </cell>
        </row>
        <row r="2855">
          <cell r="C2855" t="str">
            <v>GUACARA-BOGOTA Maicao P.Berrio</v>
          </cell>
        </row>
        <row r="2856">
          <cell r="C2856" t="str">
            <v>GUACARA-BOGOTA Maicao Tunja</v>
          </cell>
        </row>
        <row r="2857">
          <cell r="C2857" t="str">
            <v>GUACARA-BOGOTA Maicao-Manizales</v>
          </cell>
        </row>
        <row r="2858">
          <cell r="C2858" t="str">
            <v>GUACARA-BOGOTA P.N</v>
          </cell>
        </row>
        <row r="2859">
          <cell r="C2859" t="str">
            <v>GUACARA-BOGOTA Tunja</v>
          </cell>
        </row>
        <row r="2860">
          <cell r="C2860" t="str">
            <v>GUACARA-C/GENA Maicao</v>
          </cell>
        </row>
        <row r="2861">
          <cell r="C2861" t="str">
            <v>GUACARA-CALI Maicao-PN-Ibague</v>
          </cell>
        </row>
        <row r="2862">
          <cell r="C2862" t="str">
            <v>GUACARA-CUCUTA</v>
          </cell>
        </row>
        <row r="2863">
          <cell r="C2863" t="str">
            <v>GUACARA-MEDELLIN   Maicao-B/quilla</v>
          </cell>
        </row>
        <row r="2864">
          <cell r="C2864" t="str">
            <v>GUADUAS-BOGOTA=M=</v>
          </cell>
        </row>
        <row r="2865">
          <cell r="C2865" t="str">
            <v>GUALANDAY-IBAGUE-NEIVA-BOGOTA=ENVIA=</v>
          </cell>
        </row>
        <row r="2866">
          <cell r="C2866" t="str">
            <v>GUATEQUE-BOGOTA=M=Coca Cola</v>
          </cell>
        </row>
        <row r="2867">
          <cell r="C2867" t="str">
            <v>HONDA-MEDELLIN=ENVIA=P.Berrio</v>
          </cell>
        </row>
        <row r="2868">
          <cell r="C2868" t="str">
            <v>HONDA-MEDELLIN=M=P.Berrio</v>
          </cell>
        </row>
        <row r="2869">
          <cell r="C2869" t="str">
            <v>IBAGUE-ARMERO-IBAGUE=M=Coca Cola</v>
          </cell>
        </row>
        <row r="2870">
          <cell r="C2870" t="str">
            <v>IBAGUE-B/VENTURA-MEDELLIN=M=</v>
          </cell>
        </row>
        <row r="2871">
          <cell r="C2871" t="str">
            <v>IBAGUE-BOGOTA =M=</v>
          </cell>
        </row>
        <row r="2872">
          <cell r="C2872" t="str">
            <v>IBAGUE-BOGOTA=ENVIA=</v>
          </cell>
        </row>
        <row r="2873">
          <cell r="C2873" t="str">
            <v>IBAGUE-BOGOTA=HI=</v>
          </cell>
        </row>
        <row r="2874">
          <cell r="C2874" t="str">
            <v>IBAGUE-BOGOTA=HI=Vacio</v>
          </cell>
        </row>
        <row r="2875">
          <cell r="C2875" t="str">
            <v>IBAGUE-BUGA=M=</v>
          </cell>
        </row>
        <row r="2876">
          <cell r="C2876" t="str">
            <v>IBAGUE-CALI =M=</v>
          </cell>
        </row>
        <row r="2877">
          <cell r="C2877" t="str">
            <v>IBAGUE-CALI=ENVIA=</v>
          </cell>
        </row>
        <row r="2878">
          <cell r="C2878" t="str">
            <v>IBAGUE-CALI=HI=</v>
          </cell>
        </row>
        <row r="2879">
          <cell r="C2879" t="str">
            <v>IBAGUE-CALI=M=Vacio</v>
          </cell>
        </row>
        <row r="2880">
          <cell r="C2880" t="str">
            <v>IBAGUE-ESPINAL-CALI=ENVIA=</v>
          </cell>
        </row>
        <row r="2881">
          <cell r="C2881" t="str">
            <v>IBAGUE-ESPINAL-IBAGUE=ENVIA=</v>
          </cell>
        </row>
        <row r="2882">
          <cell r="C2882" t="str">
            <v>IBAGUE-ESPINAL-IBAGUE=HI=</v>
          </cell>
        </row>
        <row r="2883">
          <cell r="C2883" t="str">
            <v>IBAGUE-ESPINAL-IBAGUE=M=Coca Cola</v>
          </cell>
        </row>
        <row r="2884">
          <cell r="C2884" t="str">
            <v>IBAGUE-GARZON-IBAGUE=M=Coca Cola</v>
          </cell>
        </row>
        <row r="2885">
          <cell r="C2885" t="str">
            <v>IBAGUE-GIRARDOT-IBAGUE=M=Coca Cola</v>
          </cell>
        </row>
        <row r="2886">
          <cell r="C2886" t="str">
            <v>IBAGUE-IBAGUE=M=</v>
          </cell>
        </row>
        <row r="2887">
          <cell r="C2887" t="str">
            <v>IBAGUE-LA DORADA-IBAGUE=M=Coca Cola</v>
          </cell>
        </row>
        <row r="2888">
          <cell r="C2888" t="str">
            <v>IBAGUE-MANIZALES-B/QUILLA=HI=El Carmen</v>
          </cell>
        </row>
        <row r="2889">
          <cell r="C2889" t="str">
            <v>IBAGUE-MEDELLIN =M=Doradal</v>
          </cell>
        </row>
        <row r="2890">
          <cell r="C2890" t="str">
            <v>IBAGUE-MEDELLIN=ENVIA=Doradal</v>
          </cell>
        </row>
        <row r="2891">
          <cell r="C2891" t="str">
            <v>IBAGUE-MEDELLIN=ENVIA=Pereira</v>
          </cell>
        </row>
        <row r="2892">
          <cell r="C2892" t="str">
            <v>IBAGUE-MEDELLIN=HI=Doradal</v>
          </cell>
        </row>
        <row r="2893">
          <cell r="C2893" t="str">
            <v>IBAGUE-MEDELLIN=HI=Manizales</v>
          </cell>
        </row>
        <row r="2894">
          <cell r="C2894" t="str">
            <v>IBAGUE-MEDELLIN=HI=Pereira</v>
          </cell>
        </row>
        <row r="2895">
          <cell r="C2895" t="str">
            <v>IBAGUE-MEDELLIN=HI=Vacio Doradal</v>
          </cell>
        </row>
        <row r="2896">
          <cell r="C2896" t="str">
            <v>IBAGUE-MEDELLIN=M=Manizales Supia</v>
          </cell>
        </row>
        <row r="2897">
          <cell r="C2897" t="str">
            <v>IBAGUE-NEIVA-BOGOTA=HI=</v>
          </cell>
        </row>
        <row r="2898">
          <cell r="C2898" t="str">
            <v>IBAGUE-NEIVA-BOGOTA=M=Mondoñedo</v>
          </cell>
        </row>
        <row r="2899">
          <cell r="C2899" t="str">
            <v>IBAGUE-NEIVA-IBAGUE=M=Coca Cola</v>
          </cell>
        </row>
        <row r="2900">
          <cell r="C2900" t="str">
            <v>IBAGUE-PEREIRA-BOGOTA =M=</v>
          </cell>
        </row>
        <row r="2901">
          <cell r="C2901" t="str">
            <v>IBAGUE-PEREIRA-CALI=ENVIA=</v>
          </cell>
        </row>
        <row r="2902">
          <cell r="C2902" t="str">
            <v>IBAGUE-PEREIRA-CALI=HI=</v>
          </cell>
        </row>
        <row r="2903">
          <cell r="C2903" t="str">
            <v>IBAGUE-PEREIRA-LA PAILA=M=</v>
          </cell>
        </row>
        <row r="2904">
          <cell r="C2904" t="str">
            <v>IBAGUE-PEREIRA-MANIZALES=ENVIA=</v>
          </cell>
        </row>
        <row r="2905">
          <cell r="C2905" t="str">
            <v>IBAGUE-SOGAMOSO-BOGOTA =M=</v>
          </cell>
        </row>
        <row r="2906">
          <cell r="C2906" t="str">
            <v>IPIALES-BOGOTA =M=</v>
          </cell>
        </row>
        <row r="2907">
          <cell r="C2907" t="str">
            <v>IPIALES-CALI =M=</v>
          </cell>
        </row>
        <row r="2908">
          <cell r="C2908" t="str">
            <v>IPIALES-CALI=M=Vacio</v>
          </cell>
        </row>
        <row r="2909">
          <cell r="C2909" t="str">
            <v>IPIALES-MEDELLIN =M=</v>
          </cell>
        </row>
        <row r="2910">
          <cell r="C2910" t="str">
            <v>JAGUAR- APIAY- JAGUAR</v>
          </cell>
        </row>
        <row r="2911">
          <cell r="C2911" t="str">
            <v>JAGUAR-ARAGUANEY-JAGUAR</v>
          </cell>
        </row>
        <row r="2912">
          <cell r="C2912" t="str">
            <v>JAGUAR-ARAGUANEY-MATEGUAFA</v>
          </cell>
        </row>
        <row r="2913">
          <cell r="C2913" t="str">
            <v>JAGUAR-ARAGUANEY-VILLAVO</v>
          </cell>
        </row>
        <row r="2914">
          <cell r="C2914" t="str">
            <v>JAGUAR-BOGOTA</v>
          </cell>
        </row>
        <row r="2915">
          <cell r="C2915" t="str">
            <v>JAGUAR-CABIONA-ARAGUANEY-JAGUAR</v>
          </cell>
        </row>
        <row r="2916">
          <cell r="C2916" t="str">
            <v>JAGUAR-CABIONA-JAGUAR 1 Turno 12 H</v>
          </cell>
        </row>
        <row r="2917">
          <cell r="C2917" t="str">
            <v>JAGUAR-CABIONA-JAGUAR 10 Turnos 12 Horas</v>
          </cell>
        </row>
        <row r="2918">
          <cell r="C2918" t="str">
            <v>JAGUAR-CABIONA-JAGUAR 10 Turnos 120 H</v>
          </cell>
        </row>
        <row r="2919">
          <cell r="C2919" t="str">
            <v>JAGUAR-CABIONA-JAGUAR 11 Turnos 132 H</v>
          </cell>
        </row>
        <row r="2920">
          <cell r="C2920" t="str">
            <v>JAGUAR-CABIONA-JAGUAR 11 Turnos 132 Horas</v>
          </cell>
        </row>
        <row r="2921">
          <cell r="C2921" t="str">
            <v>JAGUAR-CABIONA-JAGUAR 12 Turnos 144 H</v>
          </cell>
        </row>
        <row r="2922">
          <cell r="C2922" t="str">
            <v>JAGUAR-CABIONA-JAGUAR 2 Turnos 24 H</v>
          </cell>
        </row>
        <row r="2923">
          <cell r="C2923" t="str">
            <v>JAGUAR-CABIONA-JAGUAR 3 Turnos 36 H</v>
          </cell>
        </row>
        <row r="2924">
          <cell r="C2924" t="str">
            <v>JAGUAR-CABIONA-JAGUAR 4 Turnos 48 H</v>
          </cell>
        </row>
        <row r="2925">
          <cell r="C2925" t="str">
            <v>JAGUAR-CABIONA-JAGUAR 5 Turnos 60 H</v>
          </cell>
        </row>
        <row r="2926">
          <cell r="C2926" t="str">
            <v>JAGUAR-CABIONA-JAGUAR 5 Turnos 60 Horas</v>
          </cell>
        </row>
        <row r="2927">
          <cell r="C2927" t="str">
            <v>JAGUAR-CABIONA-JAGUAR 6 Turnos 72 H</v>
          </cell>
        </row>
        <row r="2928">
          <cell r="C2928" t="str">
            <v>JAGUAR-CABIONA-JAGUAR 7 Turnos 84 H</v>
          </cell>
        </row>
        <row r="2929">
          <cell r="C2929" t="str">
            <v>JAGUAR-CABIONA-JAGUAR 8 Turnos 96 H</v>
          </cell>
        </row>
        <row r="2930">
          <cell r="C2930" t="str">
            <v>JAGUAR-CABIONA-JAGUAR 9 Turnos 108 H</v>
          </cell>
        </row>
        <row r="2931">
          <cell r="C2931" t="str">
            <v>JAGUAR-CARACARA- ARAGUANEY- JAGUAR</v>
          </cell>
        </row>
        <row r="2932">
          <cell r="C2932" t="str">
            <v>JAGUAR-CARACARA- JAGUAR 1Turno 12 H</v>
          </cell>
        </row>
        <row r="2933">
          <cell r="C2933" t="str">
            <v>JAGUAR-CARACARA-APIAY- JAGUAR</v>
          </cell>
        </row>
        <row r="2934">
          <cell r="C2934" t="str">
            <v>JAGUAR-CARACARA-JAGUAR 10 Turnos 120 H</v>
          </cell>
        </row>
        <row r="2935">
          <cell r="C2935" t="str">
            <v>JAGUAR-CARACARA-JAGUAR 2 Turnos 24 H</v>
          </cell>
        </row>
        <row r="2936">
          <cell r="C2936" t="str">
            <v>JAGUAR-CARACARA-JAGUAR 3 Turnos 36 H</v>
          </cell>
        </row>
        <row r="2937">
          <cell r="C2937" t="str">
            <v>JAGUAR-CARACARA-JAGUAR 4 Turnos 48 H</v>
          </cell>
        </row>
        <row r="2938">
          <cell r="C2938" t="str">
            <v>JAGUAR-CARACARA-JAGUAR 5 Turnos 60 H</v>
          </cell>
        </row>
        <row r="2939">
          <cell r="C2939" t="str">
            <v>JAGUAR-CARACARA-JAGUAR 6 Turnos 72 H</v>
          </cell>
        </row>
        <row r="2940">
          <cell r="C2940" t="str">
            <v>JAGUAR-CARACARA-JAGUAR 7 Turnos 84 h</v>
          </cell>
        </row>
        <row r="2941">
          <cell r="C2941" t="str">
            <v>JAGUAR-CARACARA-JAGUAR 8 Turnos 96 H</v>
          </cell>
        </row>
        <row r="2942">
          <cell r="C2942" t="str">
            <v>JAGUAR-CARACARA-JAGUAR 9 Turnos 108 H</v>
          </cell>
        </row>
        <row r="2943">
          <cell r="C2943" t="str">
            <v>JAGUAR-JAGUAR</v>
          </cell>
        </row>
        <row r="2944">
          <cell r="C2944" t="str">
            <v>JAGUAR-JAGUAR H2O 7 Viajes</v>
          </cell>
        </row>
        <row r="2945">
          <cell r="C2945" t="str">
            <v>JAGUAR-VASCONIA-BOGOTA Villeta</v>
          </cell>
        </row>
        <row r="2946">
          <cell r="C2946" t="str">
            <v>JAGUAR-VILLAVO Vacio</v>
          </cell>
        </row>
        <row r="2947">
          <cell r="C2947" t="str">
            <v>LA CALERA-B/MANGA-LA CALERA=M=Tunja</v>
          </cell>
        </row>
        <row r="2948">
          <cell r="C2948" t="str">
            <v>LA CALERA-B/MANGA=M=Tunja</v>
          </cell>
        </row>
        <row r="2949">
          <cell r="C2949" t="str">
            <v>LA CALERA-BOGOTA=M=Vacio</v>
          </cell>
        </row>
        <row r="2950">
          <cell r="C2950" t="str">
            <v>LA DORADA-C/GENA-B/QUILLA-CALI</v>
          </cell>
        </row>
        <row r="2951">
          <cell r="C2951" t="str">
            <v>LA GLORIA NORTE-RANCHOHERMOSO Vacio</v>
          </cell>
        </row>
        <row r="2952">
          <cell r="C2952" t="str">
            <v>LA GLORIA-NORTE-YOPAL Vacio</v>
          </cell>
        </row>
        <row r="2953">
          <cell r="C2953" t="str">
            <v>LA PAILA-B/MANGA=M=P.N.Ibague</v>
          </cell>
        </row>
        <row r="2954">
          <cell r="C2954" t="str">
            <v>LA PAILA-B/QUILLA=M=P.N.Ibague</v>
          </cell>
        </row>
        <row r="2955">
          <cell r="C2955" t="str">
            <v>LA PAILA-B/QUILLA=M=P.R.San Onofre</v>
          </cell>
        </row>
        <row r="2956">
          <cell r="C2956" t="str">
            <v>LA PAILA-B/VENTURA=M=</v>
          </cell>
        </row>
        <row r="2957">
          <cell r="C2957" t="str">
            <v>LA PAILA-BOGOTA=ENVIA=Ibague</v>
          </cell>
        </row>
        <row r="2958">
          <cell r="C2958" t="str">
            <v>LA PAILA-BOGOTA=M=Honda</v>
          </cell>
        </row>
        <row r="2959">
          <cell r="C2959" t="str">
            <v>LA PAILA-BOGOTA=M=Ibague</v>
          </cell>
        </row>
        <row r="2960">
          <cell r="C2960" t="str">
            <v>LA PAILA-BOGOTA=M=Vacio Ibague</v>
          </cell>
        </row>
        <row r="2961">
          <cell r="C2961" t="str">
            <v>LA PAILA-C/GENA-B/QUILLA=M=</v>
          </cell>
        </row>
        <row r="2962">
          <cell r="C2962" t="str">
            <v>LA PAILA-C/GENA-STA MARTA=M</v>
          </cell>
        </row>
        <row r="2963">
          <cell r="C2963" t="str">
            <v>LA PAILA-C/GENA=M=P.R.Manizales</v>
          </cell>
        </row>
        <row r="2964">
          <cell r="C2964" t="str">
            <v>LA PAILA-CALI =M=</v>
          </cell>
        </row>
        <row r="2965">
          <cell r="C2965" t="str">
            <v>LA PAILA-CUCUTA =M= P.N</v>
          </cell>
        </row>
        <row r="2966">
          <cell r="C2966" t="str">
            <v>LA PAILA-CUCUTA=M=Medellin P Berrio</v>
          </cell>
        </row>
        <row r="2967">
          <cell r="C2967" t="str">
            <v>LA PAILA-MARACAY=M=P.N</v>
          </cell>
        </row>
        <row r="2968">
          <cell r="C2968" t="str">
            <v>LA PAILA-MEDELLIN =M=</v>
          </cell>
        </row>
        <row r="2969">
          <cell r="C2969" t="str">
            <v>LA PAILA-PEREIRA-BOGOTA=ENVIA=</v>
          </cell>
        </row>
        <row r="2970">
          <cell r="C2970" t="str">
            <v>LA PAILA-PEREIRA-CALI=M=</v>
          </cell>
        </row>
        <row r="2971">
          <cell r="C2971" t="str">
            <v>LA TEBAIDA-B/QUILLA=M=P.N. Ibague</v>
          </cell>
        </row>
        <row r="2972">
          <cell r="C2972" t="str">
            <v>LA TEBAIDA-BOGOTA=M=Ibague</v>
          </cell>
        </row>
        <row r="2973">
          <cell r="C2973" t="str">
            <v>LA TEBAIDA-MEDELLIN=M=Armenia</v>
          </cell>
        </row>
        <row r="2974">
          <cell r="C2974" t="str">
            <v>LA VICTORIA-CARORA-IPIALES=M=Bucaramanga</v>
          </cell>
        </row>
        <row r="2975">
          <cell r="C2975" t="str">
            <v>LA VICTORIA-MANIZALES-LA PAILA=M=P.N.</v>
          </cell>
        </row>
        <row r="2976">
          <cell r="C2976" t="str">
            <v>LA VIRGINIA-BOGOTA=M=Ibague</v>
          </cell>
        </row>
        <row r="2977">
          <cell r="C2977" t="str">
            <v>LA VIRGINIA-MEDELLIN</v>
          </cell>
        </row>
        <row r="2978">
          <cell r="C2978" t="str">
            <v>M/LLIN-B/MANGA-M/LLIN=ENVIA=Berrio Doradal Lebrija</v>
          </cell>
        </row>
        <row r="2979">
          <cell r="C2979" t="str">
            <v>M/LLIN-B/MANGA-M/LLIN=ENVIA=Berrio Lebrija</v>
          </cell>
        </row>
        <row r="2980">
          <cell r="C2980" t="str">
            <v>M/LLIN-B/MANGA-M/LLIN=ENVIA=Doradal Lebrija</v>
          </cell>
        </row>
        <row r="2981">
          <cell r="C2981" t="str">
            <v>M/LLIN-B/MANGA-M/LLIN=ENVIA=Lebrija San Alberto</v>
          </cell>
        </row>
        <row r="2982">
          <cell r="C2982" t="str">
            <v>M/LLIN-B/MANGA-M/LLIN=M=Berrio Lebrija</v>
          </cell>
        </row>
        <row r="2983">
          <cell r="C2983" t="str">
            <v>M/LLIN-B/QUILLA=M=El Carmen</v>
          </cell>
        </row>
        <row r="2984">
          <cell r="C2984" t="str">
            <v>M/LLIN-B/QUILLA=M=San Onofre</v>
          </cell>
        </row>
        <row r="2985">
          <cell r="C2985" t="str">
            <v>M/LLIN-B/VENTURA =M=</v>
          </cell>
        </row>
        <row r="2986">
          <cell r="C2986" t="str">
            <v>M/LLIN-BOGOTA-FACA-BOGOTA=HI=P.Berrio</v>
          </cell>
        </row>
        <row r="2987">
          <cell r="C2987" t="str">
            <v>M/LLIN-BOGOTA=ENVIA=Doradal Villeta</v>
          </cell>
        </row>
        <row r="2988">
          <cell r="C2988" t="str">
            <v>M/LLIN-BOGOTA=M=Doradal Villeta</v>
          </cell>
        </row>
        <row r="2989">
          <cell r="C2989" t="str">
            <v>M/LLIN-BTA=HI=Doradal Cambao</v>
          </cell>
        </row>
        <row r="2990">
          <cell r="C2990" t="str">
            <v>M/LLIN-BTA=HI=Doradal Villeta</v>
          </cell>
        </row>
        <row r="2991">
          <cell r="C2991" t="str">
            <v>M/LLIN-BUGA-CALI =M=</v>
          </cell>
        </row>
        <row r="2992">
          <cell r="C2992" t="str">
            <v>M/LLIN-C/GENA=HI=El Carmen</v>
          </cell>
        </row>
        <row r="2993">
          <cell r="C2993" t="str">
            <v>M/LLIN-C/GENA=HI=San Onofre</v>
          </cell>
        </row>
        <row r="2994">
          <cell r="C2994" t="str">
            <v>M/LLIN-C/GENA=M=El Carmen</v>
          </cell>
        </row>
        <row r="2995">
          <cell r="C2995" t="str">
            <v>M/LLIN-C/GENA=M=San Onofre</v>
          </cell>
        </row>
        <row r="2996">
          <cell r="C2996" t="str">
            <v>M/LLIN-CALI=ENVIA=Pereira</v>
          </cell>
        </row>
        <row r="2997">
          <cell r="C2997" t="str">
            <v>M/LLIN-CALI=HI=Pereira</v>
          </cell>
        </row>
        <row r="2998">
          <cell r="C2998" t="str">
            <v>M/LLIN-CALI=M=Pereira</v>
          </cell>
        </row>
        <row r="2999">
          <cell r="C2999" t="str">
            <v>M/LLIN-CALI=M=Vacio Pereira</v>
          </cell>
        </row>
        <row r="3000">
          <cell r="C3000" t="str">
            <v>M/LLIN-CALOTO-CALI=M=Pereira</v>
          </cell>
        </row>
        <row r="3001">
          <cell r="C3001" t="str">
            <v>M/LLIN-CUCUTA=M=P.Berrio</v>
          </cell>
        </row>
        <row r="3002">
          <cell r="C3002" t="str">
            <v>M/LLIN-DUITAMA-BTA=HI=Doradal</v>
          </cell>
        </row>
        <row r="3003">
          <cell r="C3003" t="str">
            <v>M/LLIN-DUITAMA-BTA=M=Doradal</v>
          </cell>
        </row>
        <row r="3004">
          <cell r="C3004" t="str">
            <v>M/LLIN-FACA-BOGOTA=HI=Doradal</v>
          </cell>
        </row>
        <row r="3005">
          <cell r="C3005" t="str">
            <v>M/LLIN-FACA-TUNJA-BOGOTA=HI=P.Berrio</v>
          </cell>
        </row>
        <row r="3006">
          <cell r="C3006" t="str">
            <v>M/LLIN-GIRARDOTA-BTA=HI=Doradal</v>
          </cell>
        </row>
        <row r="3007">
          <cell r="C3007" t="str">
            <v>M/LLIN-GIRARDOTA-BTA=M=Doradal</v>
          </cell>
        </row>
        <row r="3008">
          <cell r="C3008" t="str">
            <v>M/LLIN-SINCELEJO-B/QUILLA=M=El Carmen</v>
          </cell>
        </row>
        <row r="3009">
          <cell r="C3009" t="str">
            <v>M/LLIN-SINCELEJO-C/GENA=ENVIA=El Carmen</v>
          </cell>
        </row>
        <row r="3010">
          <cell r="C3010" t="str">
            <v>M/LLIN-SINCELEJO-C/GENA=ENVIA=San Onofre</v>
          </cell>
        </row>
        <row r="3011">
          <cell r="C3011" t="str">
            <v>M/LLIN-SINCELEJO-C/GENA=M= San Onofre</v>
          </cell>
        </row>
        <row r="3012">
          <cell r="C3012" t="str">
            <v>M/LLIN-SINCELEJO-C/GENA=M=El Carmen</v>
          </cell>
        </row>
        <row r="3013">
          <cell r="C3013" t="str">
            <v>M/LLIN-SOGAMOSO-BTA=HI=Doradal</v>
          </cell>
        </row>
        <row r="3014">
          <cell r="C3014" t="str">
            <v>M/LLIN-TOCANCIPA-BTA=M=Doradal</v>
          </cell>
        </row>
        <row r="3015">
          <cell r="C3015" t="str">
            <v>M/LLIN-VILLAVO-BTA=M=Doradal</v>
          </cell>
        </row>
        <row r="3016">
          <cell r="C3016" t="str">
            <v>M/LLIN-VILLAVO=M=Doradal</v>
          </cell>
        </row>
        <row r="3017">
          <cell r="C3017" t="str">
            <v>M/LLIN-YARUMAL-M/LLIN=M=</v>
          </cell>
        </row>
        <row r="3018">
          <cell r="C3018" t="str">
            <v>M/LLIN-ZIPA-BTA=HI=Doradal</v>
          </cell>
        </row>
        <row r="3019">
          <cell r="C3019" t="str">
            <v>M/LLIN-ZIPA-BTA=HI=P.Berrio</v>
          </cell>
        </row>
        <row r="3020">
          <cell r="C3020" t="str">
            <v>M/LLIN-ZIPA-BTA=M=P.Berrio</v>
          </cell>
        </row>
        <row r="3021">
          <cell r="C3021" t="str">
            <v>MAICAO-B/QUILLA=M=Vacio</v>
          </cell>
        </row>
        <row r="3022">
          <cell r="C3022" t="str">
            <v>MANIZALES-ARMENIA-CUCUTA=M=P.N Lebrija</v>
          </cell>
        </row>
        <row r="3023">
          <cell r="C3023" t="str">
            <v>MANIZALES-ARMENIA=M=</v>
          </cell>
        </row>
        <row r="3024">
          <cell r="C3024" t="str">
            <v>MANIZALES-B/MANGA-B/QUILLA=ENVIA=P.N.La Lizama</v>
          </cell>
        </row>
        <row r="3025">
          <cell r="C3025" t="str">
            <v>MANIZALES-B/MANGA=ENVIA=P.N.</v>
          </cell>
        </row>
        <row r="3026">
          <cell r="C3026" t="str">
            <v>MANIZALES-B/MANGA=HI=P.N.</v>
          </cell>
        </row>
        <row r="3027">
          <cell r="C3027" t="str">
            <v>MANIZALES-B/MANGA=M=Letras P N Lebrija</v>
          </cell>
        </row>
        <row r="3028">
          <cell r="C3028" t="str">
            <v>MANIZALES-B/QUILLA=HI=El Carmen</v>
          </cell>
        </row>
        <row r="3029">
          <cell r="C3029" t="str">
            <v>MANIZALES-B/QUILLA=HI=PN</v>
          </cell>
        </row>
        <row r="3030">
          <cell r="C3030" t="str">
            <v>MANIZALES-B/QUILLA=M=El Carmen</v>
          </cell>
        </row>
        <row r="3031">
          <cell r="C3031" t="str">
            <v>MANIZALES-B/VENTURA=M=</v>
          </cell>
        </row>
        <row r="3032">
          <cell r="C3032" t="str">
            <v>MANIZALES-BOGOTA=ENVIA=Honda</v>
          </cell>
        </row>
        <row r="3033">
          <cell r="C3033" t="str">
            <v>MANIZALES-BOGOTA=ENVIA=Ibague Mondoñedo</v>
          </cell>
        </row>
        <row r="3034">
          <cell r="C3034" t="str">
            <v>MANIZALES-BOGOTA=HI= Letras Ibague</v>
          </cell>
        </row>
        <row r="3035">
          <cell r="C3035" t="str">
            <v>MANIZALES-BOGOTA=HI=Honda</v>
          </cell>
        </row>
        <row r="3036">
          <cell r="C3036" t="str">
            <v>MANIZALES-BOGOTA=HI=Ibague Mondoñedo</v>
          </cell>
        </row>
        <row r="3037">
          <cell r="C3037" t="str">
            <v>MANIZALES-BOGOTA=M=Honda</v>
          </cell>
        </row>
        <row r="3038">
          <cell r="C3038" t="str">
            <v>MANIZALES-BOGOTA=M=Letras Ibague</v>
          </cell>
        </row>
        <row r="3039">
          <cell r="C3039" t="str">
            <v>MANIZALES-BOGOTA=M=Pereira</v>
          </cell>
        </row>
        <row r="3040">
          <cell r="C3040" t="str">
            <v>MANIZALES-BUGA=M=Vacio</v>
          </cell>
        </row>
        <row r="3041">
          <cell r="C3041" t="str">
            <v>MANIZALES-C/GENA=HI=El Carmen</v>
          </cell>
        </row>
        <row r="3042">
          <cell r="C3042" t="str">
            <v>MANIZALES-C/GENA=M= El Carmen</v>
          </cell>
        </row>
        <row r="3043">
          <cell r="C3043" t="str">
            <v>MANIZALES-CALI=ENVIA=</v>
          </cell>
        </row>
        <row r="3044">
          <cell r="C3044" t="str">
            <v>MANIZALES-CALI=HI=</v>
          </cell>
        </row>
        <row r="3045">
          <cell r="C3045" t="str">
            <v>MANIZALES-CALI=M=</v>
          </cell>
        </row>
        <row r="3046">
          <cell r="C3046" t="str">
            <v>MANIZALES-CALI=M=Vacio</v>
          </cell>
        </row>
        <row r="3047">
          <cell r="C3047" t="str">
            <v>MANIZALES-CARACAS-BARINAS=M=Maicao</v>
          </cell>
        </row>
        <row r="3048">
          <cell r="C3048" t="str">
            <v>MANIZALES-CUCUTA=HI=M/llin Berrio</v>
          </cell>
        </row>
        <row r="3049">
          <cell r="C3049" t="str">
            <v>MANIZALES-CUCUTA=HI=P.N.</v>
          </cell>
        </row>
        <row r="3050">
          <cell r="C3050" t="str">
            <v>MANIZALES-CUCUTA=M= P.N Honda lebrija</v>
          </cell>
        </row>
        <row r="3051">
          <cell r="C3051" t="str">
            <v>MANIZALES-CUCUTA=M=P.Berrio</v>
          </cell>
        </row>
        <row r="3052">
          <cell r="C3052" t="str">
            <v>MANIZALES-IBAGUE=M=</v>
          </cell>
        </row>
        <row r="3053">
          <cell r="C3053" t="str">
            <v>MANIZALES-IPIALES-CALI=M=</v>
          </cell>
        </row>
        <row r="3054">
          <cell r="C3054" t="str">
            <v>MANIZALES-LA VIRGINIA-BOGOTA=M=Ibague</v>
          </cell>
        </row>
        <row r="3055">
          <cell r="C3055" t="str">
            <v>MANIZALES-MANIZALES=M=Urbano</v>
          </cell>
        </row>
        <row r="3056">
          <cell r="C3056" t="str">
            <v>MANIZALES-MARACAY=M= P.N.</v>
          </cell>
        </row>
        <row r="3057">
          <cell r="C3057" t="str">
            <v>MANIZALES-MEDELLIN=ENVIA=Supia</v>
          </cell>
        </row>
        <row r="3058">
          <cell r="C3058" t="str">
            <v>MANIZALES-MEDELLIN=HI=Supia</v>
          </cell>
        </row>
        <row r="3059">
          <cell r="C3059" t="str">
            <v>MANIZALES-MEDELLIN=M=Honda</v>
          </cell>
        </row>
        <row r="3060">
          <cell r="C3060" t="str">
            <v>MANIZALES-MEDELLIN=M=Supia</v>
          </cell>
        </row>
        <row r="3061">
          <cell r="C3061" t="str">
            <v>MANIZALES-MONTERIA-C/GENA=ENVIA=El Carmen</v>
          </cell>
        </row>
        <row r="3062">
          <cell r="C3062" t="str">
            <v>MANIZALES-PEREIRA-B/QUILLA=ENVIA=El Carmen</v>
          </cell>
        </row>
        <row r="3063">
          <cell r="C3063" t="str">
            <v>MANIZALES-PEREIRA-B/QUILLA=HI=Amaga El Carmen</v>
          </cell>
        </row>
        <row r="3064">
          <cell r="C3064" t="str">
            <v>MANIZALES-PEREIRA-B/QUILLA=HI=El Carmen</v>
          </cell>
        </row>
        <row r="3065">
          <cell r="C3065" t="str">
            <v>MANIZALES-PEREIRA-BOGOTA=HI=Ibague</v>
          </cell>
        </row>
        <row r="3066">
          <cell r="C3066" t="str">
            <v>MANIZALES-PEREIRA-BOGOTA=M=Ibague</v>
          </cell>
        </row>
        <row r="3067">
          <cell r="C3067" t="str">
            <v>MANIZALES-PEREIRA-C/GENA=ENVIA=San Onofre</v>
          </cell>
        </row>
        <row r="3068">
          <cell r="C3068" t="str">
            <v>MANIZALES-PEREIRA-C/GENA=HI=El Carmen</v>
          </cell>
        </row>
        <row r="3069">
          <cell r="C3069" t="str">
            <v>MANIZALES-PEREIRA-CARTAGO-PEREIRA=M=</v>
          </cell>
        </row>
        <row r="3070">
          <cell r="C3070" t="str">
            <v>MANIZALES-PEREIRA-MANIZALES=HI=</v>
          </cell>
        </row>
        <row r="3071">
          <cell r="C3071" t="str">
            <v>MANIZALES-PEREIRA-MEDELLIN=ENVIA=</v>
          </cell>
        </row>
        <row r="3072">
          <cell r="C3072" t="str">
            <v>MANIZALES-PEREIRA-MEDELLIN=HI=Supia</v>
          </cell>
        </row>
        <row r="3073">
          <cell r="C3073" t="str">
            <v>MANIZALES-PEREIRA-NEIVA-IBAGUE=HI=</v>
          </cell>
        </row>
        <row r="3074">
          <cell r="C3074" t="str">
            <v>MANIZALES-PEREIRA=HI=</v>
          </cell>
        </row>
        <row r="3075">
          <cell r="C3075" t="str">
            <v>MANIZALES-PEREIRA=M=</v>
          </cell>
        </row>
        <row r="3076">
          <cell r="C3076" t="str">
            <v>MANIZALES-POPAYAN-CALI=M=</v>
          </cell>
        </row>
        <row r="3077">
          <cell r="C3077" t="str">
            <v>MANIZALES-VILLAVO-BOGOTA=M=</v>
          </cell>
        </row>
        <row r="3078">
          <cell r="C3078" t="str">
            <v>MARACAIBO-BOGOTA=M=Maicao Tunja</v>
          </cell>
        </row>
        <row r="3079">
          <cell r="C3079" t="str">
            <v>MARACAIBO-BOGOTA=M=Tunja</v>
          </cell>
        </row>
        <row r="3080">
          <cell r="C3080" t="str">
            <v>MARACAIBO-CUCUTA=M=</v>
          </cell>
        </row>
        <row r="3081">
          <cell r="C3081" t="str">
            <v>MARACAY-B/QUILLA=M=Maicao</v>
          </cell>
        </row>
        <row r="3082">
          <cell r="C3082" t="str">
            <v>MARACAY-BOGOTA =M= P.NARE</v>
          </cell>
        </row>
        <row r="3083">
          <cell r="C3083" t="str">
            <v>MARACAY-BOGOTA Tunja</v>
          </cell>
        </row>
        <row r="3084">
          <cell r="C3084" t="str">
            <v>MARACAY-CUCUTA-MARACAIBO-CUCUTA=M=</v>
          </cell>
        </row>
        <row r="3085">
          <cell r="C3085" t="str">
            <v>MARACAY-CUCUTA=M=</v>
          </cell>
        </row>
        <row r="3086">
          <cell r="C3086" t="str">
            <v>MARACAY-VALENCIA-B/MANGA=M=</v>
          </cell>
        </row>
        <row r="3087">
          <cell r="C3087" t="str">
            <v>MARACAY-VALENCIA-BOGOTA=M=P.N</v>
          </cell>
        </row>
        <row r="3088">
          <cell r="C3088" t="str">
            <v>MARACAY-VALENCIA-CALI=M=P.N</v>
          </cell>
        </row>
        <row r="3089">
          <cell r="C3089" t="str">
            <v>MARACAY-VALENCIA-CUCUTA=M=</v>
          </cell>
        </row>
        <row r="3090">
          <cell r="C3090" t="str">
            <v>MARACAY-VALENCIA-M/LLIN=M=P.N</v>
          </cell>
        </row>
        <row r="3091">
          <cell r="C3091" t="str">
            <v>MATEGUAFA-AGUAZUL-ESPINAL-CALI=M=</v>
          </cell>
        </row>
        <row r="3092">
          <cell r="C3092" t="str">
            <v>MATEGUAFA-ARAGUANEY-MATEGUAFA</v>
          </cell>
        </row>
        <row r="3093">
          <cell r="C3093" t="str">
            <v>MATEGUAFA-ARAGUANEY-MATEGUAFA-VILLAVO</v>
          </cell>
        </row>
        <row r="3094">
          <cell r="C3094" t="str">
            <v>MATEGUAFA-BOGOTA  Vacio</v>
          </cell>
        </row>
        <row r="3095">
          <cell r="C3095" t="str">
            <v>MATEGUAFA-CASTILLA Vacio</v>
          </cell>
        </row>
        <row r="3096">
          <cell r="C3096" t="str">
            <v>MATEGUAFA-MATEGUAFA</v>
          </cell>
        </row>
        <row r="3097">
          <cell r="C3097" t="str">
            <v>MATEGUAFA-RANCHO HERMOSO-CHICHIMENE-CASTILLA</v>
          </cell>
        </row>
        <row r="3098">
          <cell r="C3098" t="str">
            <v>MATEGUAFA-VILLANUEVA-BOGOTA</v>
          </cell>
        </row>
        <row r="3099">
          <cell r="C3099" t="str">
            <v>MATEGUAFA-VILLAVICENCIO</v>
          </cell>
        </row>
        <row r="3100">
          <cell r="C3100" t="str">
            <v>MATEGUAFA-VILLAVO Vacio</v>
          </cell>
        </row>
        <row r="3101">
          <cell r="C3101" t="str">
            <v>MATEGUAFA-YOPAL-MATEGUAFA</v>
          </cell>
        </row>
        <row r="3102">
          <cell r="C3102" t="str">
            <v>MEDELLIN-ACACIAS-BOGOTA=HI=</v>
          </cell>
        </row>
        <row r="3103">
          <cell r="C3103" t="str">
            <v>MEDELLIN-ACACIAS-VILLAVICENCIO=HI=</v>
          </cell>
        </row>
        <row r="3104">
          <cell r="C3104" t="str">
            <v>MEDELLIN-AGUACHICA-BUCARAMANGA=HI=</v>
          </cell>
        </row>
        <row r="3105">
          <cell r="C3105" t="str">
            <v>MEDELLIN-AGUAZUL-BOGOTA=HI=</v>
          </cell>
        </row>
        <row r="3106">
          <cell r="C3106" t="str">
            <v>MEDELLIN-AGUAZUL-VILLAVICENCIO=HI=Tunja</v>
          </cell>
        </row>
        <row r="3107">
          <cell r="C3107" t="str">
            <v>MEDELLIN-ARMENIA-MANIZALES=HI=</v>
          </cell>
        </row>
        <row r="3108">
          <cell r="C3108" t="str">
            <v>MEDELLIN-ARMENIA-PEREIRA-CALI=ENVIA=</v>
          </cell>
        </row>
        <row r="3109">
          <cell r="C3109" t="str">
            <v>MEDELLIN-ARMENIA=M=Supia</v>
          </cell>
        </row>
        <row r="3110">
          <cell r="C3110" t="str">
            <v>MEDELLIN-B/MANGA-B/QUILLA=ENVIA=Doradal</v>
          </cell>
        </row>
        <row r="3111">
          <cell r="C3111" t="str">
            <v>MEDELLIN-B/MANGA-B/QUILLA=ENVIA=P.Berrio</v>
          </cell>
        </row>
        <row r="3112">
          <cell r="C3112" t="str">
            <v>MEDELLIN-B/MANGA-C/GENA=ENVIA=PN</v>
          </cell>
        </row>
        <row r="3113">
          <cell r="C3113" t="str">
            <v>MEDELLIN-B/MANGA=ENVIA=Amaga Manizales P.N.</v>
          </cell>
        </row>
        <row r="3114">
          <cell r="C3114" t="str">
            <v>MEDELLIN-B/MANGA=ENVIA=Berrio San Alberto</v>
          </cell>
        </row>
        <row r="3115">
          <cell r="C3115" t="str">
            <v>MEDELLIN-B/MANGA=ENVIA=Manizales P.N.</v>
          </cell>
        </row>
        <row r="3116">
          <cell r="C3116" t="str">
            <v>MEDELLIN-B/MANGA=ENVIA=Manizales-Bogota</v>
          </cell>
        </row>
        <row r="3117">
          <cell r="C3117" t="str">
            <v>MEDELLIN-B/MANGA=ENVIA=P.Berrio</v>
          </cell>
        </row>
        <row r="3118">
          <cell r="C3118" t="str">
            <v>MEDELLIN-B/MANGA=ENVIA=P.N.Doradal</v>
          </cell>
        </row>
        <row r="3119">
          <cell r="C3119" t="str">
            <v>MEDELLIN-B/MANGA=HI=Berrio Lebrija</v>
          </cell>
        </row>
        <row r="3120">
          <cell r="C3120" t="str">
            <v>MEDELLIN-B/MANGA=HI=Berrio San Alberto</v>
          </cell>
        </row>
        <row r="3121">
          <cell r="C3121" t="str">
            <v>MEDELLIN-B/MANGA=HI=Bogota</v>
          </cell>
        </row>
        <row r="3122">
          <cell r="C3122" t="str">
            <v>MEDELLIN-B/MANGA=HI=Manizales Bogota</v>
          </cell>
        </row>
        <row r="3123">
          <cell r="C3123" t="str">
            <v>MEDELLIN-B/MANGA=HI=P.N. Lebrija</v>
          </cell>
        </row>
        <row r="3124">
          <cell r="C3124" t="str">
            <v>MEDELLIN-B/MANGA=M=Berrio Lebrija</v>
          </cell>
        </row>
        <row r="3125">
          <cell r="C3125" t="str">
            <v>MEDELLIN-B/MANGA=M=Berrio San Alberto</v>
          </cell>
        </row>
        <row r="3126">
          <cell r="C3126" t="str">
            <v>MEDELLIN-B/MANGA=M=Bogota</v>
          </cell>
        </row>
        <row r="3127">
          <cell r="C3127" t="str">
            <v>MEDELLIN-B/MANGA=M=Doradal P.N.Lebrija</v>
          </cell>
        </row>
        <row r="3128">
          <cell r="C3128" t="str">
            <v>MEDELLIN-B/MANGA=M=Manizales P.N.</v>
          </cell>
        </row>
        <row r="3129">
          <cell r="C3129" t="str">
            <v>MEDELLIN-B/MANGA=M=Manizales-Bogota</v>
          </cell>
        </row>
        <row r="3130">
          <cell r="C3130" t="str">
            <v>MEDELLIN-B/MANGA=M=Pereira-Bogota</v>
          </cell>
        </row>
        <row r="3131">
          <cell r="C3131" t="str">
            <v>MEDELLIN-B/QUILLA-BOGOTA Bucaramanga</v>
          </cell>
        </row>
        <row r="3132">
          <cell r="C3132" t="str">
            <v>MEDELLIN-B/QUILLA-BTA P.N.</v>
          </cell>
        </row>
        <row r="3133">
          <cell r="C3133" t="str">
            <v>MEDELLIN-B/QUILLA-BTA P.R</v>
          </cell>
        </row>
        <row r="3134">
          <cell r="C3134" t="str">
            <v>MEDELLIN-B/QUILLA-C/GENA=ENVIA=San Onofre</v>
          </cell>
        </row>
        <row r="3135">
          <cell r="C3135" t="str">
            <v>MEDELLIN-B/QUILLA-C/GENA=M= El Carmen</v>
          </cell>
        </row>
        <row r="3136">
          <cell r="C3136" t="str">
            <v>MEDELLIN-B/QUILLA-FACA-BTA  Bucaramanga</v>
          </cell>
        </row>
        <row r="3137">
          <cell r="C3137" t="str">
            <v>MEDELLIN-B/QUILLA=ENVIA=El Carmen</v>
          </cell>
        </row>
        <row r="3138">
          <cell r="C3138" t="str">
            <v>MEDELLIN-B/QUILLA=ENVIA=Manizales P.N.</v>
          </cell>
        </row>
        <row r="3139">
          <cell r="C3139" t="str">
            <v>MEDELLIN-B/QUILLA=ENVIA=Manizales-Amaga P.N.</v>
          </cell>
        </row>
        <row r="3140">
          <cell r="C3140" t="str">
            <v>MEDELLIN-B/QUILLA=ENVIA=P.Berrio P.N.</v>
          </cell>
        </row>
        <row r="3141">
          <cell r="C3141" t="str">
            <v>MEDELLIN-B/QUILLA=ENVIA=P.N.</v>
          </cell>
        </row>
        <row r="3142">
          <cell r="C3142" t="str">
            <v>MEDELLIN-B/QUILLA=ENVIA=San Onofre</v>
          </cell>
        </row>
        <row r="3143">
          <cell r="C3143" t="str">
            <v>MEDELLIN-B/QUILLA=HI=El Carmen</v>
          </cell>
        </row>
        <row r="3144">
          <cell r="C3144" t="str">
            <v>MEDELLIN-B/QUILLA=M= Vacio El Carmen</v>
          </cell>
        </row>
        <row r="3145">
          <cell r="C3145" t="str">
            <v>MEDELLIN-B/QUILLA=M=C/gena San Onofre</v>
          </cell>
        </row>
        <row r="3146">
          <cell r="C3146" t="str">
            <v>MEDELLIN-B/QUILLA=M=P.Berrio P.N.</v>
          </cell>
        </row>
        <row r="3147">
          <cell r="C3147" t="str">
            <v>MEDELLIN-B/QUILLA=M=P.N.Doradal</v>
          </cell>
        </row>
        <row r="3148">
          <cell r="C3148" t="str">
            <v>MEDELLIN-B/QUILLA=M=Vacio Doradal P.N.</v>
          </cell>
        </row>
        <row r="3149">
          <cell r="C3149" t="str">
            <v>MEDELLIN-B/QUILLA=M=Vacio El Carmen</v>
          </cell>
        </row>
        <row r="3150">
          <cell r="C3150" t="str">
            <v>MEDELLIN-B/VENTURA-CALI =M=</v>
          </cell>
        </row>
        <row r="3151">
          <cell r="C3151" t="str">
            <v>MEDELLIN-B/VENTURA=M= Vacio</v>
          </cell>
        </row>
        <row r="3152">
          <cell r="C3152" t="str">
            <v>MEDELLIN-BARBOSA A-BOGOTA=M=Doradal</v>
          </cell>
        </row>
        <row r="3153">
          <cell r="C3153" t="str">
            <v>MEDELLIN-BARBOSA S -BOGOTA=M=Amaga Manizales-Bogota</v>
          </cell>
        </row>
        <row r="3154">
          <cell r="C3154" t="str">
            <v>MEDELLIN-BARBOSA(S)-B/MANGA=HI=P.Berrio Bogotá</v>
          </cell>
        </row>
        <row r="3155">
          <cell r="C3155" t="str">
            <v>MEDELLIN-BARBOSA(S)-B/MANGA=M= P.Berrio</v>
          </cell>
        </row>
        <row r="3156">
          <cell r="C3156" t="str">
            <v>MEDELLIN-BARBOSA(S)-BOGOTA=HI=P.Berrio B/manga</v>
          </cell>
        </row>
        <row r="3157">
          <cell r="C3157" t="str">
            <v>MEDELLIN-BARBOSA(S)-BOGOTA=HI=P.Berrio Bogota</v>
          </cell>
        </row>
        <row r="3158">
          <cell r="C3158" t="str">
            <v>MEDELLIN-BARBOSA(S)-BOGOTA=M=P.Berrio B/manga</v>
          </cell>
        </row>
        <row r="3159">
          <cell r="C3159" t="str">
            <v>MEDELLIN-BARBOSA-BOGOTA =HI=P.Berrio</v>
          </cell>
        </row>
        <row r="3160">
          <cell r="C3160" t="str">
            <v>MEDELLIN-BARBOSA-BOGOTA=M=Doradal PN Bmanga</v>
          </cell>
        </row>
        <row r="3161">
          <cell r="C3161" t="str">
            <v>MEDELLIN-BARBOSA-BOGOTA=M=P.Berrio Bogota</v>
          </cell>
        </row>
        <row r="3162">
          <cell r="C3162" t="str">
            <v>MEDELLIN-BARBOSA-BOGOTA=M=Tunja</v>
          </cell>
        </row>
        <row r="3163">
          <cell r="C3163" t="str">
            <v>MEDELLIN-BARBOSA-BUCARAMANGA=HI=</v>
          </cell>
        </row>
        <row r="3164">
          <cell r="C3164" t="str">
            <v>MEDELLIN-BARBOSA-MANIZALES-BTA=HI=Supia</v>
          </cell>
        </row>
        <row r="3165">
          <cell r="C3165" t="str">
            <v>MEDELLIN-BARBOSAA-CALI=M=</v>
          </cell>
        </row>
        <row r="3166">
          <cell r="C3166" t="str">
            <v>MEDELLIN-BARRANCA-B/MANGA=HI=</v>
          </cell>
        </row>
        <row r="3167">
          <cell r="C3167" t="str">
            <v>MEDELLIN-BARRANCA-BOGOTA P.N.</v>
          </cell>
        </row>
        <row r="3168">
          <cell r="C3168" t="str">
            <v>MEDELLIN-BARRANCA-MEDELLIN Doradal</v>
          </cell>
        </row>
        <row r="3169">
          <cell r="C3169" t="str">
            <v>MEDELLIN-BARRANCA=M=Vacio Berrio</v>
          </cell>
        </row>
        <row r="3170">
          <cell r="C3170" t="str">
            <v>MEDELLIN-BERRIO-C/GENA=M=P.R. El Carmen</v>
          </cell>
        </row>
        <row r="3171">
          <cell r="C3171" t="str">
            <v>MEDELLIN-BOGOTA-CUCUTA=ENVIA=</v>
          </cell>
        </row>
        <row r="3172">
          <cell r="C3172" t="str">
            <v>MEDELLIN-BOGOTA-MEDELLIN=HI=</v>
          </cell>
        </row>
        <row r="3173">
          <cell r="C3173" t="str">
            <v>MEDELLIN-BOGOTA=ENVIA=Berrio 1 Pto</v>
          </cell>
        </row>
        <row r="3174">
          <cell r="C3174" t="str">
            <v>MEDELLIN-BOGOTA=ENVIA=Berrio Cambao</v>
          </cell>
        </row>
        <row r="3175">
          <cell r="C3175" t="str">
            <v>MEDELLIN-BOGOTA=ENVIA=Doradal Cambao</v>
          </cell>
        </row>
        <row r="3176">
          <cell r="C3176" t="str">
            <v>MEDELLIN-BOGOTA=ENVIA=Doradal Ibague</v>
          </cell>
        </row>
        <row r="3177">
          <cell r="C3177" t="str">
            <v>MEDELLIN-BOGOTA=ENVIA=Doradal La Vega</v>
          </cell>
        </row>
        <row r="3178">
          <cell r="C3178" t="str">
            <v>MEDELLIN-BOGOTA=ENVIA=Manizales</v>
          </cell>
        </row>
        <row r="3179">
          <cell r="C3179" t="str">
            <v>MEDELLIN-BOGOTA=ENVIA=Manizales Cambao</v>
          </cell>
        </row>
        <row r="3180">
          <cell r="C3180" t="str">
            <v>MEDELLIN-BOGOTA=ENVIA=Manizales-Amaga</v>
          </cell>
        </row>
        <row r="3181">
          <cell r="C3181" t="str">
            <v>MEDELLIN-BOGOTA=ENVIA=P.Berrio</v>
          </cell>
        </row>
        <row r="3182">
          <cell r="C3182" t="str">
            <v>MEDELLIN-BOGOTA=ENVIA=P.Berrio B/manga</v>
          </cell>
        </row>
        <row r="3183">
          <cell r="C3183" t="str">
            <v>MEDELLIN-BOGOTA=ENVIA=P.Berrio Ibague</v>
          </cell>
        </row>
        <row r="3184">
          <cell r="C3184" t="str">
            <v>MEDELLIN-BOGOTA=ENVIA=P.Berrio La Vega</v>
          </cell>
        </row>
        <row r="3185">
          <cell r="C3185" t="str">
            <v>MEDELLIN-BOGOTA=ENVIA=Pereira</v>
          </cell>
        </row>
        <row r="3186">
          <cell r="C3186" t="str">
            <v>MEDELLIN-BOGOTA=ENVIA=Pereira Mondoñedo</v>
          </cell>
        </row>
        <row r="3187">
          <cell r="C3187" t="str">
            <v>MEDELLIN-BOGOTA=HI=Doradal Ibague</v>
          </cell>
        </row>
        <row r="3188">
          <cell r="C3188" t="str">
            <v>MEDELLIN-BOGOTA=HI=Manizales</v>
          </cell>
        </row>
        <row r="3189">
          <cell r="C3189" t="str">
            <v>MEDELLIN-BOGOTA=HI=Manizales- Amaga</v>
          </cell>
        </row>
        <row r="3190">
          <cell r="C3190" t="str">
            <v>MEDELLIN-BOGOTA=HI=P.Berrio</v>
          </cell>
        </row>
        <row r="3191">
          <cell r="C3191" t="str">
            <v>MEDELLIN-BOGOTA=HI=P.Berrio Ibague</v>
          </cell>
        </row>
        <row r="3192">
          <cell r="C3192" t="str">
            <v>MEDELLIN-BOGOTA=HI=P.Berrio La Vega</v>
          </cell>
        </row>
        <row r="3193">
          <cell r="C3193" t="str">
            <v>MEDELLIN-BOGOTA=HI=Pereira</v>
          </cell>
        </row>
        <row r="3194">
          <cell r="C3194" t="str">
            <v>MEDELLIN-BOGOTA=HI=Pereira Mondoñedo</v>
          </cell>
        </row>
        <row r="3195">
          <cell r="C3195" t="str">
            <v>MEDELLIN-BOGOTA=M= P.Berrio Ibague</v>
          </cell>
        </row>
        <row r="3196">
          <cell r="C3196" t="str">
            <v>MEDELLIN-BOGOTA=M=Berrio Cambao</v>
          </cell>
        </row>
        <row r="3197">
          <cell r="C3197" t="str">
            <v>MEDELLIN-BOGOTA=M=Doradal Cambao</v>
          </cell>
        </row>
        <row r="3198">
          <cell r="C3198" t="str">
            <v>MEDELLIN-BOGOTA=M=Doradal Ibague</v>
          </cell>
        </row>
        <row r="3199">
          <cell r="C3199" t="str">
            <v>MEDELLIN-BOGOTA=M=Doradal La Vega</v>
          </cell>
        </row>
        <row r="3200">
          <cell r="C3200" t="str">
            <v>MEDELLIN-BOGOTA=M=Doradal Patio</v>
          </cell>
        </row>
        <row r="3201">
          <cell r="C3201" t="str">
            <v>MEDELLIN-BOGOTA=M=Ibague Mondoñedo</v>
          </cell>
        </row>
        <row r="3202">
          <cell r="C3202" t="str">
            <v>MEDELLIN-BOGOTA=M=Manizales</v>
          </cell>
        </row>
        <row r="3203">
          <cell r="C3203" t="str">
            <v>MEDELLIN-BOGOTA=M=Manizales Ibague</v>
          </cell>
        </row>
        <row r="3204">
          <cell r="C3204" t="str">
            <v>MEDELLIN-BOGOTA=M=Manizales La Vega</v>
          </cell>
        </row>
        <row r="3205">
          <cell r="C3205" t="str">
            <v>MEDELLIN-BOGOTA=M=Manizales- Amaga</v>
          </cell>
        </row>
        <row r="3206">
          <cell r="C3206" t="str">
            <v>MEDELLIN-BOGOTA=M=P Berrio La Vega</v>
          </cell>
        </row>
        <row r="3207">
          <cell r="C3207" t="str">
            <v>MEDELLIN-BOGOTA=M=P.Berrio</v>
          </cell>
        </row>
        <row r="3208">
          <cell r="C3208" t="str">
            <v>MEDELLIN-BOGOTA=M=Pereira</v>
          </cell>
        </row>
        <row r="3209">
          <cell r="C3209" t="str">
            <v>MEDELLIN-BOGOTA=M=Pereira Manizales</v>
          </cell>
        </row>
        <row r="3210">
          <cell r="C3210" t="str">
            <v>MEDELLIN-BOGOTA=M=Pereira Mondoñedo</v>
          </cell>
        </row>
        <row r="3211">
          <cell r="C3211" t="str">
            <v>MEDELLIN-BOGOTA=M=Vacio P.Berrio</v>
          </cell>
        </row>
        <row r="3212">
          <cell r="C3212" t="str">
            <v>MEDELLIN-BUGA =M=</v>
          </cell>
        </row>
        <row r="3213">
          <cell r="C3213" t="str">
            <v>MEDELLIN-BUGA=M=Vacio</v>
          </cell>
        </row>
        <row r="3214">
          <cell r="C3214" t="str">
            <v>MEDELLIN-C/GENA-B/QUILLA Vacio</v>
          </cell>
        </row>
        <row r="3215">
          <cell r="C3215" t="str">
            <v>MEDELLIN-C/GENA-B/QUILLA-BOGOTA P.R.</v>
          </cell>
        </row>
        <row r="3216">
          <cell r="C3216" t="str">
            <v>MEDELLIN-C/GENA-B/QUILLA=ENVIA=</v>
          </cell>
        </row>
        <row r="3217">
          <cell r="C3217" t="str">
            <v>MEDELLIN-C/GENA-BTA Manizales</v>
          </cell>
        </row>
        <row r="3218">
          <cell r="C3218" t="str">
            <v>MEDELLIN-C/GENA-BTA P.N.</v>
          </cell>
        </row>
        <row r="3219">
          <cell r="C3219" t="str">
            <v>MEDELLIN-C/GENA-BUGA-BTA</v>
          </cell>
        </row>
        <row r="3220">
          <cell r="C3220" t="str">
            <v>MEDELLIN-C/GENA-CALI</v>
          </cell>
        </row>
        <row r="3221">
          <cell r="C3221" t="str">
            <v>MEDELLIN-C/GENA-IPIALES</v>
          </cell>
        </row>
        <row r="3222">
          <cell r="C3222" t="str">
            <v>MEDELLIN-C/GENA-LA DORADA P.R</v>
          </cell>
        </row>
        <row r="3223">
          <cell r="C3223" t="str">
            <v>MEDELLIN-C/GENA-M/LLIN</v>
          </cell>
        </row>
        <row r="3224">
          <cell r="C3224" t="str">
            <v>MEDELLIN-C/GENA-M/LLIN P.N.</v>
          </cell>
        </row>
        <row r="3225">
          <cell r="C3225" t="str">
            <v>MEDELLIN-C/GENA=ENVIA=P Berrio P.N.</v>
          </cell>
        </row>
        <row r="3226">
          <cell r="C3226" t="str">
            <v>MEDELLIN-C/GENA=ENVIA=P.N.Doradal</v>
          </cell>
        </row>
        <row r="3227">
          <cell r="C3227" t="str">
            <v>MEDELLIN-C/GENA=HI=San Onofre San Pedro</v>
          </cell>
        </row>
        <row r="3228">
          <cell r="C3228" t="str">
            <v>MEDELLIN-C/GENA=M=Berrio PN El Plato</v>
          </cell>
        </row>
        <row r="3229">
          <cell r="C3229" t="str">
            <v>MEDELLIN-C/GENA=M=Cabezote P.R</v>
          </cell>
        </row>
        <row r="3230">
          <cell r="C3230" t="str">
            <v>MEDELLIN-C/GENA=M=San Onofre San Pedro</v>
          </cell>
        </row>
        <row r="3231">
          <cell r="C3231" t="str">
            <v>MEDELLIN-C/GENA=M=Vacio  El Carmen</v>
          </cell>
        </row>
        <row r="3232">
          <cell r="C3232" t="str">
            <v>MEDELLIN-C/GENA=M=Vacio P.R. San Onofre</v>
          </cell>
        </row>
        <row r="3233">
          <cell r="C3233" t="str">
            <v>MEDELLIN-CACERES-BOGOTA=ENVIA=P.Berrio</v>
          </cell>
        </row>
        <row r="3234">
          <cell r="C3234" t="str">
            <v>MEDELLIN-CAJICA-BOGOTA=HI=</v>
          </cell>
        </row>
        <row r="3235">
          <cell r="C3235" t="str">
            <v>MEDELLIN-CAJICA-BOGOTA=HI=P.Berrio</v>
          </cell>
        </row>
        <row r="3236">
          <cell r="C3236" t="str">
            <v>MEDELLIN-CAJICA-BOGOTA=M=P.Berrio</v>
          </cell>
        </row>
        <row r="3237">
          <cell r="C3237" t="str">
            <v>MEDELLIN-CALDERAS-MEDELLIN-BTA=M=P.Berrio</v>
          </cell>
        </row>
        <row r="3238">
          <cell r="C3238" t="str">
            <v>MEDELLIN-CALDERAS=M=</v>
          </cell>
        </row>
        <row r="3239">
          <cell r="C3239" t="str">
            <v>MEDELLIN-CALI-B/VENTURA=M=</v>
          </cell>
        </row>
        <row r="3240">
          <cell r="C3240" t="str">
            <v>MEDELLIN-CALI-BOGOTA</v>
          </cell>
        </row>
        <row r="3241">
          <cell r="C3241" t="str">
            <v>MEDELLIN-CALI=ENVIA=Amaga Pereira</v>
          </cell>
        </row>
        <row r="3242">
          <cell r="C3242" t="str">
            <v>MEDELLIN-CALI=ENVIA=Manizales Pereira</v>
          </cell>
        </row>
        <row r="3243">
          <cell r="C3243" t="str">
            <v>MEDELLIN-CALI=ENVIA=P.Berrio Manizales</v>
          </cell>
        </row>
        <row r="3244">
          <cell r="C3244" t="str">
            <v>MEDELLIN-CALI=ENVIA=Riofrio Anserma</v>
          </cell>
        </row>
        <row r="3245">
          <cell r="C3245" t="str">
            <v>MEDELLIN-CALI=ENVIA=Rozo</v>
          </cell>
        </row>
        <row r="3246">
          <cell r="C3246" t="str">
            <v>MEDELLIN-CALI=HI= Vacio Pereira</v>
          </cell>
        </row>
        <row r="3247">
          <cell r="C3247" t="str">
            <v>MEDELLIN-CALI=M= Amaga</v>
          </cell>
        </row>
        <row r="3248">
          <cell r="C3248" t="str">
            <v>MEDELLIN-CALI=M=Armenia</v>
          </cell>
        </row>
        <row r="3249">
          <cell r="C3249" t="str">
            <v>MEDELLIN-CALI=M=P.Berrio Ibague</v>
          </cell>
        </row>
        <row r="3250">
          <cell r="C3250" t="str">
            <v>MEDELLIN-CALI=M=Riofrio Anserma</v>
          </cell>
        </row>
        <row r="3251">
          <cell r="C3251" t="str">
            <v>MEDELLIN-CALI=M=Rozo</v>
          </cell>
        </row>
        <row r="3252">
          <cell r="C3252" t="str">
            <v>MEDELLIN-CALI=M=Vacio Rozo</v>
          </cell>
        </row>
        <row r="3253">
          <cell r="C3253" t="str">
            <v>MEDELLIN-CALOTO-CALI=M=Manizales Rozo</v>
          </cell>
        </row>
        <row r="3254">
          <cell r="C3254" t="str">
            <v>MEDELLIN-CARACAS-VALENCIA=M= P.N</v>
          </cell>
        </row>
        <row r="3255">
          <cell r="C3255" t="str">
            <v>MEDELLIN-CARTAGO=M=Supia</v>
          </cell>
        </row>
        <row r="3256">
          <cell r="C3256" t="str">
            <v>MEDELLIN-CAUCASIA-MEDELLIN =M=</v>
          </cell>
        </row>
        <row r="3257">
          <cell r="C3257" t="str">
            <v>MEDELLIN-CERETE-B/QUILLA</v>
          </cell>
        </row>
        <row r="3258">
          <cell r="C3258" t="str">
            <v>MEDELLIN-CERETE-BTA Doradal</v>
          </cell>
        </row>
        <row r="3259">
          <cell r="C3259" t="str">
            <v>MEDELLIN-CERETE-BTA Manizales</v>
          </cell>
        </row>
        <row r="3260">
          <cell r="C3260" t="str">
            <v>MEDELLIN-CERETE-CALI</v>
          </cell>
        </row>
        <row r="3261">
          <cell r="C3261" t="str">
            <v>MEDELLIN-CERETE-CHIA-BOGOTA=M=Berrio</v>
          </cell>
        </row>
        <row r="3262">
          <cell r="C3262" t="str">
            <v>MEDELLIN-CERETE-MEDELLIN</v>
          </cell>
        </row>
        <row r="3263">
          <cell r="C3263" t="str">
            <v>MEDELLIN-CERETE=M=Vacio</v>
          </cell>
        </row>
        <row r="3264">
          <cell r="C3264" t="str">
            <v>MEDELLIN-CHIA-BOGOTA=HI=</v>
          </cell>
        </row>
        <row r="3265">
          <cell r="C3265" t="str">
            <v>MEDELLIN-CHICORAL=M=P.Berrio</v>
          </cell>
        </row>
        <row r="3266">
          <cell r="C3266" t="str">
            <v>MEDELLIN-CHICORAL=M=Supia Manizales</v>
          </cell>
        </row>
        <row r="3267">
          <cell r="C3267" t="str">
            <v>MEDELLIN-CHIQUINQUIRA-BOGOTA=HI=</v>
          </cell>
        </row>
        <row r="3268">
          <cell r="C3268" t="str">
            <v>MEDELLIN-CHIQUINQUIRA-BOGOTA=HI=P.Berrio</v>
          </cell>
        </row>
        <row r="3269">
          <cell r="C3269" t="str">
            <v>MEDELLIN-CHIQUINQUIRA-TUNJA-BOGOTA=HI=P.Berrio</v>
          </cell>
        </row>
        <row r="3270">
          <cell r="C3270" t="str">
            <v>MEDELLIN-CHIQUINQUIRA-VILLAVO-BOGOTA=HI=</v>
          </cell>
        </row>
        <row r="3271">
          <cell r="C3271" t="str">
            <v>MEDELLIN-CIENAGA-CALI</v>
          </cell>
        </row>
        <row r="3272">
          <cell r="C3272" t="str">
            <v>MEDELLIN-CISNEROS-MEDELLIN=M=</v>
          </cell>
        </row>
        <row r="3273">
          <cell r="C3273" t="str">
            <v>MEDELLIN-COROZAL-MEDELLIN=M=Coca Cola</v>
          </cell>
        </row>
        <row r="3274">
          <cell r="C3274" t="str">
            <v>MEDELLIN-CUCUTA=ENVIA=P.Berrio</v>
          </cell>
        </row>
        <row r="3275">
          <cell r="C3275" t="str">
            <v>MEDELLIN-CUCUTA=ENVIA=P.N.</v>
          </cell>
        </row>
        <row r="3276">
          <cell r="C3276" t="str">
            <v>MEDELLIN-CUCUTA=HI=Berrio Lebrija</v>
          </cell>
        </row>
        <row r="3277">
          <cell r="C3277" t="str">
            <v>MEDELLIN-CUCUTA=HI=P.N.Doradal</v>
          </cell>
        </row>
        <row r="3278">
          <cell r="C3278" t="str">
            <v>MEDELLIN-CUCUTA=M= DORADAL Lebrija P.N.</v>
          </cell>
        </row>
        <row r="3279">
          <cell r="C3279" t="str">
            <v>MEDELLIN-CUCUTA=M=Berrio San Alberto</v>
          </cell>
        </row>
        <row r="3280">
          <cell r="C3280" t="str">
            <v>MEDELLIN-CUCUTA=M=Manizales P.N.</v>
          </cell>
        </row>
        <row r="3281">
          <cell r="C3281" t="str">
            <v>MEDELLIN-CUCUTA=M=Manizales-Bogota</v>
          </cell>
        </row>
        <row r="3282">
          <cell r="C3282" t="str">
            <v>MEDELLIN-DON MATIAS-MEDELLIN=M=</v>
          </cell>
        </row>
        <row r="3283">
          <cell r="C3283" t="str">
            <v>MEDELLIN-DORADAL-MEDELLIN=ENVIA=</v>
          </cell>
        </row>
        <row r="3284">
          <cell r="C3284" t="str">
            <v>MEDELLIN-DUITAMA-BOGOTA=HI=Manizales</v>
          </cell>
        </row>
        <row r="3285">
          <cell r="C3285" t="str">
            <v>MEDELLIN-DUITAMA-BOGOTA=HI=P.Berrio</v>
          </cell>
        </row>
        <row r="3286">
          <cell r="C3286" t="str">
            <v>MEDELLIN-DUITAMA-BOGOTA=HI=Pereira</v>
          </cell>
        </row>
        <row r="3287">
          <cell r="C3287" t="str">
            <v>MEDELLIN-DUITAMA-BOGOTA=M=Lebrija</v>
          </cell>
        </row>
        <row r="3288">
          <cell r="C3288" t="str">
            <v>MEDELLIN-DUITAMA-BOGOTA=M=Manizales-Bogota</v>
          </cell>
        </row>
        <row r="3289">
          <cell r="C3289" t="str">
            <v>MEDELLIN-DUITAMA-BOGOTA=M=P.Berrio</v>
          </cell>
        </row>
        <row r="3290">
          <cell r="C3290" t="str">
            <v>MEDELLIN-DUITAMA=HI=Berrio</v>
          </cell>
        </row>
        <row r="3291">
          <cell r="C3291" t="str">
            <v>MEDELLIN-DUITAMA=M=Doradal Ibague</v>
          </cell>
        </row>
        <row r="3292">
          <cell r="C3292" t="str">
            <v>MEDELLIN-DUITAMA=M=P.Berrio</v>
          </cell>
        </row>
        <row r="3293">
          <cell r="C3293" t="str">
            <v>MEDELLIN-EL COPEY-CALI P.R</v>
          </cell>
        </row>
        <row r="3294">
          <cell r="C3294" t="str">
            <v>MEDELLIN-EL PLAYON-B/MANGA=HI=</v>
          </cell>
        </row>
        <row r="3295">
          <cell r="C3295" t="str">
            <v>MEDELLIN-EL ROSAL-BOGOTA=HI=</v>
          </cell>
        </row>
        <row r="3296">
          <cell r="C3296" t="str">
            <v>MEDELLIN-ESPINAL-BOGOTA=HI=Doradal</v>
          </cell>
        </row>
        <row r="3297">
          <cell r="C3297" t="str">
            <v>MEDELLIN-ESPINAL-CALI=M=Doradal</v>
          </cell>
        </row>
        <row r="3298">
          <cell r="C3298" t="str">
            <v>MEDELLIN-ESPINAL-CALI=M=P.Berrio</v>
          </cell>
        </row>
        <row r="3299">
          <cell r="C3299" t="str">
            <v>MEDELLIN-ESPINAL-IBAGUE=HI=</v>
          </cell>
        </row>
        <row r="3300">
          <cell r="C3300" t="str">
            <v>MEDELLIN-ESPINAL-IBAGUE=HI=Berrio</v>
          </cell>
        </row>
        <row r="3301">
          <cell r="C3301" t="str">
            <v>MEDELLIN-ESPINAL-PEREIRA=HI=Doradal</v>
          </cell>
        </row>
        <row r="3302">
          <cell r="C3302" t="str">
            <v>MEDELLIN-ESPINAL=HI=Berrio</v>
          </cell>
        </row>
        <row r="3303">
          <cell r="C3303" t="str">
            <v>MEDELLIN-FLORENCIA-BOGOTA=HI=</v>
          </cell>
        </row>
        <row r="3304">
          <cell r="C3304" t="str">
            <v>MEDELLIN-FLORENCIA-NEIVA=HI=</v>
          </cell>
        </row>
        <row r="3305">
          <cell r="C3305" t="str">
            <v>MEDELLIN-FLORENCIA=HI=</v>
          </cell>
        </row>
        <row r="3306">
          <cell r="C3306" t="str">
            <v>MEDELLIN-FRESNO-B/MANGA=M=PN Berrio</v>
          </cell>
        </row>
        <row r="3307">
          <cell r="C3307" t="str">
            <v>MEDELLIN-FUNZA-BOGOTA=HI=Doradal</v>
          </cell>
        </row>
        <row r="3308">
          <cell r="C3308" t="str">
            <v>MEDELLIN-FUNZA-BOGOTA=HI=P.Berrio</v>
          </cell>
        </row>
        <row r="3309">
          <cell r="C3309" t="str">
            <v>MEDELLIN-FUNZA-BOGOTA=M=Doradal</v>
          </cell>
        </row>
        <row r="3310">
          <cell r="C3310" t="str">
            <v>MEDELLIN-FUNZA-BOGOTA=M=Manizales</v>
          </cell>
        </row>
        <row r="3311">
          <cell r="C3311" t="str">
            <v>MEDELLIN-FUNZA-BOGOTA=M=P.Berrio</v>
          </cell>
        </row>
        <row r="3312">
          <cell r="C3312" t="str">
            <v>MEDELLIN-FUSA-BOGOTA=HI=Doradal</v>
          </cell>
        </row>
        <row r="3313">
          <cell r="C3313" t="str">
            <v>MEDELLIN-FUSA-BOGOTA=HI=Manizales</v>
          </cell>
        </row>
        <row r="3314">
          <cell r="C3314" t="str">
            <v>MEDELLIN-FUSA-BOGOTA=HI=Manizales Ibague</v>
          </cell>
        </row>
        <row r="3315">
          <cell r="C3315" t="str">
            <v>MEDELLIN-FUSA-BOGOTA=HI=P.Berrio</v>
          </cell>
        </row>
        <row r="3316">
          <cell r="C3316" t="str">
            <v>MEDELLIN-FUSA-BOGOTA=HI=Pereira</v>
          </cell>
        </row>
        <row r="3317">
          <cell r="C3317" t="str">
            <v>MEDELLIN-FUSA-BOGOTA=M=Doradal</v>
          </cell>
        </row>
        <row r="3318">
          <cell r="C3318" t="str">
            <v>MEDELLIN-FUSA-BOGOTA=M=P.Berrio</v>
          </cell>
        </row>
        <row r="3319">
          <cell r="C3319" t="str">
            <v>MEDELLIN-FUSAGASUGA-BOGOTA=HI=Doradal Ibague</v>
          </cell>
        </row>
        <row r="3320">
          <cell r="C3320" t="str">
            <v>MEDELLIN-GARAGOA-BOGOTA=HI=</v>
          </cell>
        </row>
        <row r="3321">
          <cell r="C3321" t="str">
            <v>MEDELLIN-GARZON-BOGOTA=HI=</v>
          </cell>
        </row>
        <row r="3322">
          <cell r="C3322" t="str">
            <v>MEDELLIN-GARZON-NEIVA=HI=</v>
          </cell>
        </row>
        <row r="3323">
          <cell r="C3323" t="str">
            <v>MEDELLIN-GIGANTE-BOGOTA=HI=</v>
          </cell>
        </row>
        <row r="3324">
          <cell r="C3324" t="str">
            <v>MEDELLIN-GIGANTE-NEIVA=HI=</v>
          </cell>
        </row>
        <row r="3325">
          <cell r="C3325" t="str">
            <v>MEDELLIN-GIRARDOTA-BOGOTA=HI=</v>
          </cell>
        </row>
        <row r="3326">
          <cell r="C3326" t="str">
            <v>MEDELLIN-GIRARDOTA-BOGOTA=HI=P.Berrio</v>
          </cell>
        </row>
        <row r="3327">
          <cell r="C3327" t="str">
            <v>MEDELLIN-GIRARDOTA-BOGOTA=M=Manizales</v>
          </cell>
        </row>
        <row r="3328">
          <cell r="C3328" t="str">
            <v>MEDELLIN-GIRARDOTA-BOGOTA=M=P.Berrio</v>
          </cell>
        </row>
        <row r="3329">
          <cell r="C3329" t="str">
            <v>MEDELLIN-GIRARDOTA-CALI =M=</v>
          </cell>
        </row>
        <row r="3330">
          <cell r="C3330" t="str">
            <v>MEDELLIN-GIRARDOTA-ESPINAL-BOGOTA=M=Manizales</v>
          </cell>
        </row>
        <row r="3331">
          <cell r="C3331" t="str">
            <v>MEDELLIN-GIRARDOTA-ESPINAL-BOGOTA=M=Pereira</v>
          </cell>
        </row>
        <row r="3332">
          <cell r="C3332" t="str">
            <v>MEDELLIN-GIRARDOTA-IBAGUE-BOGOTA =M=P.Berrio</v>
          </cell>
        </row>
        <row r="3333">
          <cell r="C3333" t="str">
            <v>MEDELLIN-GUACARA-BOGOTA P.N</v>
          </cell>
        </row>
        <row r="3334">
          <cell r="C3334" t="str">
            <v>MEDELLIN-GUACARA-BTA PN Maicao</v>
          </cell>
        </row>
        <row r="3335">
          <cell r="C3335" t="str">
            <v>MEDELLIN-GUACARA-CUCUTA=P.N</v>
          </cell>
        </row>
        <row r="3336">
          <cell r="C3336" t="str">
            <v>MEDELLIN-GUACARA-M/LLIN  Maicao-P.N.</v>
          </cell>
        </row>
        <row r="3337">
          <cell r="C3337" t="str">
            <v>MEDELLIN-GUACARA-M/LLIN Maicao</v>
          </cell>
        </row>
        <row r="3338">
          <cell r="C3338" t="str">
            <v>MEDELLIN-GUADUAS-BOGOTA=HI=</v>
          </cell>
        </row>
        <row r="3339">
          <cell r="C3339" t="str">
            <v>MEDELLIN-GUAMAL-BOGOTA=HI=</v>
          </cell>
        </row>
        <row r="3340">
          <cell r="C3340" t="str">
            <v>MEDELLIN-GUAMAL-VILLAVICENCIO=HI=</v>
          </cell>
        </row>
        <row r="3341">
          <cell r="C3341" t="str">
            <v>MEDELLIN-GUAMO-BOGOTA=HI=</v>
          </cell>
        </row>
        <row r="3342">
          <cell r="C3342" t="str">
            <v>MEDELLIN-GUAMO-CALI=M=Manizales</v>
          </cell>
        </row>
        <row r="3343">
          <cell r="C3343" t="str">
            <v>MEDELLIN-GUAMO-IBAGUE=HI=</v>
          </cell>
        </row>
        <row r="3344">
          <cell r="C3344" t="str">
            <v>MEDELLIN-GUATEQUE-BOGOTA=HI=</v>
          </cell>
        </row>
        <row r="3345">
          <cell r="C3345" t="str">
            <v>MEDELLIN-HONDA-MEDELLIN=HI=</v>
          </cell>
        </row>
        <row r="3346">
          <cell r="C3346" t="str">
            <v>MEDELLIN-HONDA-MEDELLIN=HI=P.Berrio</v>
          </cell>
        </row>
        <row r="3347">
          <cell r="C3347" t="str">
            <v>MEDELLIN-HONDA=M=P.Berrio</v>
          </cell>
        </row>
        <row r="3348">
          <cell r="C3348" t="str">
            <v>MEDELLIN-I.CAUCA-LA VIRGINIA</v>
          </cell>
        </row>
        <row r="3349">
          <cell r="C3349" t="str">
            <v>MEDELLIN-I.CAUCA-MEDELLIN</v>
          </cell>
        </row>
        <row r="3350">
          <cell r="C3350" t="str">
            <v>MEDELLIN-I.PICHICHI-MEDELLIN</v>
          </cell>
        </row>
        <row r="3351">
          <cell r="C3351" t="str">
            <v>MEDELLIN-I.RISARALDA-MEDELLIN</v>
          </cell>
        </row>
        <row r="3352">
          <cell r="C3352" t="str">
            <v>MEDELLIN-IBAGUE-B/VENTURA=M=P.Berrio</v>
          </cell>
        </row>
        <row r="3353">
          <cell r="C3353" t="str">
            <v>MEDELLIN-IBAGUE-BOGOTA =ENVIA=Doradal</v>
          </cell>
        </row>
        <row r="3354">
          <cell r="C3354" t="str">
            <v>MEDELLIN-IBAGUE-BOGOTA=ENVIA=La Mesa</v>
          </cell>
        </row>
        <row r="3355">
          <cell r="C3355" t="str">
            <v>MEDELLIN-IBAGUE-BOGOTA=HI=Doradal</v>
          </cell>
        </row>
        <row r="3356">
          <cell r="C3356" t="str">
            <v>MEDELLIN-IBAGUE-BOGOTA=HI=Manizales Fusa</v>
          </cell>
        </row>
        <row r="3357">
          <cell r="C3357" t="str">
            <v>MEDELLIN-IBAGUE-BOGOTA=HI=P.Berrio</v>
          </cell>
        </row>
        <row r="3358">
          <cell r="C3358" t="str">
            <v>MEDELLIN-IBAGUE-BOGOTA=HI=Pereira</v>
          </cell>
        </row>
        <row r="3359">
          <cell r="C3359" t="str">
            <v>MEDELLIN-IBAGUE-BOGOTA=M=Doradal</v>
          </cell>
        </row>
        <row r="3360">
          <cell r="C3360" t="str">
            <v>MEDELLIN-IBAGUE-BOGOTA=M=Manizales Faca</v>
          </cell>
        </row>
        <row r="3361">
          <cell r="C3361" t="str">
            <v>MEDELLIN-IBAGUE-BOGOTA=M=Manizales-Fusa</v>
          </cell>
        </row>
        <row r="3362">
          <cell r="C3362" t="str">
            <v>MEDELLIN-IBAGUE-BOGOTA=M=P.Berrio</v>
          </cell>
        </row>
        <row r="3363">
          <cell r="C3363" t="str">
            <v>MEDELLIN-IBAGUE-BOGOTA=M=Pereira</v>
          </cell>
        </row>
        <row r="3364">
          <cell r="C3364" t="str">
            <v>MEDELLIN-IBAGUE-BUGA=M=Doradal</v>
          </cell>
        </row>
        <row r="3365">
          <cell r="C3365" t="str">
            <v>MEDELLIN-IBAGUE-CALI=ENVIA=Berrio</v>
          </cell>
        </row>
        <row r="3366">
          <cell r="C3366" t="str">
            <v>MEDELLIN-IBAGUE-CALI=ENVIA=Doradal</v>
          </cell>
        </row>
        <row r="3367">
          <cell r="C3367" t="str">
            <v>MEDELLIN-IBAGUE-CALI=HI=Berrio</v>
          </cell>
        </row>
        <row r="3368">
          <cell r="C3368" t="str">
            <v>MEDELLIN-IBAGUE-CALI=HI=Manizales</v>
          </cell>
        </row>
        <row r="3369">
          <cell r="C3369" t="str">
            <v>MEDELLIN-IBAGUE-CALI=M=Doradal</v>
          </cell>
        </row>
        <row r="3370">
          <cell r="C3370" t="str">
            <v>MEDELLIN-IBAGUE-CALI=M=Doradal Bogota</v>
          </cell>
        </row>
        <row r="3371">
          <cell r="C3371" t="str">
            <v>MEDELLIN-IBAGUE-CALI=M=Manizales</v>
          </cell>
        </row>
        <row r="3372">
          <cell r="C3372" t="str">
            <v>MEDELLIN-IBAGUE-CALI=M=P.Berrio</v>
          </cell>
        </row>
        <row r="3373">
          <cell r="C3373" t="str">
            <v>MEDELLIN-IBAGUE-CALI=M=Pereira</v>
          </cell>
        </row>
        <row r="3374">
          <cell r="C3374" t="str">
            <v>MEDELLIN-IBAGUE-CHIQUINQUIRA-BOGOTA=HI=P.Berrio</v>
          </cell>
        </row>
        <row r="3375">
          <cell r="C3375" t="str">
            <v>MEDELLIN-IBAGUE-LA PAILA=M=Berrio</v>
          </cell>
        </row>
        <row r="3376">
          <cell r="C3376" t="str">
            <v>MEDELLIN-IBAGUE-MANIZALES=ENVIA=Doradal</v>
          </cell>
        </row>
        <row r="3377">
          <cell r="C3377" t="str">
            <v>MEDELLIN-IBAGUE-MANIZALES=M=Manizales</v>
          </cell>
        </row>
        <row r="3378">
          <cell r="C3378" t="str">
            <v>MEDELLIN-IBAGUE-MANIZALES=M=P.Berrio</v>
          </cell>
        </row>
        <row r="3379">
          <cell r="C3379" t="str">
            <v>MEDELLIN-IBAGUE-MEDELLIN=HI=</v>
          </cell>
        </row>
        <row r="3380">
          <cell r="C3380" t="str">
            <v>MEDELLIN-IBAGUE-MEDELLIN=HI=Manizales</v>
          </cell>
        </row>
        <row r="3381">
          <cell r="C3381" t="str">
            <v>MEDELLIN-IBAGUE-MEDELLIN=HI=Pereira</v>
          </cell>
        </row>
        <row r="3382">
          <cell r="C3382" t="str">
            <v>MEDELLIN-IBAGUE-NEIVA=M=Doradal</v>
          </cell>
        </row>
        <row r="3383">
          <cell r="C3383" t="str">
            <v>MEDELLIN-IBAGUE-PEREIRA-CALI=M=P.Berrio</v>
          </cell>
        </row>
        <row r="3384">
          <cell r="C3384" t="str">
            <v>MEDELLIN-IBAGUE-PEREIRA=HI=Amaga</v>
          </cell>
        </row>
        <row r="3385">
          <cell r="C3385" t="str">
            <v>MEDELLIN-IBAGUE-PEREIRA=M=Doradal</v>
          </cell>
        </row>
        <row r="3386">
          <cell r="C3386" t="str">
            <v>MEDELLIN-IBAGUE-PEREIRA=M=Manizales</v>
          </cell>
        </row>
        <row r="3387">
          <cell r="C3387" t="str">
            <v>MEDELLIN-IBAGUE=HI=Doradal</v>
          </cell>
        </row>
        <row r="3388">
          <cell r="C3388" t="str">
            <v>MEDELLIN-IBAGUE=HI=Pereira</v>
          </cell>
        </row>
        <row r="3389">
          <cell r="C3389" t="str">
            <v>MEDELLIN-IBAGUE=M=Doradal</v>
          </cell>
        </row>
        <row r="3390">
          <cell r="C3390" t="str">
            <v>MEDELLIN-IBAGUE=M=Honda</v>
          </cell>
        </row>
        <row r="3391">
          <cell r="C3391" t="str">
            <v>MEDELLIN-IBAGUE=M=Pereira</v>
          </cell>
        </row>
        <row r="3392">
          <cell r="C3392" t="str">
            <v>MEDELLIN-IBAGUE=M=Supia Manizales</v>
          </cell>
        </row>
        <row r="3393">
          <cell r="C3393" t="str">
            <v>MEDELLIN-IPIALES-CALI=ENVIA=</v>
          </cell>
        </row>
        <row r="3394">
          <cell r="C3394" t="str">
            <v>MEDELLIN-IPIALES-CALI=M=</v>
          </cell>
        </row>
        <row r="3395">
          <cell r="C3395" t="str">
            <v>MEDELLIN-LA DORADA-MEDELLIN=HI=Doradal Berrio</v>
          </cell>
        </row>
        <row r="3396">
          <cell r="C3396" t="str">
            <v>MEDELLIN-LA PAILA-BOGOTA</v>
          </cell>
        </row>
        <row r="3397">
          <cell r="C3397" t="str">
            <v>MEDELLIN-LA PAILA-CARACAS=M=P.N</v>
          </cell>
        </row>
        <row r="3398">
          <cell r="C3398" t="str">
            <v>MEDELLIN-LA PAILA=ENVIA=</v>
          </cell>
        </row>
        <row r="3399">
          <cell r="C3399" t="str">
            <v>MEDELLIN-LA PAILA=M=Vacio</v>
          </cell>
        </row>
        <row r="3400">
          <cell r="C3400" t="str">
            <v>MEDELLIN-LA VIRGINIA</v>
          </cell>
        </row>
        <row r="3401">
          <cell r="C3401" t="str">
            <v>MEDELLIN-LIBANO-BOGOTA=HI=P.Berrio- Villeta</v>
          </cell>
        </row>
        <row r="3402">
          <cell r="C3402" t="str">
            <v>MEDELLIN-MADRID-BOGOTA=HI=Doradal</v>
          </cell>
        </row>
        <row r="3403">
          <cell r="C3403" t="str">
            <v>MEDELLIN-MADRID-BOGOTA=M=P.Berrio</v>
          </cell>
        </row>
        <row r="3404">
          <cell r="C3404" t="str">
            <v>MEDELLIN-MAGANGUE-C/GENA=M=El Carmen</v>
          </cell>
        </row>
        <row r="3405">
          <cell r="C3405" t="str">
            <v>MEDELLIN-MANIZALES-CALI=ENVIA=Supia</v>
          </cell>
        </row>
        <row r="3406">
          <cell r="C3406" t="str">
            <v>MEDELLIN-MANIZALES-CALI=M=supia</v>
          </cell>
        </row>
        <row r="3407">
          <cell r="C3407" t="str">
            <v>MEDELLIN-MANIZALES-IBAGUE=M=</v>
          </cell>
        </row>
        <row r="3408">
          <cell r="C3408" t="str">
            <v>MEDELLIN-MANIZALES-LA VICTORIA</v>
          </cell>
        </row>
        <row r="3409">
          <cell r="C3409" t="str">
            <v>MEDELLIN-MANIZALES-MLLIN=ENVIA=</v>
          </cell>
        </row>
        <row r="3410">
          <cell r="C3410" t="str">
            <v>MEDELLIN-MANIZALES-MLLIN=HI=Supia</v>
          </cell>
        </row>
        <row r="3411">
          <cell r="C3411" t="str">
            <v>MEDELLIN-MANIZALES-MLLIN=M=Honda</v>
          </cell>
        </row>
        <row r="3412">
          <cell r="C3412" t="str">
            <v>MEDELLIN-MANIZALES-PEREIRA-CALI=M=Supia</v>
          </cell>
        </row>
        <row r="3413">
          <cell r="C3413" t="str">
            <v>MEDELLIN-MANIZALES-PEREIRA-M/LLIN=HI=</v>
          </cell>
        </row>
        <row r="3414">
          <cell r="C3414" t="str">
            <v>MEDELLIN-MANIZALES-PEREIRA=M=Supia</v>
          </cell>
        </row>
        <row r="3415">
          <cell r="C3415" t="str">
            <v>MEDELLIN-MANIZALES=ENVIA=Supia</v>
          </cell>
        </row>
        <row r="3416">
          <cell r="C3416" t="str">
            <v>MEDELLIN-MANIZALES=HI=Supia</v>
          </cell>
        </row>
        <row r="3417">
          <cell r="C3417" t="str">
            <v>MEDELLIN-MANIZALES=M=Honda</v>
          </cell>
        </row>
        <row r="3418">
          <cell r="C3418" t="str">
            <v>MEDELLIN-MANIZALES=M=Supia</v>
          </cell>
        </row>
        <row r="3419">
          <cell r="C3419" t="str">
            <v>MEDELLIN-MANIZALES=M=Vacio Supia</v>
          </cell>
        </row>
        <row r="3420">
          <cell r="C3420" t="str">
            <v>MEDELLIN-MARIQUITA-MEDELLIN=HI=</v>
          </cell>
        </row>
        <row r="3421">
          <cell r="C3421" t="str">
            <v>MEDELLIN-MARMATO-C/GENA=M=San Onofre</v>
          </cell>
        </row>
        <row r="3422">
          <cell r="C3422" t="str">
            <v>MEDELLIN-MARMATO-MEDELLIN=M=</v>
          </cell>
        </row>
        <row r="3423">
          <cell r="C3423" t="str">
            <v>MEDELLIN-MEDELLIN=HI=</v>
          </cell>
        </row>
        <row r="3424">
          <cell r="C3424" t="str">
            <v>MEDELLIN-MEDELLIN=M=Patio</v>
          </cell>
        </row>
        <row r="3425">
          <cell r="C3425" t="str">
            <v>MEDELLIN-MEDELLIN=M=Urbano</v>
          </cell>
        </row>
        <row r="3426">
          <cell r="C3426" t="str">
            <v>MEDELLIN-MONTERIA-B/QUILLA=ENVIA=</v>
          </cell>
        </row>
        <row r="3427">
          <cell r="C3427" t="str">
            <v>MEDELLIN-MONTERIA-CARTAGENA=M=P.R. El Carmen</v>
          </cell>
        </row>
        <row r="3428">
          <cell r="C3428" t="str">
            <v>MEDELLIN-MONTERIA-CARTAGENA=M=San Onofre</v>
          </cell>
        </row>
        <row r="3429">
          <cell r="C3429" t="str">
            <v>MEDELLIN-MONTERIA-MEDELLIN=M=Coca Cola</v>
          </cell>
        </row>
        <row r="3430">
          <cell r="C3430" t="str">
            <v>MEDELLIN-MONTERIA=M=</v>
          </cell>
        </row>
        <row r="3431">
          <cell r="C3431" t="str">
            <v>MEDELLIN-MOSQUERA-BOGOTA=HI=</v>
          </cell>
        </row>
        <row r="3432">
          <cell r="C3432" t="str">
            <v>MEDELLIN-NEIVA =M=Pereira</v>
          </cell>
        </row>
        <row r="3433">
          <cell r="C3433" t="str">
            <v>MEDELLIN-NEIVA-BOGOTA=HI=Amaga Pereira</v>
          </cell>
        </row>
        <row r="3434">
          <cell r="C3434" t="str">
            <v>MEDELLIN-NEIVA-BOGOTA=HI=Doradal</v>
          </cell>
        </row>
        <row r="3435">
          <cell r="C3435" t="str">
            <v>MEDELLIN-NEIVA-BOGOTA=HI=Manizales</v>
          </cell>
        </row>
        <row r="3436">
          <cell r="C3436" t="str">
            <v>MEDELLIN-NEIVA-BOGOTA=HI=P.Berrio</v>
          </cell>
        </row>
        <row r="3437">
          <cell r="C3437" t="str">
            <v>MEDELLIN-NEIVA-BOGOTA=HI=Pereira</v>
          </cell>
        </row>
        <row r="3438">
          <cell r="C3438" t="str">
            <v>MEDELLIN-NEIVA-BOGOTA=M=Doradal</v>
          </cell>
        </row>
        <row r="3439">
          <cell r="C3439" t="str">
            <v>MEDELLIN-NEIVA-BOGOTA=M=Manizales</v>
          </cell>
        </row>
        <row r="3440">
          <cell r="C3440" t="str">
            <v>MEDELLIN-NEIVA-BOGOTA=M=P.Berrio</v>
          </cell>
        </row>
        <row r="3441">
          <cell r="C3441" t="str">
            <v>MEDELLIN-NEIVA-BOGOTA=M=Pereira</v>
          </cell>
        </row>
        <row r="3442">
          <cell r="C3442" t="str">
            <v>MEDELLIN-NEIVA-CALI=HI=Doradal</v>
          </cell>
        </row>
        <row r="3443">
          <cell r="C3443" t="str">
            <v>MEDELLIN-NEIVA-CALI=M=Amaga Manizales</v>
          </cell>
        </row>
        <row r="3444">
          <cell r="C3444" t="str">
            <v>MEDELLIN-NEIVA-CALI=M=Doradal</v>
          </cell>
        </row>
        <row r="3445">
          <cell r="C3445" t="str">
            <v>MEDELLIN-NEIVA-CALI=M=Manizales</v>
          </cell>
        </row>
        <row r="3446">
          <cell r="C3446" t="str">
            <v>MEDELLIN-NEIVA-CALI=M=P.Berrio</v>
          </cell>
        </row>
        <row r="3447">
          <cell r="C3447" t="str">
            <v>MEDELLIN-NEIVA-CALI=M=Pereira</v>
          </cell>
        </row>
        <row r="3448">
          <cell r="C3448" t="str">
            <v>MEDELLIN-NEIVA-CAMPOALEGRE=M=</v>
          </cell>
        </row>
        <row r="3449">
          <cell r="C3449" t="str">
            <v>MEDELLIN-NEIVA-IBAGUE=HI=Doradal</v>
          </cell>
        </row>
        <row r="3450">
          <cell r="C3450" t="str">
            <v>MEDELLIN-NEIVA-LA PAILA=M=Berrio</v>
          </cell>
        </row>
        <row r="3451">
          <cell r="C3451" t="str">
            <v>MEDELLIN-NEIVA-MEDELLIN=HI=Doradal</v>
          </cell>
        </row>
        <row r="3452">
          <cell r="C3452" t="str">
            <v>MEDELLIN-NEIVA-MEDELLIN=HI=P.Berrio</v>
          </cell>
        </row>
        <row r="3453">
          <cell r="C3453" t="str">
            <v>MEDELLIN-NEIVA=HI=Doradal</v>
          </cell>
        </row>
        <row r="3454">
          <cell r="C3454" t="str">
            <v>MEDELLIN-NEIVA=HI=Pereira</v>
          </cell>
        </row>
        <row r="3455">
          <cell r="C3455" t="str">
            <v>MEDELLIN-NEIVA=M=Doradal</v>
          </cell>
        </row>
        <row r="3456">
          <cell r="C3456" t="str">
            <v>MEDELLIN-NEIVA=M=P.Berrio</v>
          </cell>
        </row>
        <row r="3457">
          <cell r="C3457" t="str">
            <v>MEDELLIN-NEIVA=M=Supia Manizales</v>
          </cell>
        </row>
        <row r="3458">
          <cell r="C3458" t="str">
            <v>MEDELLIN-OCANA-B/QUILLA=M=P.N</v>
          </cell>
        </row>
        <row r="3459">
          <cell r="C3459" t="str">
            <v>MEDELLIN-OCAÑA-BUCARAMANGA=HI=</v>
          </cell>
        </row>
        <row r="3460">
          <cell r="C3460" t="str">
            <v>MEDELLIN-OIBA-BUCARAMANGA=HI=</v>
          </cell>
        </row>
        <row r="3461">
          <cell r="C3461" t="str">
            <v>MEDELLIN-PAILITAS-BUCARAMANGA=HI=</v>
          </cell>
        </row>
        <row r="3462">
          <cell r="C3462" t="str">
            <v>MEDELLIN-PAIPA-BOGOTA=HI=</v>
          </cell>
        </row>
        <row r="3463">
          <cell r="C3463" t="str">
            <v>MEDELLIN-PASTO-CALI=M=</v>
          </cell>
        </row>
        <row r="3464">
          <cell r="C3464" t="str">
            <v>MEDELLIN-PEREIRA-B/MANGA=M=PN</v>
          </cell>
        </row>
        <row r="3465">
          <cell r="C3465" t="str">
            <v>MEDELLIN-PEREIRA-B/QUILLA=M=PN</v>
          </cell>
        </row>
        <row r="3466">
          <cell r="C3466" t="str">
            <v>MEDELLIN-PEREIRA-BOGOTA=M=Honda</v>
          </cell>
        </row>
        <row r="3467">
          <cell r="C3467" t="str">
            <v>MEDELLIN-PEREIRA-BOGOTA=M=Ibague</v>
          </cell>
        </row>
        <row r="3468">
          <cell r="C3468" t="str">
            <v>MEDELLIN-PEREIRA-C/GENA=M=P.R.</v>
          </cell>
        </row>
        <row r="3469">
          <cell r="C3469" t="str">
            <v>MEDELLIN-PEREIRA-CALI=ENVIA=Anserma</v>
          </cell>
        </row>
        <row r="3470">
          <cell r="C3470" t="str">
            <v>MEDELLIN-PEREIRA-CALI=M=</v>
          </cell>
        </row>
        <row r="3471">
          <cell r="C3471" t="str">
            <v>MEDELLIN-PEREIRA-CUCUTA=M=P N-Manizales</v>
          </cell>
        </row>
        <row r="3472">
          <cell r="C3472" t="str">
            <v>MEDELLIN-PEREIRA-IBAGUE-BTA=M=</v>
          </cell>
        </row>
        <row r="3473">
          <cell r="C3473" t="str">
            <v>MEDELLIN-PEREIRA-IBAGUE-CALI=M=</v>
          </cell>
        </row>
        <row r="3474">
          <cell r="C3474" t="str">
            <v>MEDELLIN-PEREIRA-LA PAILA=M=</v>
          </cell>
        </row>
        <row r="3475">
          <cell r="C3475" t="str">
            <v>MEDELLIN-PEREIRA-LA TEBAIDA=M=</v>
          </cell>
        </row>
        <row r="3476">
          <cell r="C3476" t="str">
            <v>MEDELLIN-PEREIRA-MANIZALES-BTA</v>
          </cell>
        </row>
        <row r="3477">
          <cell r="C3477" t="str">
            <v>MEDELLIN-PEREIRA-MANIZALES-PEREIRA=M=</v>
          </cell>
        </row>
        <row r="3478">
          <cell r="C3478" t="str">
            <v>MEDELLIN-PEREIRA-MANIZALES=ENVIA=Supia</v>
          </cell>
        </row>
        <row r="3479">
          <cell r="C3479" t="str">
            <v>MEDELLIN-PEREIRA-MANIZALES=HI=Supia</v>
          </cell>
        </row>
        <row r="3480">
          <cell r="C3480" t="str">
            <v>MEDELLIN-PEREIRA-MANIZALES=M=</v>
          </cell>
        </row>
        <row r="3481">
          <cell r="C3481" t="str">
            <v>MEDELLIN-PEREIRA-MEDELLIN=ENVIA=</v>
          </cell>
        </row>
        <row r="3482">
          <cell r="C3482" t="str">
            <v>MEDELLIN-PEREIRA-MEDELLIN=M=</v>
          </cell>
        </row>
        <row r="3483">
          <cell r="C3483" t="str">
            <v>MEDELLIN-PEREIRA=ENVIA=Supia</v>
          </cell>
        </row>
        <row r="3484">
          <cell r="C3484" t="str">
            <v>MEDELLIN-PEREIRA=HI=Supia</v>
          </cell>
        </row>
        <row r="3485">
          <cell r="C3485" t="str">
            <v>MEDELLIN-PEREIRA=M=Supia</v>
          </cell>
        </row>
        <row r="3486">
          <cell r="C3486" t="str">
            <v>MEDELLIN-PEREIRA=M=Supia Amaga</v>
          </cell>
        </row>
        <row r="3487">
          <cell r="C3487" t="str">
            <v>MEDELLIN-PEREIRA=M=Vacio  Supia</v>
          </cell>
        </row>
        <row r="3488">
          <cell r="C3488" t="str">
            <v>MEDELLIN-PITALITO-NEIVA=HI=</v>
          </cell>
        </row>
        <row r="3489">
          <cell r="C3489" t="str">
            <v>MEDELLIN-POPAYAN-CALI=M=</v>
          </cell>
        </row>
        <row r="3490">
          <cell r="C3490" t="str">
            <v>MEDELLIN-PTO ARAUJO-MEDELLIN=M=</v>
          </cell>
        </row>
        <row r="3491">
          <cell r="C3491" t="str">
            <v>MEDELLIN-PTO BERRIO-MEDELLIN=HI=</v>
          </cell>
        </row>
        <row r="3492">
          <cell r="C3492" t="str">
            <v>MEDELLIN-PTO BOYACA-MEDELLIN=HI=</v>
          </cell>
        </row>
        <row r="3493">
          <cell r="C3493" t="str">
            <v>MEDELLIN-PTO TEJADA-CALI=M=Pereira</v>
          </cell>
        </row>
        <row r="3494">
          <cell r="C3494" t="str">
            <v>MEDELLIN-PURIFICACION=M=Manizales</v>
          </cell>
        </row>
        <row r="3495">
          <cell r="C3495" t="str">
            <v>MEDELLIN-RIONEGRO-ARMENIA-PEREIRA=M=Supia</v>
          </cell>
        </row>
        <row r="3496">
          <cell r="C3496" t="str">
            <v>MEDELLIN-RIONEGRO-B/MANGA=M=P.Berrio</v>
          </cell>
        </row>
        <row r="3497">
          <cell r="C3497" t="str">
            <v>MEDELLIN-RIONEGRO-B/QUILLA=M=El Carmen</v>
          </cell>
        </row>
        <row r="3498">
          <cell r="C3498" t="str">
            <v>MEDELLIN-RIONEGRO-BOGOTA=HI=Manizales</v>
          </cell>
        </row>
        <row r="3499">
          <cell r="C3499" t="str">
            <v>MEDELLIN-RIONEGRO-BOGOTA=HI=P.Berrio</v>
          </cell>
        </row>
        <row r="3500">
          <cell r="C3500" t="str">
            <v>MEDELLIN-RIONEGRO-BOGOTA=M=Doradal</v>
          </cell>
        </row>
        <row r="3501">
          <cell r="C3501" t="str">
            <v>MEDELLIN-RIONEGRO-BOGOTA=M=Manizales</v>
          </cell>
        </row>
        <row r="3502">
          <cell r="C3502" t="str">
            <v>MEDELLIN-RIONEGRO-BOGOTA=M=P.Berrio</v>
          </cell>
        </row>
        <row r="3503">
          <cell r="C3503" t="str">
            <v>MEDELLIN-RIONEGRO-CALI=HI=Pereira</v>
          </cell>
        </row>
        <row r="3504">
          <cell r="C3504" t="str">
            <v>MEDELLIN-RIONEGRO-CALI=M=Pereira</v>
          </cell>
        </row>
        <row r="3505">
          <cell r="C3505" t="str">
            <v>MEDELLIN-RIONEGRO-CARTAGENA=M=P.R.San Onofre</v>
          </cell>
        </row>
        <row r="3506">
          <cell r="C3506" t="str">
            <v>MEDELLIN-RIONEGRO-CUCUTA=M=P.Berrio</v>
          </cell>
        </row>
        <row r="3507">
          <cell r="C3507" t="str">
            <v>MEDELLIN-RIONEGRO-IBAGUE-BOGOTA=M=P.Berrio</v>
          </cell>
        </row>
        <row r="3508">
          <cell r="C3508" t="str">
            <v>MEDELLIN-RIONEGRO-IBAGUE-CALI=ENVIA=P.Berrio</v>
          </cell>
        </row>
        <row r="3509">
          <cell r="C3509" t="str">
            <v>MEDELLIN-RIONEGRO-MANIZALES-CALI=M=</v>
          </cell>
        </row>
        <row r="3510">
          <cell r="C3510" t="str">
            <v>MEDELLIN-RIONEGRO-MEDELLIN=HI=</v>
          </cell>
        </row>
        <row r="3511">
          <cell r="C3511" t="str">
            <v>MEDELLIN-RIONEGRO-MEDELLIN=M=</v>
          </cell>
        </row>
        <row r="3512">
          <cell r="C3512" t="str">
            <v>MEDELLIN-RIONEGRO-MEDELLIN=M=Patio</v>
          </cell>
        </row>
        <row r="3513">
          <cell r="C3513" t="str">
            <v>MEDELLIN-RIONEGRO-MEDELLIN=M=Patio</v>
          </cell>
        </row>
        <row r="3514">
          <cell r="C3514" t="str">
            <v>MEDELLIN-RIONEGRO-PTO ARAUJO-MEDELLIN=M=</v>
          </cell>
        </row>
        <row r="3515">
          <cell r="C3515" t="str">
            <v>MEDELLIN-RIONEGROA-B/MANGA=M=Berrio</v>
          </cell>
        </row>
        <row r="3516">
          <cell r="C3516" t="str">
            <v>MEDELLIN-SALDAÑA-BOGOTA=HI=</v>
          </cell>
        </row>
        <row r="3517">
          <cell r="C3517" t="str">
            <v>MEDELLIN-SALDAÑA-IBAGUE=HI=</v>
          </cell>
        </row>
        <row r="3518">
          <cell r="C3518" t="str">
            <v>MEDELLIN-SAMANA-MEDELLIN=M=</v>
          </cell>
        </row>
        <row r="3519">
          <cell r="C3519" t="str">
            <v>MEDELLIN-SAN ALBERTO-B/QUILLA PN</v>
          </cell>
        </row>
        <row r="3520">
          <cell r="C3520" t="str">
            <v>MEDELLIN-SAN ALBERTO-BTA P.N.</v>
          </cell>
        </row>
        <row r="3521">
          <cell r="C3521" t="str">
            <v>MEDELLIN-SAN ALBERTO=M=Berrio</v>
          </cell>
        </row>
        <row r="3522">
          <cell r="C3522" t="str">
            <v>MEDELLIN-SAN GIL-BUCARAMANGA=HI=</v>
          </cell>
        </row>
        <row r="3523">
          <cell r="C3523" t="str">
            <v>MEDELLIN-SAN JOSE DE NUS=M=</v>
          </cell>
        </row>
        <row r="3524">
          <cell r="C3524" t="str">
            <v>MEDELLIN-SAN JOSE DEL NUS-MEDELLIN=M=</v>
          </cell>
        </row>
        <row r="3525">
          <cell r="C3525" t="str">
            <v>MEDELLIN-SAN MARTIN-BOGOTA=HI=</v>
          </cell>
        </row>
        <row r="3526">
          <cell r="C3526" t="str">
            <v>MEDELLIN-SAN MARTIN-VILLAVICENCIO=HI=</v>
          </cell>
        </row>
        <row r="3527">
          <cell r="C3527" t="str">
            <v>MEDELLIN-SAN PEDRO-M/LLIN=M=</v>
          </cell>
        </row>
        <row r="3528">
          <cell r="C3528" t="str">
            <v>MEDELLIN-SAN PEDRO-MEDELLIN=M=Patio</v>
          </cell>
        </row>
        <row r="3529">
          <cell r="C3529" t="str">
            <v>MEDELLIN-SAN PEDRO=M=Patio</v>
          </cell>
        </row>
        <row r="3530">
          <cell r="C3530" t="str">
            <v>MEDELLIN-SINCELEJO-B/QUILLA-C/GENA=HI=El Carmen</v>
          </cell>
        </row>
        <row r="3531">
          <cell r="C3531" t="str">
            <v>MEDELLIN-SINCELEJO-B/QUILLA=ENVIA=Berrio P.N.El Plato</v>
          </cell>
        </row>
        <row r="3532">
          <cell r="C3532" t="str">
            <v>MEDELLIN-SINCELEJO-B/QUILLA=ENVIA=El Carmen</v>
          </cell>
        </row>
        <row r="3533">
          <cell r="C3533" t="str">
            <v>MEDELLIN-SINCELEJO-B/QUILLA=ENVIA=San Onofre</v>
          </cell>
        </row>
        <row r="3534">
          <cell r="C3534" t="str">
            <v>MEDELLIN-SINCELEJO-B/QUILLA=ENVIA=San Onofre C/gena</v>
          </cell>
        </row>
        <row r="3535">
          <cell r="C3535" t="str">
            <v>MEDELLIN-SINCELEJO-C/GENA-B/QUILLA=ENVIA=El Carmen</v>
          </cell>
        </row>
        <row r="3536">
          <cell r="C3536" t="str">
            <v>MEDELLIN-SINCELEJO-C/GENA=ENVIA=Berrio P.N. El Plato</v>
          </cell>
        </row>
        <row r="3537">
          <cell r="C3537" t="str">
            <v>MEDELLIN-SINCELEJO-C/GENA=ENVIA=San Onofre San Pedro</v>
          </cell>
        </row>
        <row r="3538">
          <cell r="C3538" t="str">
            <v>MEDELLIN-SINCELEJO-C/GENA=HI=Berrio PN El Plato El Carmen</v>
          </cell>
        </row>
        <row r="3539">
          <cell r="C3539" t="str">
            <v>MEDELLIN-SINCELEJO-M/LLIN=ENVIA</v>
          </cell>
        </row>
        <row r="3540">
          <cell r="C3540" t="str">
            <v>MEDELLIN-SINCELEJO-M/LLIN=M=</v>
          </cell>
        </row>
        <row r="3541">
          <cell r="C3541" t="str">
            <v>MEDELLIN-SINCELEJO-MONTERIA-SINCELEJO=HI=P.R.</v>
          </cell>
        </row>
        <row r="3542">
          <cell r="C3542" t="str">
            <v>MEDELLIN-SINCELEJO=ENVIA=P.R.</v>
          </cell>
        </row>
        <row r="3543">
          <cell r="C3543" t="str">
            <v>MEDELLIN-SINCELEJO=HI=</v>
          </cell>
        </row>
        <row r="3544">
          <cell r="C3544" t="str">
            <v>MEDELLIN-SINCELEJO=M=</v>
          </cell>
        </row>
        <row r="3545">
          <cell r="C3545" t="str">
            <v>MEDELLIN-SOACHA-BOGOTA=M=P.Berrio</v>
          </cell>
        </row>
        <row r="3546">
          <cell r="C3546" t="str">
            <v>MEDELLIN-SOCORRO-BUCARAMANGA=HI=</v>
          </cell>
        </row>
        <row r="3547">
          <cell r="C3547" t="str">
            <v>MEDELLIN-SOGAMOSO-BOGOTA=HI=Doradal Cambao</v>
          </cell>
        </row>
        <row r="3548">
          <cell r="C3548" t="str">
            <v>MEDELLIN-SOGAMOSO-BOGOTA=HI=Manizales Bogota</v>
          </cell>
        </row>
        <row r="3549">
          <cell r="C3549" t="str">
            <v>MEDELLIN-STA MARTA P.N Doradal=Vacio=</v>
          </cell>
        </row>
        <row r="3550">
          <cell r="C3550" t="str">
            <v>MEDELLIN-STA MARTA-B/QUILLA=M=San Onofre</v>
          </cell>
        </row>
        <row r="3551">
          <cell r="C3551" t="str">
            <v>MEDELLIN-STA MARTA=M=El Carmen</v>
          </cell>
        </row>
        <row r="3552">
          <cell r="C3552" t="str">
            <v>MEDELLIN-STA MARTA=M=P.Berrio P.N.</v>
          </cell>
        </row>
        <row r="3553">
          <cell r="C3553" t="str">
            <v>MEDELLIN-STA MARTA=M=P.Berrio P.N.</v>
          </cell>
        </row>
        <row r="3554">
          <cell r="C3554" t="str">
            <v>MEDELLIN-STA MARTA=M=P.R El Carmen</v>
          </cell>
        </row>
        <row r="3555">
          <cell r="C3555" t="str">
            <v>MEDELLIN-STA MARTA=M=Vacio El Carmen</v>
          </cell>
        </row>
        <row r="3556">
          <cell r="C3556" t="str">
            <v>MEDELLIN-STA ROSA DE OSOS-MEDELLIN=M=</v>
          </cell>
        </row>
        <row r="3557">
          <cell r="C3557" t="str">
            <v>MEDELLIN-TENJO-BOGOTA=HI=P.Berrio</v>
          </cell>
        </row>
        <row r="3558">
          <cell r="C3558" t="str">
            <v>MEDELLIN-TENJO-BOGOTA=M=P.Berrio</v>
          </cell>
        </row>
        <row r="3559">
          <cell r="C3559" t="str">
            <v>MEDELLIN-TIBASOSA-BOGOTA=M=P.Berrio</v>
          </cell>
        </row>
        <row r="3560">
          <cell r="C3560" t="str">
            <v>MEDELLIN-TIBASOSA=M=P.Berrio B/manga</v>
          </cell>
        </row>
        <row r="3561">
          <cell r="C3561" t="str">
            <v>MEDELLIN-TIBASOSA=M=P.Berrio Bogota</v>
          </cell>
        </row>
        <row r="3562">
          <cell r="C3562" t="str">
            <v>MEDELLIN-TOCANCIPA-BOGOTA=M=Manizales</v>
          </cell>
        </row>
        <row r="3563">
          <cell r="C3563" t="str">
            <v>MEDELLIN-TOCANCIPA-BOGOTA=M=P.Berrio</v>
          </cell>
        </row>
        <row r="3564">
          <cell r="C3564" t="str">
            <v>MEDELLIN-TOCANCIPA-BOGOTA=M=P.Berrio La Vega</v>
          </cell>
        </row>
        <row r="3565">
          <cell r="C3565" t="str">
            <v>MEDELLIN-TOCANCIPA=M=P.Berrio</v>
          </cell>
        </row>
        <row r="3566">
          <cell r="C3566" t="str">
            <v>MEDELLIN-TOCANCIPA=M=P.Berrio La Vega</v>
          </cell>
        </row>
        <row r="3567">
          <cell r="C3567" t="str">
            <v>MEDELLIN-TULUA=M=Pereira</v>
          </cell>
        </row>
        <row r="3568">
          <cell r="C3568" t="str">
            <v>MEDELLIN-TUNJA-BOGOTA=HI=Doradal</v>
          </cell>
        </row>
        <row r="3569">
          <cell r="C3569" t="str">
            <v>MEDELLIN-TUNJA-BOGOTA=HI=Manizales Bogota</v>
          </cell>
        </row>
        <row r="3570">
          <cell r="C3570" t="str">
            <v>MEDELLIN-TUNJA-BOGOTA=HI=P.Berrio</v>
          </cell>
        </row>
        <row r="3571">
          <cell r="C3571" t="str">
            <v>MEDELLIN-TUNJA-BOGOTA=HI=P.Berrio La Vega</v>
          </cell>
        </row>
        <row r="3572">
          <cell r="C3572" t="str">
            <v>MEDELLIN-TUNJA-BOGOTA=HI=Pereira</v>
          </cell>
        </row>
        <row r="3573">
          <cell r="C3573" t="str">
            <v>MEDELLIN-UBATE-BOGOTA=HI=</v>
          </cell>
        </row>
        <row r="3574">
          <cell r="C3574" t="str">
            <v>MEDELLIN-UBATE-BOGOTA=HI=Bogotá P.Berrio</v>
          </cell>
        </row>
        <row r="3575">
          <cell r="C3575" t="str">
            <v>MEDELLIN-V/UPAR-B/QUILLA=M</v>
          </cell>
        </row>
        <row r="3576">
          <cell r="C3576" t="str">
            <v>MEDELLIN-VALDIVIA-CALI=M=Pereira</v>
          </cell>
        </row>
        <row r="3577">
          <cell r="C3577" t="str">
            <v>MEDELLIN-VALENCIA-BTA P.N Tunja</v>
          </cell>
        </row>
        <row r="3578">
          <cell r="C3578" t="str">
            <v>MEDELLIN-VILLAVO-BTA=HI=Amaga Manizales</v>
          </cell>
        </row>
        <row r="3579">
          <cell r="C3579" t="str">
            <v>MEDELLIN-VILLAVO-BTA=HI=Doradal Cambao</v>
          </cell>
        </row>
        <row r="3580">
          <cell r="C3580" t="str">
            <v>MEDELLIN-VILLAVO-BTA=HI=Doradal Ibague</v>
          </cell>
        </row>
        <row r="3581">
          <cell r="C3581" t="str">
            <v>MEDELLIN-VILLAVO-BTA=HI=Manizales</v>
          </cell>
        </row>
        <row r="3582">
          <cell r="C3582" t="str">
            <v>MEDELLIN-VILLAVO-BTA=HI=Manizales La Vega</v>
          </cell>
        </row>
        <row r="3583">
          <cell r="C3583" t="str">
            <v>MEDELLIN-VILLAVO-BTA=HI=P Berrio Ibague</v>
          </cell>
        </row>
        <row r="3584">
          <cell r="C3584" t="str">
            <v>MEDELLIN-VILLAVO-BTA=HI=P.Berrio</v>
          </cell>
        </row>
        <row r="3585">
          <cell r="C3585" t="str">
            <v>MEDELLIN-VILLAVO-BTA=HI=Pereira</v>
          </cell>
        </row>
        <row r="3586">
          <cell r="C3586" t="str">
            <v>MEDELLIN-VILLAVO-BTA=M=P Berrio</v>
          </cell>
        </row>
        <row r="3587">
          <cell r="C3587" t="str">
            <v>MEDELLIN-VILLAVO=HI=Doradal</v>
          </cell>
        </row>
        <row r="3588">
          <cell r="C3588" t="str">
            <v>MEDELLIN-VILLAVO=HI=Manizales</v>
          </cell>
        </row>
        <row r="3589">
          <cell r="C3589" t="str">
            <v>MEDELLIN-VILLAVO=HI=P.Berrio</v>
          </cell>
        </row>
        <row r="3590">
          <cell r="C3590" t="str">
            <v>MEDELLIN-VILLAVO=M=P Berrio Ibague</v>
          </cell>
        </row>
        <row r="3591">
          <cell r="C3591" t="str">
            <v>MEDELLIN-VILLAVO=M=P.Berrio</v>
          </cell>
        </row>
        <row r="3592">
          <cell r="C3592" t="str">
            <v>MEDELLIN-VILLETA-BOGOTA=HI=</v>
          </cell>
        </row>
        <row r="3593">
          <cell r="C3593" t="str">
            <v>MEDELLIN-YARUMAL-BOGOTA=ENVIA=</v>
          </cell>
        </row>
        <row r="3594">
          <cell r="C3594" t="str">
            <v>MEDELLIN-YARUMAL-BOGOTA=ENVIA=Manizales</v>
          </cell>
        </row>
        <row r="3595">
          <cell r="C3595" t="str">
            <v>MEDELLIN-YARUMAL-MANIZALES-PEREIRA=M=</v>
          </cell>
        </row>
        <row r="3596">
          <cell r="C3596" t="str">
            <v>MEDELLIN-YARUMAL-MEDELLIN=M= Patio</v>
          </cell>
        </row>
        <row r="3597">
          <cell r="C3597" t="str">
            <v>MEDELLIN-YOPAL-BOGOTA=HI=</v>
          </cell>
        </row>
        <row r="3598">
          <cell r="C3598" t="str">
            <v>MEDELLIN-YOPAL-VILLAVO=HI=Tunja</v>
          </cell>
        </row>
        <row r="3599">
          <cell r="C3599" t="str">
            <v>MONTERIA-BARRANQUILLA=M=El Carmen</v>
          </cell>
        </row>
        <row r="3600">
          <cell r="C3600" t="str">
            <v>MONTERIA-BOGOTA =M=Doradal</v>
          </cell>
        </row>
        <row r="3601">
          <cell r="C3601" t="str">
            <v>MONTERIA-BOGOTA=M=El Plato P.N.</v>
          </cell>
        </row>
        <row r="3602">
          <cell r="C3602" t="str">
            <v>MONTERIA-BOGOTA=M=Manizales</v>
          </cell>
        </row>
        <row r="3603">
          <cell r="C3603" t="str">
            <v>MONTERIA-BOGOTA=M=P.Berrio</v>
          </cell>
        </row>
        <row r="3604">
          <cell r="C3604" t="str">
            <v>MONTERIA-C/GENA=M=Vacio San Onofre</v>
          </cell>
        </row>
        <row r="3605">
          <cell r="C3605" t="str">
            <v>MONTERIA-CALI=M=P.R.</v>
          </cell>
        </row>
        <row r="3606">
          <cell r="C3606" t="str">
            <v>MONTERIA-COROZAL-MONTERIA=M=Coca Cola</v>
          </cell>
        </row>
        <row r="3607">
          <cell r="C3607" t="str">
            <v>MONTERIA-MEDELLIN=M=</v>
          </cell>
        </row>
        <row r="3608">
          <cell r="C3608" t="str">
            <v>MONTERREY-JAGUAR-ARAGUANEY-VILLAVO</v>
          </cell>
        </row>
        <row r="3609">
          <cell r="C3609" t="str">
            <v>MONTERREY-JAGUAR-VASCONIA-BOGOTA</v>
          </cell>
        </row>
        <row r="3610">
          <cell r="C3610" t="str">
            <v>NEIVA-BOGOTA=ENVIA=</v>
          </cell>
        </row>
        <row r="3611">
          <cell r="C3611" t="str">
            <v>NEIVA-BOGOTA=HI=</v>
          </cell>
        </row>
        <row r="3612">
          <cell r="C3612" t="str">
            <v>NEIVA-BOGOTA=HI=Vacio</v>
          </cell>
        </row>
        <row r="3613">
          <cell r="C3613" t="str">
            <v>NEIVA-BOGOTA=M=</v>
          </cell>
        </row>
        <row r="3614">
          <cell r="C3614" t="str">
            <v>NEIVA-BOGOTA=M=Mondoñedo</v>
          </cell>
        </row>
        <row r="3615">
          <cell r="C3615" t="str">
            <v>NEIVA-BOGOTA=M=Vacio</v>
          </cell>
        </row>
        <row r="3616">
          <cell r="C3616" t="str">
            <v>NEIVA-CALI=M=Ibague</v>
          </cell>
        </row>
        <row r="3617">
          <cell r="C3617" t="str">
            <v>NEIVA-CAMPOALEGRE-CALI=M=</v>
          </cell>
        </row>
        <row r="3618">
          <cell r="C3618" t="str">
            <v>NEIVA-GIRARDOT-MEDELLIN=M=Doradal</v>
          </cell>
        </row>
        <row r="3619">
          <cell r="C3619" t="str">
            <v>NEIVA-IBAGUE-BOGOTA=ENVIA=</v>
          </cell>
        </row>
        <row r="3620">
          <cell r="C3620" t="str">
            <v>NEIVA-MEDELLIN=HI=Doradal</v>
          </cell>
        </row>
        <row r="3621">
          <cell r="C3621" t="str">
            <v>NEIVA-MEDELLIN=HI=Manizales</v>
          </cell>
        </row>
        <row r="3622">
          <cell r="C3622" t="str">
            <v>NEIVA-MEDELLIN=HI=Pereira</v>
          </cell>
        </row>
        <row r="3623">
          <cell r="C3623" t="str">
            <v>NEIVA-MEDELLIN=M=Honda</v>
          </cell>
        </row>
        <row r="3624">
          <cell r="C3624" t="str">
            <v>NEIVA-MEDELLIN=M=Manizales Supia</v>
          </cell>
        </row>
        <row r="3625">
          <cell r="C3625" t="str">
            <v>NEIVA-MEDELLIN=M=P.Berrio</v>
          </cell>
        </row>
        <row r="3626">
          <cell r="C3626" t="str">
            <v>NEIVA-MEDELLIN=M=Pereira</v>
          </cell>
        </row>
        <row r="3627">
          <cell r="C3627" t="str">
            <v>NEIVA-MEDELLIN=M=Pereira Amaga</v>
          </cell>
        </row>
        <row r="3628">
          <cell r="C3628" t="str">
            <v>NEIVA-PEREIRA-CALI=M=</v>
          </cell>
        </row>
        <row r="3629">
          <cell r="C3629" t="str">
            <v>PACHAQUIARO-CASTILLA-VASCONIA-BOGOTA</v>
          </cell>
        </row>
        <row r="3630">
          <cell r="C3630" t="str">
            <v>PACHAQUIARO-CASTILLA-VASCONIA-FACA</v>
          </cell>
        </row>
        <row r="3631">
          <cell r="C3631" t="str">
            <v>PACHAQUIARO-CHICHIMENE-PACHAQUIARO</v>
          </cell>
        </row>
        <row r="3632">
          <cell r="C3632" t="str">
            <v>PACHAQUIARO-JAGUAR-VASCONIA-BOGOTA</v>
          </cell>
        </row>
        <row r="3633">
          <cell r="C3633" t="str">
            <v>PACHAQUIARO-VILLAVO Vacio</v>
          </cell>
        </row>
        <row r="3634">
          <cell r="C3634" t="str">
            <v>PASTO-BOGOTA=ENVIA=Ibague</v>
          </cell>
        </row>
        <row r="3635">
          <cell r="C3635" t="str">
            <v>PASTO-CALI=ENVIA</v>
          </cell>
        </row>
        <row r="3636">
          <cell r="C3636" t="str">
            <v>PASTO-CALI=M=</v>
          </cell>
        </row>
        <row r="3637">
          <cell r="C3637" t="str">
            <v>PASTO-IPIALES-PASTO=ENVIA=</v>
          </cell>
        </row>
        <row r="3638">
          <cell r="C3638" t="str">
            <v>PEREIRA-ARMENIA-PEREIRA=ENVIA=</v>
          </cell>
        </row>
        <row r="3639">
          <cell r="C3639" t="str">
            <v>PEREIRA-B/MANGA=ENVIA=P.N. Manizales Lebrija</v>
          </cell>
        </row>
        <row r="3640">
          <cell r="C3640" t="str">
            <v>PEREIRA-B/MANGA=HI=M/llin Berrio</v>
          </cell>
        </row>
        <row r="3641">
          <cell r="C3641" t="str">
            <v>PEREIRA-B/MANGA=HI=P.N.Manizales Lebrija</v>
          </cell>
        </row>
        <row r="3642">
          <cell r="C3642" t="str">
            <v>PEREIRA-B/MANGA=HI=PN Manizales San Alberto</v>
          </cell>
        </row>
        <row r="3643">
          <cell r="C3643" t="str">
            <v>PEREIRA-B/MANGA=M=P N Manizales Lebrija</v>
          </cell>
        </row>
        <row r="3644">
          <cell r="C3644" t="str">
            <v>PEREIRA-B/MANGA=M=P.N Ibague</v>
          </cell>
        </row>
        <row r="3645">
          <cell r="C3645" t="str">
            <v>PEREIRA-B/MANGA=M=P.N Manizales Lebrija</v>
          </cell>
        </row>
        <row r="3646">
          <cell r="C3646" t="str">
            <v>PEREIRA-B/QUILLA =HI=Amaga El Carmen</v>
          </cell>
        </row>
        <row r="3647">
          <cell r="C3647" t="str">
            <v>PEREIRA-B/QUILLA-C/GENA =M=P.R.San Onofre</v>
          </cell>
        </row>
        <row r="3648">
          <cell r="C3648" t="str">
            <v>PEREIRA-B/QUILLA=ENVIA=El Carmen</v>
          </cell>
        </row>
        <row r="3649">
          <cell r="C3649" t="str">
            <v>PEREIRA-B/QUILLA=HI=El Carmen</v>
          </cell>
        </row>
        <row r="3650">
          <cell r="C3650" t="str">
            <v>PEREIRA-B/QUILLA=HI=PN Manizales</v>
          </cell>
        </row>
        <row r="3651">
          <cell r="C3651" t="str">
            <v>PEREIRA-B/QUILLA=M=El  Carmen</v>
          </cell>
        </row>
        <row r="3652">
          <cell r="C3652" t="str">
            <v>PEREIRA-B/QUILLA=M=P.N Manizales</v>
          </cell>
        </row>
        <row r="3653">
          <cell r="C3653" t="str">
            <v>PEREIRA-B/QUILLA=M=P.N.Ibague</v>
          </cell>
        </row>
        <row r="3654">
          <cell r="C3654" t="str">
            <v>PEREIRA-B/VENTURA-BOGOTA=M=</v>
          </cell>
        </row>
        <row r="3655">
          <cell r="C3655" t="str">
            <v>PEREIRA-B/VENTURA=M=</v>
          </cell>
        </row>
        <row r="3656">
          <cell r="C3656" t="str">
            <v>PEREIRA-BARQUISIMETO=M=P N Manizales</v>
          </cell>
        </row>
        <row r="3657">
          <cell r="C3657" t="str">
            <v>PEREIRA-BOGOTA=ENVIA=Honda La Vega</v>
          </cell>
        </row>
        <row r="3658">
          <cell r="C3658" t="str">
            <v>PEREIRA-BOGOTA=ENVIA=Ibague</v>
          </cell>
        </row>
        <row r="3659">
          <cell r="C3659" t="str">
            <v>PEREIRA-BOGOTA=ENVIA=Ibague La Mesa</v>
          </cell>
        </row>
        <row r="3660">
          <cell r="C3660" t="str">
            <v>PEREIRA-BOGOTA=ENVIA=Ibague Mondoñedo</v>
          </cell>
        </row>
        <row r="3661">
          <cell r="C3661" t="str">
            <v>PEREIRA-BOGOTA=ENVIA=Manizales</v>
          </cell>
        </row>
        <row r="3662">
          <cell r="C3662" t="str">
            <v>PEREIRA-BOGOTA=HI=Ibague</v>
          </cell>
        </row>
        <row r="3663">
          <cell r="C3663" t="str">
            <v>PEREIRA-BOGOTA=HI=Ibague Vacio</v>
          </cell>
        </row>
        <row r="3664">
          <cell r="C3664" t="str">
            <v>PEREIRA-BOGOTA=HI=Manizales</v>
          </cell>
        </row>
        <row r="3665">
          <cell r="C3665" t="str">
            <v>PEREIRA-BOGOTA=M=Ibague</v>
          </cell>
        </row>
        <row r="3666">
          <cell r="C3666" t="str">
            <v>PEREIRA-BOGOTA=M=Ibague-Mondoñedo</v>
          </cell>
        </row>
        <row r="3667">
          <cell r="C3667" t="str">
            <v>PEREIRA-BOGOTA=M=Manizales</v>
          </cell>
        </row>
        <row r="3668">
          <cell r="C3668" t="str">
            <v>PEREIRA-BOGOTA=M=Vacio Ibague</v>
          </cell>
        </row>
        <row r="3669">
          <cell r="C3669" t="str">
            <v>PEREIRA-BUGA=M=</v>
          </cell>
        </row>
        <row r="3670">
          <cell r="C3670" t="str">
            <v>PEREIRA-C/GENA=ENVIA=EL Carmen</v>
          </cell>
        </row>
        <row r="3671">
          <cell r="C3671" t="str">
            <v>PEREIRA-C/GENA=ENVIA=San Onofre</v>
          </cell>
        </row>
        <row r="3672">
          <cell r="C3672" t="str">
            <v>PEREIRA-C/GENA=HI=El Carmen</v>
          </cell>
        </row>
        <row r="3673">
          <cell r="C3673" t="str">
            <v>PEREIRA-C/GENA=M=El Carmen</v>
          </cell>
        </row>
        <row r="3674">
          <cell r="C3674" t="str">
            <v>PEREIRA-C/GENA=M=P.N Manizales</v>
          </cell>
        </row>
        <row r="3675">
          <cell r="C3675" t="str">
            <v>PEREIRA-C/GENA=M=San Onofre</v>
          </cell>
        </row>
        <row r="3676">
          <cell r="C3676" t="str">
            <v>PEREIRA-CAJAMARCA-CALI=M=</v>
          </cell>
        </row>
        <row r="3677">
          <cell r="C3677" t="str">
            <v>PEREIRA-CALI=ENVIA=</v>
          </cell>
        </row>
        <row r="3678">
          <cell r="C3678" t="str">
            <v>PEREIRA-CALI=HI=</v>
          </cell>
        </row>
        <row r="3679">
          <cell r="C3679" t="str">
            <v>PEREIRA-CALI=HI=Vacio</v>
          </cell>
        </row>
        <row r="3680">
          <cell r="C3680" t="str">
            <v>PEREIRA-CALI=M=</v>
          </cell>
        </row>
        <row r="3681">
          <cell r="C3681" t="str">
            <v>PEREIRA-CALI=M=Vacio</v>
          </cell>
        </row>
        <row r="3682">
          <cell r="C3682" t="str">
            <v>PEREIRA-CARACAS=M=P N -Rubio</v>
          </cell>
        </row>
        <row r="3683">
          <cell r="C3683" t="str">
            <v>PEREIRA-CARTAGO-PEREIRA=M=</v>
          </cell>
        </row>
        <row r="3684">
          <cell r="C3684" t="str">
            <v>PEREIRA-CUCUTA=ENVIA=P.N Ibague Lebrija</v>
          </cell>
        </row>
        <row r="3685">
          <cell r="C3685" t="str">
            <v>PEREIRA-CUCUTA=HI=Manizales PN Lebrija</v>
          </cell>
        </row>
        <row r="3686">
          <cell r="C3686" t="str">
            <v>PEREIRA-CUCUTA=M=P.N Manizales Lebrija</v>
          </cell>
        </row>
        <row r="3687">
          <cell r="C3687" t="str">
            <v>PEREIRA-CUCUTA=M=P.N.Ibague Lebrija</v>
          </cell>
        </row>
        <row r="3688">
          <cell r="C3688" t="str">
            <v>PEREIRA-DUITAMA=M=Ibague</v>
          </cell>
        </row>
        <row r="3689">
          <cell r="C3689" t="str">
            <v>PEREIRA-FUNZA-BOGOTA=HI=Ibague</v>
          </cell>
        </row>
        <row r="3690">
          <cell r="C3690" t="str">
            <v>PEREIRA-FUNZA-BOGOTA=M=Ibague</v>
          </cell>
        </row>
        <row r="3691">
          <cell r="C3691" t="str">
            <v>PEREIRA-FUNZA-BOGOTA=M=Manizales</v>
          </cell>
        </row>
        <row r="3692">
          <cell r="C3692" t="str">
            <v>PEREIRA-LA PAILA=M=Vacio</v>
          </cell>
        </row>
        <row r="3693">
          <cell r="C3693" t="str">
            <v>PEREIRA-LA PALOMA-BOGOTA=M=Manizales</v>
          </cell>
        </row>
        <row r="3694">
          <cell r="C3694" t="str">
            <v>PEREIRA-LA VIRGINIA-B/MANGA=M=Manizales PN</v>
          </cell>
        </row>
        <row r="3695">
          <cell r="C3695" t="str">
            <v>PEREIRA-LA VIRGINIA-BOGOTA=M=Ibague</v>
          </cell>
        </row>
        <row r="3696">
          <cell r="C3696" t="str">
            <v>PEREIRA-LA VIRGINIA-DUITAMA-BOGOTA=M=Ibague</v>
          </cell>
        </row>
        <row r="3697">
          <cell r="C3697" t="str">
            <v>PEREIRA-LA VIRGINIA-RIONEGRO-MEDELLIN=M=</v>
          </cell>
        </row>
        <row r="3698">
          <cell r="C3698" t="str">
            <v>PEREIRA-MANIZALES-CALI=M=</v>
          </cell>
        </row>
        <row r="3699">
          <cell r="C3699" t="str">
            <v>PEREIRA-MANIZALES-PEREIRA=ENVIA=</v>
          </cell>
        </row>
        <row r="3700">
          <cell r="C3700" t="str">
            <v>PEREIRA-MANIZALES-PEREIRA=M=</v>
          </cell>
        </row>
        <row r="3701">
          <cell r="C3701" t="str">
            <v>PEREIRA-MANIZALES=M=</v>
          </cell>
        </row>
        <row r="3702">
          <cell r="C3702" t="str">
            <v>PEREIRA-MEDELLIN=ENVIA=Supia</v>
          </cell>
        </row>
        <row r="3703">
          <cell r="C3703" t="str">
            <v>PEREIRA-MEDELLIN=HI=Amaga</v>
          </cell>
        </row>
        <row r="3704">
          <cell r="C3704" t="str">
            <v>PEREIRA-MEDELLIN=HI=Supia</v>
          </cell>
        </row>
        <row r="3705">
          <cell r="C3705" t="str">
            <v>PEREIRA-MEDELLIN=HI=Vacio</v>
          </cell>
        </row>
        <row r="3706">
          <cell r="C3706" t="str">
            <v>PEREIRA-MEDELLIN=M=Supia</v>
          </cell>
        </row>
        <row r="3707">
          <cell r="C3707" t="str">
            <v>PEREIRA-MEDELLIN=M=Supia Amaga</v>
          </cell>
        </row>
        <row r="3708">
          <cell r="C3708" t="str">
            <v>PEREIRA-MERIDA-VALENCIA P.N</v>
          </cell>
        </row>
        <row r="3709">
          <cell r="C3709" t="str">
            <v>PEREIRA-MERIDA-VALENCIA=M=P.N</v>
          </cell>
        </row>
        <row r="3710">
          <cell r="C3710" t="str">
            <v>PEREIRA-SAN CRISTOBAL-VALENCIA=M=PN</v>
          </cell>
        </row>
        <row r="3711">
          <cell r="C3711" t="str">
            <v>POPAYAN-BOGOTA=M=</v>
          </cell>
        </row>
        <row r="3712">
          <cell r="C3712" t="str">
            <v>PUERTO BOYACA-MEDELLIN=M=Berrio</v>
          </cell>
        </row>
        <row r="3713">
          <cell r="C3713" t="str">
            <v>PUERTO LOPEZ-JAGUAR-VASCONIA-BOGOTA</v>
          </cell>
        </row>
        <row r="3714">
          <cell r="C3714" t="str">
            <v>PURIFICACION-MEDELLIN=M=Pereira</v>
          </cell>
        </row>
        <row r="3715">
          <cell r="C3715" t="str">
            <v>RANCHOHERMOSO-ARAGUANEY-YOPAL</v>
          </cell>
        </row>
        <row r="3716">
          <cell r="C3716" t="str">
            <v>RANCHOHERMOSO-LA GLORIA NORTE-RANCHOHERMOSO</v>
          </cell>
        </row>
        <row r="3717">
          <cell r="C3717" t="str">
            <v>RIOHACHA-GUACARA-BOGOTA Maicao Mllin Manizales</v>
          </cell>
        </row>
        <row r="3718">
          <cell r="C3718" t="str">
            <v>RIOHACHA-GUACARA-BOGOTA Maicao P Berrio</v>
          </cell>
        </row>
        <row r="3719">
          <cell r="C3719" t="str">
            <v>RIONEGRO A-B/QUILLA=M=P.R.San Onofre</v>
          </cell>
        </row>
        <row r="3720">
          <cell r="C3720" t="str">
            <v>RIONEGRO-BOGOTA=M=P.Berrio</v>
          </cell>
        </row>
        <row r="3721">
          <cell r="C3721" t="str">
            <v>RUBIALES-BOGOTA</v>
          </cell>
        </row>
        <row r="3722">
          <cell r="C3722" t="str">
            <v>RUBIALES-VILLAVO</v>
          </cell>
        </row>
        <row r="3723">
          <cell r="C3723" t="str">
            <v>RUBIO-BOGOTA=M=P.N</v>
          </cell>
        </row>
        <row r="3724">
          <cell r="C3724" t="str">
            <v>SAN ALBERTO-BOGOTA=M=P.N.</v>
          </cell>
        </row>
        <row r="3725">
          <cell r="C3725" t="str">
            <v>SAN ALBERTO-MEDELLIN=M=Berrio</v>
          </cell>
        </row>
        <row r="3726">
          <cell r="C3726" t="str">
            <v>SAN ANTONIO-FONTIBON=M=Coca Cola</v>
          </cell>
        </row>
        <row r="3727">
          <cell r="C3727" t="str">
            <v>SAN FRANCISCO DEL  YARE-C/GENA=M=Vacio=Maicao</v>
          </cell>
        </row>
        <row r="3728">
          <cell r="C3728" t="str">
            <v>SAN FRANCISCO DEL YARE-CUCUTA-B/QUILLA=M=</v>
          </cell>
        </row>
        <row r="3729">
          <cell r="C3729" t="str">
            <v>SAN GIL-BOGOTA=HI=Vacio</v>
          </cell>
        </row>
        <row r="3730">
          <cell r="C3730" t="str">
            <v>SAN GIL-CALI=M=Bogotá Ibague</v>
          </cell>
        </row>
        <row r="3731">
          <cell r="C3731" t="str">
            <v>SAN PEDRO-MEDELLIN=M=Patio</v>
          </cell>
        </row>
        <row r="3732">
          <cell r="C3732" t="str">
            <v>SANTA MARTA-B/MANGA=ENVIA=</v>
          </cell>
        </row>
        <row r="3733">
          <cell r="C3733" t="str">
            <v>SANTA MARTA-B/QUILLA-SANTA MARTA=M=</v>
          </cell>
        </row>
        <row r="3734">
          <cell r="C3734" t="str">
            <v>SANTA MARTA-B/QUILLA=ENVIA=</v>
          </cell>
        </row>
        <row r="3735">
          <cell r="C3735" t="str">
            <v>SANTA MARTA-B/QUILLA=M=</v>
          </cell>
        </row>
        <row r="3736">
          <cell r="C3736" t="str">
            <v>SANTA MARTA-B/QUILLA=M=Vacio</v>
          </cell>
        </row>
        <row r="3737">
          <cell r="C3737" t="str">
            <v>SANTA MARTA-BOGOTA =M=P N Patio</v>
          </cell>
        </row>
        <row r="3738">
          <cell r="C3738" t="str">
            <v>SANTA MARTA-BOGOTA=ENVIA=PN</v>
          </cell>
        </row>
        <row r="3739">
          <cell r="C3739" t="str">
            <v>SANTA MARTA-BOGOTA=HI= P.N.</v>
          </cell>
        </row>
        <row r="3740">
          <cell r="C3740" t="str">
            <v>SANTA MARTA-BOGOTA=M= P.N.</v>
          </cell>
        </row>
        <row r="3741">
          <cell r="C3741" t="str">
            <v>SANTA MARTA-BOGOTA=M=Manizales</v>
          </cell>
        </row>
        <row r="3742">
          <cell r="C3742" t="str">
            <v>SANTA MARTA-BOGOTA=M=Tunja</v>
          </cell>
        </row>
        <row r="3743">
          <cell r="C3743" t="str">
            <v>SANTA MARTA-BUGA-CALI=M=P.N. Ibague</v>
          </cell>
        </row>
        <row r="3744">
          <cell r="C3744" t="str">
            <v>SANTA MARTA-BUGA-CALI=M=P.N.Manizales</v>
          </cell>
        </row>
        <row r="3745">
          <cell r="C3745" t="str">
            <v>SANTA MARTA-BUGA=M=P.N. Manizales</v>
          </cell>
        </row>
        <row r="3746">
          <cell r="C3746" t="str">
            <v>SANTA MARTA-C/GENA=M=</v>
          </cell>
        </row>
        <row r="3747">
          <cell r="C3747" t="str">
            <v>SANTA MARTA-C/GENA=M=Vacio</v>
          </cell>
        </row>
        <row r="3748">
          <cell r="C3748" t="str">
            <v>SANTA MARTA-C/GENA=M=Vacio Pto Colombia</v>
          </cell>
        </row>
        <row r="3749">
          <cell r="C3749" t="str">
            <v>SANTA MARTA-CAJAMARCA-BOGOTA=M=P.N</v>
          </cell>
        </row>
        <row r="3750">
          <cell r="C3750" t="str">
            <v>SANTA MARTA-CAJAMARCA=M=P.N</v>
          </cell>
        </row>
        <row r="3751">
          <cell r="C3751" t="str">
            <v>SANTA MARTA-CALI=M= P.N Manizales</v>
          </cell>
        </row>
        <row r="3752">
          <cell r="C3752" t="str">
            <v>SANTA MARTA-CALI=M= P.R El Carmen</v>
          </cell>
        </row>
        <row r="3753">
          <cell r="C3753" t="str">
            <v>SANTA MARTA-CALI=M=P N Ibague</v>
          </cell>
        </row>
        <row r="3754">
          <cell r="C3754" t="str">
            <v>SANTA MARTA-CALOTO-CALI=M=El Carmen</v>
          </cell>
        </row>
        <row r="3755">
          <cell r="C3755" t="str">
            <v>SANTA MARTA-CALOTO-CALI=M=P.N. Ibague</v>
          </cell>
        </row>
        <row r="3756">
          <cell r="C3756" t="str">
            <v>SANTA MARTA-CALOTO-CALI=M=P.N. Manizales</v>
          </cell>
        </row>
        <row r="3757">
          <cell r="C3757" t="str">
            <v>SANTA MARTA-CALOTO-CALI=M=PN Berrio M/llin</v>
          </cell>
        </row>
        <row r="3758">
          <cell r="C3758" t="str">
            <v>SANTA MARTA-FUNZA-BOGOTA=M=P.N.</v>
          </cell>
        </row>
        <row r="3759">
          <cell r="C3759" t="str">
            <v>SANTA MARTA-MEDELLIN=ENVIA=P.N Doradal</v>
          </cell>
        </row>
        <row r="3760">
          <cell r="C3760" t="str">
            <v>SANTA MARTA-MEDELLIN=M= P.N. Doradal</v>
          </cell>
        </row>
        <row r="3761">
          <cell r="C3761" t="str">
            <v>SANTA MARTA-MEDELLIN=M=El Carmen</v>
          </cell>
        </row>
        <row r="3762">
          <cell r="C3762" t="str">
            <v>SANTA MARTA-MEDELLIN=M=El Plato El Carmen</v>
          </cell>
        </row>
        <row r="3763">
          <cell r="C3763" t="str">
            <v>SANTA MARTA-MEDELLIN=M=P.N. P. Berrio</v>
          </cell>
        </row>
        <row r="3764">
          <cell r="C3764" t="str">
            <v>SANTA MARTA-MEDELLIN=M=San Onofre</v>
          </cell>
        </row>
        <row r="3765">
          <cell r="C3765" t="str">
            <v>SANTA MARTA-PEREIRA=M=P.N.Manizales</v>
          </cell>
        </row>
        <row r="3766">
          <cell r="C3766" t="str">
            <v>SANTA MARTA-SANTA MARTA=M=</v>
          </cell>
        </row>
        <row r="3767">
          <cell r="C3767" t="str">
            <v>SANTA MARTA-V/UPAR-B/QUILLA=M</v>
          </cell>
        </row>
        <row r="3768">
          <cell r="C3768" t="str">
            <v>SANTANDER DE QUILICHAO-BOGOTA=M=Ibague</v>
          </cell>
        </row>
        <row r="3769">
          <cell r="C3769" t="str">
            <v>SINCELEJO-BARRANQUILLA=ENVIA=El Carmen</v>
          </cell>
        </row>
        <row r="3770">
          <cell r="C3770" t="str">
            <v>SINCELEJO-BOGOTA=ENVIA=P.Berrio</v>
          </cell>
        </row>
        <row r="3771">
          <cell r="C3771" t="str">
            <v>SINCELEJO-CARTAGENA=ENVIA=</v>
          </cell>
        </row>
        <row r="3772">
          <cell r="C3772" t="str">
            <v>SINCELEJO-CARTAGENA=HI=San Onofre</v>
          </cell>
        </row>
        <row r="3773">
          <cell r="C3773" t="str">
            <v>SINCELEJO-CAUCASIA-SINCELEJO=ENVIA=</v>
          </cell>
        </row>
        <row r="3774">
          <cell r="C3774" t="str">
            <v>SINCELEJO-MEDELLIN =M=</v>
          </cell>
        </row>
        <row r="3775">
          <cell r="C3775" t="str">
            <v>SINCELEJO-MEDELLIN=HI=</v>
          </cell>
        </row>
        <row r="3776">
          <cell r="C3776" t="str">
            <v>SINCELEJO-MONTERIA-MEDELLIN=ENVIA=P.R.</v>
          </cell>
        </row>
        <row r="3777">
          <cell r="C3777" t="str">
            <v>SINCELEJO-MONTERIA-SINCELEJO=ENVIA=</v>
          </cell>
        </row>
        <row r="3778">
          <cell r="C3778" t="str">
            <v>SOGAMOSO-BOGOTA=M=Vacio</v>
          </cell>
        </row>
        <row r="3779">
          <cell r="C3779" t="str">
            <v>SOGAMOSO-MEDELLIN=M=Ibague Doradal</v>
          </cell>
        </row>
        <row r="3780">
          <cell r="C3780" t="str">
            <v>TIBASOSA-B/MANGA=M=</v>
          </cell>
        </row>
        <row r="3781">
          <cell r="C3781" t="str">
            <v>TIBASOSA-BOGOTA=M=</v>
          </cell>
        </row>
        <row r="3782">
          <cell r="C3782" t="str">
            <v>TIBASOSA-BUGA=M=Ibague</v>
          </cell>
        </row>
        <row r="3783">
          <cell r="C3783" t="str">
            <v>TIBASOSA-CUCUTA=M=</v>
          </cell>
        </row>
        <row r="3784">
          <cell r="C3784" t="str">
            <v>TIBASOSA-MEDELLIN=M=B/manga-P Berrio</v>
          </cell>
        </row>
        <row r="3785">
          <cell r="C3785" t="str">
            <v>TIBASOSA-MEDELLIN=M=Bogotá  P.Berrio</v>
          </cell>
        </row>
        <row r="3786">
          <cell r="C3786" t="str">
            <v>TIBASOSA-OIBA=M=</v>
          </cell>
        </row>
        <row r="3787">
          <cell r="C3787" t="str">
            <v>TIBASOSA-SOACHA-BOGOTA=M=</v>
          </cell>
        </row>
        <row r="3788">
          <cell r="C3788" t="str">
            <v>TIBASOSA-TOCANCIPA-BOGOTA=M=</v>
          </cell>
        </row>
        <row r="3789">
          <cell r="C3789" t="str">
            <v>TIBASOSA-VILLAVO=M=</v>
          </cell>
        </row>
        <row r="3790">
          <cell r="C3790" t="str">
            <v>TOCANCIPA-B/MANGA-TOCANCIPA=M=Tunja</v>
          </cell>
        </row>
        <row r="3791">
          <cell r="C3791" t="str">
            <v>TOCANCIPA-B/MANGA=M=Tunja</v>
          </cell>
        </row>
        <row r="3792">
          <cell r="C3792" t="str">
            <v>TOCANCIPA-B/QUILLA=M=B/manga</v>
          </cell>
        </row>
        <row r="3793">
          <cell r="C3793" t="str">
            <v>TOCANCIPA-BOGOTA=M=</v>
          </cell>
        </row>
        <row r="3794">
          <cell r="C3794" t="str">
            <v>TOCANCIPA-BOGOTA=M=O.Servicio x Autopista</v>
          </cell>
        </row>
        <row r="3795">
          <cell r="C3795" t="str">
            <v>TOCANCIPA-CUCUTA=M=Tunja</v>
          </cell>
        </row>
        <row r="3796">
          <cell r="C3796" t="str">
            <v>TOCANCIPA-DUITAMA-BOGOTA=M=</v>
          </cell>
        </row>
        <row r="3797">
          <cell r="C3797" t="str">
            <v>TOCANCIPA-FACA-TOCANCIPA=M=</v>
          </cell>
        </row>
        <row r="3798">
          <cell r="C3798" t="str">
            <v>TOCANCIPA-HONDA-BOGOTA=M=</v>
          </cell>
        </row>
        <row r="3799">
          <cell r="C3799" t="str">
            <v>TOCANCIPA-MEDELLIN=M=La Vega P.Berrio</v>
          </cell>
        </row>
        <row r="3800">
          <cell r="C3800" t="str">
            <v>TOCANCIPA-MEDELLIN=M=Manizales</v>
          </cell>
        </row>
        <row r="3801">
          <cell r="C3801" t="str">
            <v>TOCANCIPA-MEDELLIN=M=P.Berrio</v>
          </cell>
        </row>
        <row r="3802">
          <cell r="C3802" t="str">
            <v>TOCANCIPA-STA MARTA=M= Tunja</v>
          </cell>
        </row>
        <row r="3803">
          <cell r="C3803" t="str">
            <v>TOCANCIPA-TIBITO=M=</v>
          </cell>
        </row>
        <row r="3804">
          <cell r="C3804" t="str">
            <v>TULUA-B/QUILLA=M=P.R. Pereira</v>
          </cell>
        </row>
        <row r="3805">
          <cell r="C3805" t="str">
            <v>TULUA-BOGOTA=M=</v>
          </cell>
        </row>
        <row r="3806">
          <cell r="C3806" t="str">
            <v>TULUA-MEDELLIN=M=Pereira</v>
          </cell>
        </row>
        <row r="3807">
          <cell r="C3807" t="str">
            <v>TUNJA-B/MANGA-B/QUILLA=ENVIA=</v>
          </cell>
        </row>
        <row r="3808">
          <cell r="C3808" t="str">
            <v>TUNJA-TOCANCIPA-BOGOTA=M=</v>
          </cell>
        </row>
        <row r="3809">
          <cell r="C3809" t="str">
            <v>V/UPAR-BOGOTA=M=B/manga</v>
          </cell>
        </row>
        <row r="3810">
          <cell r="C3810" t="str">
            <v>V/UPAR-BOGOTA=M=P.N.</v>
          </cell>
        </row>
        <row r="3811">
          <cell r="C3811" t="str">
            <v>V/UPAR-OCAÑA-B/MANGA=HI=El Playon</v>
          </cell>
        </row>
        <row r="3812">
          <cell r="C3812" t="str">
            <v>V/UPAR-PEREIRA-CALI=M=P N Manizales</v>
          </cell>
        </row>
        <row r="3813">
          <cell r="C3813" t="str">
            <v>VALENCIA-B/QUILLA=M=Maicao</v>
          </cell>
        </row>
        <row r="3814">
          <cell r="C3814" t="str">
            <v>VALENCIA-BARINAS-CUCUTA=M=</v>
          </cell>
        </row>
        <row r="3815">
          <cell r="C3815" t="str">
            <v>VALENCIA-BOGOTA  Tunja</v>
          </cell>
        </row>
        <row r="3816">
          <cell r="C3816" t="str">
            <v>VALENCIA-BOGOTA=M= P.N</v>
          </cell>
        </row>
        <row r="3817">
          <cell r="C3817" t="str">
            <v>VALENCIA-BOGOTA=M=Maicao P.N.</v>
          </cell>
        </row>
        <row r="3818">
          <cell r="C3818" t="str">
            <v>VALENCIA-BOGOTA=M=Tunja</v>
          </cell>
        </row>
        <row r="3819">
          <cell r="C3819" t="str">
            <v>VALENCIA-BUCARAMANGA =M=</v>
          </cell>
        </row>
        <row r="3820">
          <cell r="C3820" t="str">
            <v>VALENCIA-BUCARAMANGA Maicao</v>
          </cell>
        </row>
        <row r="3821">
          <cell r="C3821" t="str">
            <v>VALENCIA-CALI P.N.</v>
          </cell>
        </row>
        <row r="3822">
          <cell r="C3822" t="str">
            <v>VALENCIA-CALI=M=P.N</v>
          </cell>
        </row>
        <row r="3823">
          <cell r="C3823" t="str">
            <v>VALENCIA-CALI=M=PN Pereira</v>
          </cell>
        </row>
        <row r="3824">
          <cell r="C3824" t="str">
            <v>VALENCIA-CIENAGA Maicao Vacio</v>
          </cell>
        </row>
        <row r="3825">
          <cell r="C3825" t="str">
            <v>VALENCIA-CUCUTA=M=</v>
          </cell>
        </row>
        <row r="3826">
          <cell r="C3826" t="str">
            <v>VALENCIA-DUITAMA-BOGOTA=M=</v>
          </cell>
        </row>
        <row r="3827">
          <cell r="C3827" t="str">
            <v>VALENCIA-GIRARDOT-BTA=M= P.N</v>
          </cell>
        </row>
        <row r="3828">
          <cell r="C3828" t="str">
            <v>VALENCIA-GUACARA-MLLIN Maicao-P N</v>
          </cell>
        </row>
        <row r="3829">
          <cell r="C3829" t="str">
            <v>VALENCIA-MANIZALES-M/LLIN=M=P.N</v>
          </cell>
        </row>
        <row r="3830">
          <cell r="C3830" t="str">
            <v>VALENCIA-MARACAIBO-MEDELLIN=M=</v>
          </cell>
        </row>
        <row r="3831">
          <cell r="C3831" t="str">
            <v>VALENCIA-MEDELLIN Maicao-B/quilla</v>
          </cell>
        </row>
        <row r="3832">
          <cell r="C3832" t="str">
            <v>VALENCIA-MEDELLIN=M=P.N</v>
          </cell>
        </row>
        <row r="3833">
          <cell r="C3833" t="str">
            <v>VALENCIA-MORON-BOGOTA P.N</v>
          </cell>
        </row>
        <row r="3834">
          <cell r="C3834" t="str">
            <v>VALENCIA-MORON-CUCUTA =M=</v>
          </cell>
        </row>
        <row r="3835">
          <cell r="C3835" t="str">
            <v>VALENCIA-PASTO-CALI =M=</v>
          </cell>
        </row>
        <row r="3836">
          <cell r="C3836" t="str">
            <v>VALENCIA-PEREIRA-LA PAILA=M=PN</v>
          </cell>
        </row>
        <row r="3837">
          <cell r="C3837" t="str">
            <v>VALENCIA-PEREIRA=M=P N Manizales</v>
          </cell>
        </row>
        <row r="3838">
          <cell r="C3838" t="str">
            <v>VALENCIA-PTO CABELLO-BOGOTA PN</v>
          </cell>
        </row>
        <row r="3839">
          <cell r="C3839" t="str">
            <v>VALENCIA-S.MARTA=M=Vacio Maica</v>
          </cell>
        </row>
        <row r="3840">
          <cell r="C3840" t="str">
            <v>VALENCIA-VILLAVO-BTA=M=P.N.</v>
          </cell>
        </row>
        <row r="3841">
          <cell r="C3841" t="str">
            <v>VASCONIA-BOGOTA</v>
          </cell>
        </row>
        <row r="3842">
          <cell r="C3842" t="str">
            <v>VASCONIA-HONDA-VASCONIA</v>
          </cell>
        </row>
        <row r="3843">
          <cell r="C3843" t="str">
            <v>VASCONIA-TOQUI-VASCONIA</v>
          </cell>
        </row>
        <row r="3844">
          <cell r="C3844" t="str">
            <v>VASCONIA-TOQUI-VASCONIA-BOGOTA</v>
          </cell>
        </row>
        <row r="3845">
          <cell r="C3845" t="str">
            <v>VILLAVICENCIO-VILLAVICENCIO</v>
          </cell>
        </row>
        <row r="3846">
          <cell r="C3846" t="str">
            <v>VILLAVO-APIAY-VILLAVO</v>
          </cell>
        </row>
        <row r="3847">
          <cell r="C3847" t="str">
            <v>VILLAVO-ARAGUANEY</v>
          </cell>
        </row>
        <row r="3848">
          <cell r="C3848" t="str">
            <v>VILLAVO-B/MANGA=M= Tunja</v>
          </cell>
        </row>
        <row r="3849">
          <cell r="C3849" t="str">
            <v>VILLAVO-B/QUILLA=M=B/manga</v>
          </cell>
        </row>
        <row r="3850">
          <cell r="C3850" t="str">
            <v>VILLAVO-B/QUILLA=M=P.N.</v>
          </cell>
        </row>
        <row r="3851">
          <cell r="C3851" t="str">
            <v>VILLAVO-B/VENTURA=M=Ibague</v>
          </cell>
        </row>
        <row r="3852">
          <cell r="C3852" t="str">
            <v>VILLAVO-BARBOSA Sder=M=Tunja</v>
          </cell>
        </row>
        <row r="3853">
          <cell r="C3853" t="str">
            <v>VILLAVO-BOGOTA =M=</v>
          </cell>
        </row>
        <row r="3854">
          <cell r="C3854" t="str">
            <v>VILLAVO-BOGOTA Vacio</v>
          </cell>
        </row>
        <row r="3855">
          <cell r="C3855" t="str">
            <v>VILLAVO-BOGOTA=HI=</v>
          </cell>
        </row>
        <row r="3856">
          <cell r="C3856" t="str">
            <v>VILLAVO-BOGOTA=HI=Vacio</v>
          </cell>
        </row>
        <row r="3857">
          <cell r="C3857" t="str">
            <v>VILLAVO-BOGOTA=M=Vacio</v>
          </cell>
        </row>
        <row r="3858">
          <cell r="C3858" t="str">
            <v>VILLAVO-BUGA=M=Ibague</v>
          </cell>
        </row>
        <row r="3859">
          <cell r="C3859" t="str">
            <v>VILLAVO-CALI=HI=</v>
          </cell>
        </row>
        <row r="3860">
          <cell r="C3860" t="str">
            <v>VILLAVO-CALI=M=Ibague</v>
          </cell>
        </row>
        <row r="3861">
          <cell r="C3861" t="str">
            <v>VILLAVO-CALI=M=Vacio Ibague</v>
          </cell>
        </row>
        <row r="3862">
          <cell r="C3862" t="str">
            <v>VILLAVO-CARTAGENA=M=B/manga El Plato</v>
          </cell>
        </row>
        <row r="3863">
          <cell r="C3863" t="str">
            <v>VILLAVO-CARTAGENA=M=Berrio El Carmen</v>
          </cell>
        </row>
        <row r="3864">
          <cell r="C3864" t="str">
            <v>VILLAVO-CARTAGENA=M=Doradal El Carmen</v>
          </cell>
        </row>
        <row r="3865">
          <cell r="C3865" t="str">
            <v>VILLAVO-CARTAGENA=M=Ibague Doradal El Carmen</v>
          </cell>
        </row>
        <row r="3866">
          <cell r="C3866" t="str">
            <v>VILLAVO-CARTAGENA=M=P N El Plato</v>
          </cell>
        </row>
        <row r="3867">
          <cell r="C3867" t="str">
            <v>VILLAVO-CASTILLA Vacio</v>
          </cell>
        </row>
        <row r="3868">
          <cell r="C3868" t="str">
            <v>VILLAVO-CASTILLA-APIAY-VILLAVO</v>
          </cell>
        </row>
        <row r="3869">
          <cell r="C3869" t="str">
            <v>VILLAVO-CASTILLA-APIAY-VILLAVO-VELASQUEZ-BARRANCA</v>
          </cell>
        </row>
        <row r="3870">
          <cell r="C3870" t="str">
            <v>VILLAVO-CASTILLA-APIAY-VILLAVO-VELASQUEZ-BOGOTA</v>
          </cell>
        </row>
        <row r="3871">
          <cell r="C3871" t="str">
            <v>VILLAVO-CASTILLA-ARAGUANEY</v>
          </cell>
        </row>
        <row r="3872">
          <cell r="C3872" t="str">
            <v>VILLAVO-CASTILLA-BELENCITO-BARRANCA</v>
          </cell>
        </row>
        <row r="3873">
          <cell r="C3873" t="str">
            <v>VILLAVO-CASTILLA-BELENCITO-BOGOTA</v>
          </cell>
        </row>
        <row r="3874">
          <cell r="C3874" t="str">
            <v>VILLAVO-CASTILLA-BOGOTA</v>
          </cell>
        </row>
        <row r="3875">
          <cell r="C3875" t="str">
            <v>VILLAVO-CASTILLA-BUGA-BOGOTA</v>
          </cell>
        </row>
        <row r="3876">
          <cell r="C3876" t="str">
            <v>VILLAVO-CASTILLA-BUGALAGRANDE-BOGOTA</v>
          </cell>
        </row>
        <row r="3877">
          <cell r="C3877" t="str">
            <v>VILLAVO-CASTILLA-CALI-BOGOTA</v>
          </cell>
        </row>
        <row r="3878">
          <cell r="C3878" t="str">
            <v>VILLAVO-CASTILLA-FLORENCIA-BOGOTA</v>
          </cell>
        </row>
        <row r="3879">
          <cell r="C3879" t="str">
            <v>VILLAVO-CASTILLA-FLORENCIA-BOGOTA</v>
          </cell>
        </row>
        <row r="3880">
          <cell r="C3880" t="str">
            <v>VILLAVO-CASTILLA-LA PAILA-BOGOTA</v>
          </cell>
        </row>
        <row r="3881">
          <cell r="C3881" t="str">
            <v>VILLAVO-CASTILLA-MANIZALES-BOGOTA Honda</v>
          </cell>
        </row>
        <row r="3882">
          <cell r="C3882" t="str">
            <v>VILLAVO-CASTILLA-MATEGUAFA</v>
          </cell>
        </row>
        <row r="3883">
          <cell r="C3883" t="str">
            <v>VILLAVO-CASTILLA-PEREIRA-BOGOTA Ibague</v>
          </cell>
        </row>
        <row r="3884">
          <cell r="C3884" t="str">
            <v>VILLAVO-CASTILLA-VASCONIA-BOGOTA Ibague</v>
          </cell>
        </row>
        <row r="3885">
          <cell r="C3885" t="str">
            <v>VILLAVO-CASTILLA-VASCONIA-BOGOTA Ibague Cambao</v>
          </cell>
        </row>
        <row r="3886">
          <cell r="C3886" t="str">
            <v>VILLAVO-CASTILLA-VASCONIA-BOGOTA Villeta</v>
          </cell>
        </row>
        <row r="3887">
          <cell r="C3887" t="str">
            <v>VILLAVO-CASTILLA-VASCONIA-FACA</v>
          </cell>
        </row>
        <row r="3888">
          <cell r="C3888" t="str">
            <v>VILLAVO-CASTILLA-VASCONIA-HONDA</v>
          </cell>
        </row>
        <row r="3889">
          <cell r="C3889" t="str">
            <v>VILLAVO-CASTILLA-VASCONIA-VILLAVO</v>
          </cell>
        </row>
        <row r="3890">
          <cell r="C3890" t="str">
            <v>VILLAVO-CASTILLA-VELASQUEZ-BARRANCA</v>
          </cell>
        </row>
        <row r="3891">
          <cell r="C3891" t="str">
            <v>VILLAVO-CASTILLA-VELASQUEZ-BOGOTA</v>
          </cell>
        </row>
        <row r="3892">
          <cell r="C3892" t="str">
            <v>VILLAVO-CASTILLA-VILLAVO</v>
          </cell>
        </row>
        <row r="3893">
          <cell r="C3893" t="str">
            <v>VILLAVO-CASTILLA-VILLETA</v>
          </cell>
        </row>
        <row r="3894">
          <cell r="C3894" t="str">
            <v>VILLAVO-CAUCASIA-MEDELLIN=M=Doradal</v>
          </cell>
        </row>
        <row r="3895">
          <cell r="C3895" t="str">
            <v>VILLAVO-CUCUTA=M=Tunja</v>
          </cell>
        </row>
        <row r="3896">
          <cell r="C3896" t="str">
            <v>VILLAVO-CUMARAL-VILLAVO</v>
          </cell>
        </row>
        <row r="3897">
          <cell r="C3897" t="str">
            <v>VILLAVO-CUMARAL-VILLAVO</v>
          </cell>
        </row>
        <row r="3898">
          <cell r="C3898" t="str">
            <v>VILLAVO-DUITAMA-BOGOTA=M=</v>
          </cell>
        </row>
        <row r="3899">
          <cell r="C3899" t="str">
            <v>VILLAVO-ENTREPALMAS-VILLAVO</v>
          </cell>
        </row>
        <row r="3900">
          <cell r="C3900" t="str">
            <v>VILLAVO-ESPINAL=M=</v>
          </cell>
        </row>
        <row r="3901">
          <cell r="C3901" t="str">
            <v>VILLAVO-GUADUAS=M=</v>
          </cell>
        </row>
        <row r="3902">
          <cell r="C3902" t="str">
            <v>VILLAVO-IBAGUE-BOGOTA=M=</v>
          </cell>
        </row>
        <row r="3903">
          <cell r="C3903" t="str">
            <v>VILLAVO-IBAGUE-CALI=M=</v>
          </cell>
        </row>
        <row r="3904">
          <cell r="C3904" t="str">
            <v>VILLAVO-JAGUAR Vacio</v>
          </cell>
        </row>
        <row r="3905">
          <cell r="C3905" t="str">
            <v>VILLAVO-JAGUAR-ARAGUANEY</v>
          </cell>
        </row>
        <row r="3906">
          <cell r="C3906" t="str">
            <v>VILLAVO-JAGUAR-ARAGUANEY-VILLAVO</v>
          </cell>
        </row>
        <row r="3907">
          <cell r="C3907" t="str">
            <v>VILLAVO-JAGUAR-ARAGUANEY-YOPAL</v>
          </cell>
        </row>
        <row r="3908">
          <cell r="C3908" t="str">
            <v>VILLAVO-JAGUAR-BOGOTA Vacio</v>
          </cell>
        </row>
        <row r="3909">
          <cell r="C3909" t="str">
            <v>VILLAVO-JAGUAR-MANI-VILLAVO</v>
          </cell>
        </row>
        <row r="3910">
          <cell r="C3910" t="str">
            <v>VILLAVO-JAGUAR-TOLDADO-BOGOTA</v>
          </cell>
        </row>
        <row r="3911">
          <cell r="C3911" t="str">
            <v>VILLAVO-JAGUAR-VASCONIA-BOGOTA Ibague</v>
          </cell>
        </row>
        <row r="3912">
          <cell r="C3912" t="str">
            <v>VILLAVO-JAGUAR-VASCONIA-BOGOTA Ibague Cambao</v>
          </cell>
        </row>
        <row r="3913">
          <cell r="C3913" t="str">
            <v>VILLAVO-JAGUAR-VASCONIA-BOGOTA Villeta</v>
          </cell>
        </row>
        <row r="3914">
          <cell r="C3914" t="str">
            <v>VILLAVO-JAGUAR-VASCONIA-BOGOTA Villeta Ibague</v>
          </cell>
        </row>
        <row r="3915">
          <cell r="C3915" t="str">
            <v>VILLAVO-JAGUAR-VASCONIA-FACA</v>
          </cell>
        </row>
        <row r="3916">
          <cell r="C3916" t="str">
            <v>VILLAVO-JAGUAR-VASCONIA-VILLAVO</v>
          </cell>
        </row>
        <row r="3917">
          <cell r="C3917" t="str">
            <v>VILLAVO-JAGUAR-VILLAVO</v>
          </cell>
        </row>
        <row r="3918">
          <cell r="C3918" t="str">
            <v>VILLAVO-LORICA-SINCELEJO-B/QUILLA=M=Doradal</v>
          </cell>
        </row>
        <row r="3919">
          <cell r="C3919" t="str">
            <v>VILLAVO-MAGANGUE-B/QUILLA=M=P N El Plato</v>
          </cell>
        </row>
        <row r="3920">
          <cell r="C3920" t="str">
            <v>VILLAVO-MAGANGUE-C/GENA=M=Doradal El Carmen</v>
          </cell>
        </row>
        <row r="3921">
          <cell r="C3921" t="str">
            <v>VILLAVO-MAGANGUE-C/GENA=M=P N El Plato</v>
          </cell>
        </row>
        <row r="3922">
          <cell r="C3922" t="str">
            <v>VILLAVO-MANAVIRE-MEDELLIN Doradal</v>
          </cell>
        </row>
        <row r="3923">
          <cell r="C3923" t="str">
            <v>VILLAVO-MANAVIRE-VILLAVO</v>
          </cell>
        </row>
        <row r="3924">
          <cell r="C3924" t="str">
            <v>VILLAVO-MANIZALES-BUGA=M=Honda</v>
          </cell>
        </row>
        <row r="3925">
          <cell r="C3925" t="str">
            <v>VILLAVO-MANIZALES-CALI=M=Honda</v>
          </cell>
        </row>
        <row r="3926">
          <cell r="C3926" t="str">
            <v>VILLAVO-MANIZALES-CALI=M=Ibague</v>
          </cell>
        </row>
        <row r="3927">
          <cell r="C3927" t="str">
            <v>VILLAVO-MANIZALES-PEREIRA=M=Honda</v>
          </cell>
        </row>
        <row r="3928">
          <cell r="C3928" t="str">
            <v>VILLAVO-MANIZALES-PEREIRA=M=Ibague</v>
          </cell>
        </row>
        <row r="3929">
          <cell r="C3929" t="str">
            <v>VILLAVO-MANIZALES=M=Honda</v>
          </cell>
        </row>
        <row r="3930">
          <cell r="C3930" t="str">
            <v>VILLAVO-MANIZALES=M=Ibague</v>
          </cell>
        </row>
        <row r="3931">
          <cell r="C3931" t="str">
            <v>VILLAVO-MANUELITA-VILLAVO</v>
          </cell>
        </row>
        <row r="3932">
          <cell r="C3932" t="str">
            <v>VILLAVO-MATEGUAFA</v>
          </cell>
        </row>
        <row r="3933">
          <cell r="C3933" t="str">
            <v>VILLAVO-MATEGUAFA Vacio</v>
          </cell>
        </row>
        <row r="3934">
          <cell r="C3934" t="str">
            <v>VILLAVO-MEDELLIN=HI=</v>
          </cell>
        </row>
        <row r="3935">
          <cell r="C3935" t="str">
            <v>VILLAVO-MEDELLIN=HI=Manizales</v>
          </cell>
        </row>
        <row r="3936">
          <cell r="C3936" t="str">
            <v>VILLAVO-MEDELLIN=HI=P.Berrio</v>
          </cell>
        </row>
        <row r="3937">
          <cell r="C3937" t="str">
            <v>VILLAVO-MEDELLIN=M=Doradal</v>
          </cell>
        </row>
        <row r="3938">
          <cell r="C3938" t="str">
            <v>VILLAVO-MEDELLIN=M=Ibague Doradal</v>
          </cell>
        </row>
        <row r="3939">
          <cell r="C3939" t="str">
            <v>VILLAVO-MEDELLIN=M=La Mesa Ibague Doradal</v>
          </cell>
        </row>
        <row r="3940">
          <cell r="C3940" t="str">
            <v>VILLAVO-MEDELLIN=M=P.Berrio</v>
          </cell>
        </row>
        <row r="3941">
          <cell r="C3941" t="str">
            <v>VILLAVO-MEDELLIN=M=P.Berrio Ibague</v>
          </cell>
        </row>
        <row r="3942">
          <cell r="C3942" t="str">
            <v>VILLAVO-MEDELLIN=M=Pereira</v>
          </cell>
        </row>
        <row r="3943">
          <cell r="C3943" t="str">
            <v>VILLAVO-MONTERIA-C/GENA=M=Berrio El Carmen</v>
          </cell>
        </row>
        <row r="3944">
          <cell r="C3944" t="str">
            <v>VILLAVO-MONTERIA-C/GENA=M=Ibague Doradal San Onofre</v>
          </cell>
        </row>
        <row r="3945">
          <cell r="C3945" t="str">
            <v>VILLAVO-NEIVA-CALI=M=</v>
          </cell>
        </row>
        <row r="3946">
          <cell r="C3946" t="str">
            <v>VILLAVO-PALMAR DEL ORIENTE-VILLAVO</v>
          </cell>
        </row>
        <row r="3947">
          <cell r="C3947" t="str">
            <v>VILLAVO-PASTO-CALI=M=Ibague</v>
          </cell>
        </row>
        <row r="3948">
          <cell r="C3948" t="str">
            <v>VILLAVO-PEREIRA-CALI=M=Ibague</v>
          </cell>
        </row>
        <row r="3949">
          <cell r="C3949" t="str">
            <v>VILLAVO-PEREIRA=M=Ibague</v>
          </cell>
        </row>
        <row r="3950">
          <cell r="C3950" t="str">
            <v>VILLAVO-PITALITO-CALI=M=</v>
          </cell>
        </row>
        <row r="3951">
          <cell r="C3951" t="str">
            <v>VILLAVO-POPAYAN-CALI=M=Ibague</v>
          </cell>
        </row>
        <row r="3952">
          <cell r="C3952" t="str">
            <v>VILLAVO-PTO LOPEZ-MADRID-BOGOTA</v>
          </cell>
        </row>
        <row r="3953">
          <cell r="C3953" t="str">
            <v>VILLAVO-PTO LOPEZ-VILLAVO</v>
          </cell>
        </row>
        <row r="3954">
          <cell r="C3954" t="str">
            <v>VILLAVO-RUBIALES</v>
          </cell>
        </row>
        <row r="3955">
          <cell r="C3955" t="str">
            <v>VILLAVO-RUBIALES-BELENCITO-BARRANCA</v>
          </cell>
        </row>
        <row r="3956">
          <cell r="C3956" t="str">
            <v>VILLAVO-RUBIALES-BELENCITO-BOGOTA</v>
          </cell>
        </row>
        <row r="3957">
          <cell r="C3957" t="str">
            <v>VILLAVO-RUBIALES-BOGOTA</v>
          </cell>
        </row>
        <row r="3958">
          <cell r="C3958" t="str">
            <v>VILLAVO-RUBIALES-TOCANCIPA-BOGOTA</v>
          </cell>
        </row>
        <row r="3959">
          <cell r="C3959" t="str">
            <v>VILLAVO-SAN MARTIN-BOGOTA=HI=</v>
          </cell>
        </row>
        <row r="3960">
          <cell r="C3960" t="str">
            <v>VILLAVO-SAN MARTIN-BOGOTA=M=</v>
          </cell>
        </row>
        <row r="3961">
          <cell r="C3961" t="str">
            <v>VILLAVO-SAN MARTIN-CALI=M=Ibague</v>
          </cell>
        </row>
        <row r="3962">
          <cell r="C3962" t="str">
            <v>VILLAVO-SAN MARTIN-M/LLIN=M=P.Berrio</v>
          </cell>
        </row>
        <row r="3963">
          <cell r="C3963" t="str">
            <v>VILLAVO-SAN MARTIN-PEREIRA=M=Ibague</v>
          </cell>
        </row>
        <row r="3964">
          <cell r="C3964" t="str">
            <v>VILLAVO-SANTA MARTA=M=P.N.</v>
          </cell>
        </row>
        <row r="3965">
          <cell r="C3965" t="str">
            <v>VILLAVO-SANTA MARTA=M=Tunja B/manga</v>
          </cell>
        </row>
        <row r="3966">
          <cell r="C3966" t="str">
            <v>VILLAVO-SINCELEJO-C/GENA=M=Doradal El Carmen</v>
          </cell>
        </row>
        <row r="3967">
          <cell r="C3967" t="str">
            <v>VILLAVO-SINCELEJO-C/GENA=M=Tunja El Plato</v>
          </cell>
        </row>
        <row r="3968">
          <cell r="C3968" t="str">
            <v>VILLAVO-SOGAMOSO-BOGOTA=M=</v>
          </cell>
        </row>
        <row r="3969">
          <cell r="C3969" t="str">
            <v>VILLAVO-SOGAMOSO=M=</v>
          </cell>
        </row>
        <row r="3970">
          <cell r="C3970" t="str">
            <v>VILLAVO-TOCANCIPA-BOGOTA=M=</v>
          </cell>
        </row>
        <row r="3971">
          <cell r="C3971" t="str">
            <v>VILLAVO-V/UPAR-B/QUILLA=M=P N</v>
          </cell>
        </row>
        <row r="3972">
          <cell r="C3972" t="str">
            <v>VILLAVO-V/UPAR-C/GENA=M=B/manga El Plato</v>
          </cell>
        </row>
        <row r="3973">
          <cell r="C3973" t="str">
            <v>VILLAVO-V/UPAR-C/GENA=M=Ibague P N El Plato</v>
          </cell>
        </row>
        <row r="3974">
          <cell r="C3974" t="str">
            <v>VILLAVO-V/UPAR-C/GENA=M=P N B/quilla</v>
          </cell>
        </row>
        <row r="3975">
          <cell r="C3975" t="str">
            <v>VILLAVO-V/UPAR-C/GENA=M=PN El Plato</v>
          </cell>
        </row>
        <row r="3976">
          <cell r="C3976" t="str">
            <v>VILLAVO-V/UPAR-STA MARTA=M=P.N.</v>
          </cell>
        </row>
        <row r="3977">
          <cell r="C3977" t="str">
            <v>VILLAVO-VALDIVIA-APIAY</v>
          </cell>
        </row>
        <row r="3978">
          <cell r="C3978" t="str">
            <v>VILLAVO-VALDIVIA-VILLAVO</v>
          </cell>
        </row>
        <row r="3979">
          <cell r="C3979" t="str">
            <v>VILLAVO-VASCONIA-BOGOTA</v>
          </cell>
        </row>
        <row r="3980">
          <cell r="C3980" t="str">
            <v>VILLAVO-VASCONIA-VILLAVO</v>
          </cell>
        </row>
        <row r="3981">
          <cell r="C3981" t="str">
            <v>VILLAVO-VELASQUEZ-BARRANCA</v>
          </cell>
        </row>
        <row r="3982">
          <cell r="C3982" t="str">
            <v>VILLAVO-VILLAVO=M=Urbano</v>
          </cell>
        </row>
        <row r="3983">
          <cell r="C3983" t="str">
            <v>VILLAVO-YOPAL-BELENCITO-BOGOTA Villavo</v>
          </cell>
        </row>
        <row r="3984">
          <cell r="C3984" t="str">
            <v>VILLETA-BOGOTA=M=Coca Cola</v>
          </cell>
        </row>
        <row r="3985">
          <cell r="C3985" t="str">
            <v>YOPAL-BOGOTA Vacio</v>
          </cell>
        </row>
        <row r="3986">
          <cell r="C3986" t="str">
            <v>YOPAL-BOGOTA=M=</v>
          </cell>
        </row>
        <row r="3987">
          <cell r="C3987" t="str">
            <v>YOPAL-CASTILLA Vacio</v>
          </cell>
        </row>
        <row r="3988">
          <cell r="C3988" t="str">
            <v>YOPAL-CASTILLA-VASCONIA-BOGOTA</v>
          </cell>
        </row>
        <row r="3989">
          <cell r="C3989" t="str">
            <v>YOPAL-JAGUAR-ARAGUANEY-YOPAL</v>
          </cell>
        </row>
        <row r="3990">
          <cell r="C3990" t="str">
            <v>YOPAL-JAGUAR-VASCONIA-BOGOTA</v>
          </cell>
        </row>
        <row r="3991">
          <cell r="C3991" t="str">
            <v>YOPAL-MATEGUAFA Vacio</v>
          </cell>
        </row>
        <row r="3992">
          <cell r="C3992" t="str">
            <v>YOPAL-RANCHOHERMOSO Vacio</v>
          </cell>
        </row>
        <row r="3993">
          <cell r="C3993" t="str">
            <v>YOPAL-RANCHOHERMOSO-APIAY</v>
          </cell>
        </row>
        <row r="3994">
          <cell r="C3994" t="str">
            <v>YOPAL-RANCHOHERMOSO-LA GLORIA NORTE-YOPAL</v>
          </cell>
        </row>
        <row r="3995">
          <cell r="C3995" t="str">
            <v>YOPAL-RANCHOHERMOSO-LA GLORIA-NORTE-RANCHOHERMOSO</v>
          </cell>
        </row>
        <row r="3996">
          <cell r="C3996" t="str">
            <v>YOPAL-VILLAVO Vacio</v>
          </cell>
        </row>
        <row r="3997">
          <cell r="C3997" t="str">
            <v>ZIPAQUIRA-BOGOTA=M=Coca Cola</v>
          </cell>
        </row>
        <row r="3998">
          <cell r="C3998" t="str">
            <v>ZIPAQUIRA-MEDELLIN=M=Doradal</v>
          </cell>
        </row>
        <row r="3999">
          <cell r="C3999" t="str">
            <v>ZIPAQUIRA-TOCANCIPA=M=</v>
          </cell>
        </row>
        <row r="4000">
          <cell r="C4000" t="str">
            <v>BUENAVENTURA-BOGOTA-BUENAVENTURA</v>
          </cell>
        </row>
        <row r="4001">
          <cell r="C4001" t="str">
            <v>BUENAVENTURA-MEDELLIN-BUENAVENTURA 50% Cargado</v>
          </cell>
        </row>
        <row r="4002">
          <cell r="C4002" t="str">
            <v>MEDELLIN-CARTAGENA-MEDELLIN (San Onofre) 50% Cargado</v>
          </cell>
        </row>
        <row r="4003">
          <cell r="C4003" t="str">
            <v>BUENAVENTURA-MEDELLIN-BUENAVENTURA 100% Cargado</v>
          </cell>
        </row>
        <row r="4004">
          <cell r="C4004" t="str">
            <v>MEDELLIN-CARTAGENA-MEDELLIN (San Onofre) 100% Cargado</v>
          </cell>
        </row>
        <row r="4005">
          <cell r="C4005" t="str">
            <v>JAGUAR-VASCONIA-JAGUAR Villeta 2007</v>
          </cell>
        </row>
        <row r="4006">
          <cell r="C4006" t="str">
            <v>JAGUAR-GUADUAS-JAGUAR 2007</v>
          </cell>
        </row>
        <row r="4007">
          <cell r="C4007" t="str">
            <v>JAGUAR- APIAY- JAGUAR 2007</v>
          </cell>
        </row>
        <row r="4008">
          <cell r="C4008" t="str">
            <v>JAGUAR-ARAGUANEY-JAGUAR 2007</v>
          </cell>
        </row>
        <row r="4009">
          <cell r="C4009" t="str">
            <v>JAGUAR-SANTIAGO-JAGUAR 2007</v>
          </cell>
        </row>
        <row r="4010">
          <cell r="C4010" t="str">
            <v>JAGUAR-MANSILLA-JAGUAR  2007</v>
          </cell>
        </row>
        <row r="4011">
          <cell r="C4011" t="str">
            <v>JAGUAR-CHICHIMENE-JAGUAR  2007</v>
          </cell>
        </row>
        <row r="4012">
          <cell r="C4012" t="str">
            <v>CARACARA SUR-VASCONIA-CARACARA SUR Villeta 2007</v>
          </cell>
        </row>
        <row r="4013">
          <cell r="C4013" t="str">
            <v>CARACARA SUR-GUADUAS-CARACARA SUR 2007</v>
          </cell>
        </row>
        <row r="4014">
          <cell r="C4014" t="str">
            <v>CARACARA SUR- APIAY- CARACARA SUR 2007</v>
          </cell>
        </row>
        <row r="4015">
          <cell r="C4015" t="str">
            <v>CARACARA SUR-ARAGUANEY-CARACARA SUR 2007</v>
          </cell>
        </row>
        <row r="4016">
          <cell r="C4016" t="str">
            <v>CARACARA SUR-SANTIAGO-CARACARA SUR 2007</v>
          </cell>
        </row>
        <row r="4017">
          <cell r="C4017" t="str">
            <v>CARACARA SUR-MANSILLA-CARACARA SUR  2007</v>
          </cell>
        </row>
        <row r="4018">
          <cell r="C4018" t="str">
            <v>CARACARA SUR-CHICHIMENE-CARACARA SUR  2007</v>
          </cell>
        </row>
        <row r="4019">
          <cell r="C4019" t="str">
            <v>MANI-ARAGUANEY-MANI</v>
          </cell>
        </row>
        <row r="4020">
          <cell r="C4020" t="str">
            <v>CABIONA-VASCONIA-CABIONA Villeta 2007</v>
          </cell>
        </row>
        <row r="4021">
          <cell r="C4021" t="str">
            <v>CABIONA-GUADUAS-CABIONA 2007</v>
          </cell>
        </row>
        <row r="4022">
          <cell r="C4022" t="str">
            <v>CABIONA- APIAY- CABIONA 2007</v>
          </cell>
        </row>
        <row r="4023">
          <cell r="C4023" t="str">
            <v>CABIONA-ARAGUANEY-CABIONA 2007</v>
          </cell>
        </row>
        <row r="4024">
          <cell r="C4024" t="str">
            <v>CABIONA-SANTIAGO-CABIONA 2007</v>
          </cell>
        </row>
        <row r="4025">
          <cell r="C4025" t="str">
            <v>CABIONA-MANSILLA-CABIONA  2007</v>
          </cell>
        </row>
        <row r="4026">
          <cell r="C4026" t="str">
            <v>CABIONA-CHICHIMENE-CABIONA  2007</v>
          </cell>
        </row>
        <row r="4027">
          <cell r="C4027" t="str">
            <v>DOROTEA-TAMBAQUI-DOROTEA 2007</v>
          </cell>
        </row>
        <row r="4028">
          <cell r="C4028" t="str">
            <v>DOROTEA-ARAGUANEY-DOROTEA 2007</v>
          </cell>
        </row>
        <row r="4029">
          <cell r="C4029" t="str">
            <v>DOROTEA-JAGUAR-DOROTEA 2007</v>
          </cell>
        </row>
        <row r="4030">
          <cell r="C4030" t="str">
            <v>DOROTEA-LEONA-DOROTEA 2007</v>
          </cell>
        </row>
        <row r="4031">
          <cell r="C4031" t="str">
            <v>DOROTEA-LOS TOROS-DOROTEA 2007</v>
          </cell>
        </row>
        <row r="4032">
          <cell r="C4032" t="str">
            <v>LEONA-LOS TOROS-LEONA 2007</v>
          </cell>
        </row>
        <row r="4033">
          <cell r="C4033" t="str">
            <v>LEONA-ARAGUANEY-LEONA 2007</v>
          </cell>
        </row>
        <row r="4034">
          <cell r="C4034" t="str">
            <v>CARTAGENA-MAMONAL-CARTAGENA</v>
          </cell>
        </row>
        <row r="4035">
          <cell r="C4035" t="str">
            <v>SANTA MARTA-LA JAGUA DE IBIRICO-SANTA MARTA</v>
          </cell>
        </row>
        <row r="4036">
          <cell r="C4036" t="str">
            <v>CARTAGENA-LA JAGUA DE IBIRICO-CARTAGENA</v>
          </cell>
        </row>
        <row r="4037">
          <cell r="C4037" t="str">
            <v>LA FORTUNA-LA JAGUA DE IBIRICO-LA FORTUNA</v>
          </cell>
        </row>
        <row r="4038">
          <cell r="C4038" t="str">
            <v>LA FORTUNA-LA LOMA-LA FORTUNA</v>
          </cell>
        </row>
        <row r="4039">
          <cell r="C4039" t="str">
            <v>SANTA MARTA-LA LOMA-SANTA MARTA</v>
          </cell>
        </row>
        <row r="4040">
          <cell r="C4040" t="str">
            <v>CARTAGENA-LA LOMA-CARTAGENA</v>
          </cell>
        </row>
        <row r="4041">
          <cell r="C4041" t="str">
            <v>BARRANQUILLA-CERREJON</v>
          </cell>
        </row>
        <row r="4042">
          <cell r="C4042" t="str">
            <v>BOGOTA-CALI-BUENAVENTURA</v>
          </cell>
        </row>
        <row r="4043">
          <cell r="C4043" t="str">
            <v>BOGOTA-COVEÑAS</v>
          </cell>
        </row>
        <row r="4044">
          <cell r="C4044" t="str">
            <v>BOGOTA-YOPAL</v>
          </cell>
        </row>
        <row r="4045">
          <cell r="C4045" t="str">
            <v>BOGOTA-LA JAGUA DE IBIRICO</v>
          </cell>
        </row>
        <row r="4046">
          <cell r="C4046" t="str">
            <v>BARANOA-LA LOMA-BARANOA</v>
          </cell>
        </row>
        <row r="4047">
          <cell r="C4047" t="str">
            <v>CARTAGENA-RIONEGRO-CARTAGENA</v>
          </cell>
        </row>
        <row r="4048">
          <cell r="C4048" t="str">
            <v>CARTAGENA-PEREIRA-CARTAGENA</v>
          </cell>
        </row>
        <row r="4049">
          <cell r="C4049" t="str">
            <v>CARTAGENA-MANIZALES-CARTAGENA</v>
          </cell>
        </row>
        <row r="4050">
          <cell r="C4050" t="str">
            <v>BARRANQUILLA-BOGOTA-BARRANQUILLA=Cargado 50%</v>
          </cell>
        </row>
        <row r="4051">
          <cell r="C4051" t="str">
            <v>SANTA MARTA-BOGOTA-SANTA MARTA</v>
          </cell>
        </row>
        <row r="4052">
          <cell r="C4052" t="str">
            <v>BARRANQUILLA-MEDELLIN-BARRANQUILLA</v>
          </cell>
        </row>
        <row r="4053">
          <cell r="C4053" t="str">
            <v>SANTA MARTA-MEDELLIN-SANTA MARTA</v>
          </cell>
        </row>
        <row r="4054">
          <cell r="C4054" t="str">
            <v>BARRANQUILLA-PEREIRA-BARRANQUILLA</v>
          </cell>
        </row>
        <row r="4055">
          <cell r="C4055" t="str">
            <v>SANTA MARTA-PEREIRA-SANTA MARTA</v>
          </cell>
        </row>
        <row r="4056">
          <cell r="C4056" t="str">
            <v>BARRANQUILLA-MANIZALES-BARRANQUILLA</v>
          </cell>
        </row>
        <row r="4057">
          <cell r="C4057" t="str">
            <v>SANTA MARTA-MANIZALES-SANTA MARTA</v>
          </cell>
        </row>
        <row r="4058">
          <cell r="C4058" t="str">
            <v>BARRANQUILLA-ARMENIA-BARRANQUILLA</v>
          </cell>
        </row>
        <row r="4059">
          <cell r="C4059" t="str">
            <v>SANTA MARTA-ARMENIA-SANTA MARTA</v>
          </cell>
        </row>
        <row r="4060">
          <cell r="C4060" t="str">
            <v>BUENAVENTURA-RIONEGRO-BUENAVENTURA</v>
          </cell>
        </row>
        <row r="4061">
          <cell r="C4061" t="str">
            <v>BUENAVENTURA-PEREIRA-BUENAVENTURA</v>
          </cell>
        </row>
        <row r="4062">
          <cell r="C4062" t="str">
            <v>BUENAVENTURA-MANIZALES-BUENAVENTURA</v>
          </cell>
        </row>
        <row r="4063">
          <cell r="C4063" t="str">
            <v>CODAZZI-MAMONAL-MAMONAL</v>
          </cell>
        </row>
        <row r="4064">
          <cell r="C4064" t="str">
            <v>CODAZZI-MAMONAL-MAMONAL por El Plato</v>
          </cell>
        </row>
        <row r="4065">
          <cell r="C4065" t="str">
            <v>CODAZZI-BARANOA-CODAZZI por Ciénaga</v>
          </cell>
        </row>
        <row r="4066">
          <cell r="C4066" t="str">
            <v>LA FORTUNA-AGUAZUL-LA FORTUNA por Sogamoso</v>
          </cell>
        </row>
        <row r="4067">
          <cell r="C4067" t="str">
            <v>LA FORTUNA-AGUACLARA-LA FORTUNA por Sogamoso</v>
          </cell>
        </row>
        <row r="4068">
          <cell r="C4068" t="str">
            <v>CHIMITA-AGUAZUL-CHIMITA por Sogamoso</v>
          </cell>
        </row>
        <row r="4069">
          <cell r="C4069" t="str">
            <v>CHIMITA-AGUACLARA-CHIMITA por Sogamoso</v>
          </cell>
        </row>
        <row r="4070">
          <cell r="C4070" t="str">
            <v>CHIMITA-AYACUCHO-CHIMITA</v>
          </cell>
        </row>
        <row r="4071">
          <cell r="C4071" t="str">
            <v>BARANOA-AYACUCHO-BARANOA</v>
          </cell>
        </row>
        <row r="4072">
          <cell r="C4072" t="str">
            <v>BARANOA-LA FORTUNA-BARANOA</v>
          </cell>
        </row>
        <row r="4073">
          <cell r="C4073" t="str">
            <v>BARANOA-CHIMITA-BARANOA</v>
          </cell>
        </row>
        <row r="4074">
          <cell r="C4074" t="str">
            <v>SEBASTOPOL-LA FORTUNA-SEBASTOPOL</v>
          </cell>
        </row>
        <row r="4075">
          <cell r="C4075" t="str">
            <v>SEBASTOPOL-AYACUCHO-SEBASTOPOL</v>
          </cell>
        </row>
        <row r="4076">
          <cell r="C4076" t="str">
            <v>MANSILLA-AGUAZUL-MANSILLA</v>
          </cell>
        </row>
        <row r="4077">
          <cell r="C4077" t="str">
            <v>MANSILLA-AGUACLARA-MANSILLA</v>
          </cell>
        </row>
        <row r="4078">
          <cell r="C4078" t="str">
            <v>LA FORTUNA-AYACUCHO-LA FORTUNA</v>
          </cell>
        </row>
        <row r="4079">
          <cell r="C4079" t="str">
            <v>BARANOA-LA MARIA-BARANOA</v>
          </cell>
        </row>
        <row r="4080">
          <cell r="C4080" t="str">
            <v>CIENAGA DE ORO-MAMONAL</v>
          </cell>
        </row>
        <row r="4081">
          <cell r="C4081" t="str">
            <v>CIENAGA DE ORO-BARANOA</v>
          </cell>
        </row>
        <row r="4082">
          <cell r="C4082" t="str">
            <v>CIENAGA DE ORO-MEDELLIN</v>
          </cell>
        </row>
        <row r="4083">
          <cell r="C4083" t="str">
            <v>CIENAGA DE ORO-BUCARAMANGA</v>
          </cell>
        </row>
        <row r="4084">
          <cell r="C4084" t="str">
            <v>MANI-VASCONIA-MANI</v>
          </cell>
        </row>
        <row r="4085">
          <cell r="C4085" t="str">
            <v>BARANOA-LA JAGUA-CODAZZI-BARANOA</v>
          </cell>
        </row>
        <row r="4086">
          <cell r="C4086" t="str">
            <v>BARANOA-LA JAGUA-CODAZZI-MAMONAL-BARANOA</v>
          </cell>
        </row>
        <row r="4087">
          <cell r="C4087" t="str">
            <v>BOGOTA-M/LLIN-BOGOTA=Villeta Doradal</v>
          </cell>
        </row>
        <row r="4088">
          <cell r="C4088" t="str">
            <v>B/VENTURA-CALI-B/VENTURA Cargado 50%</v>
          </cell>
        </row>
        <row r="4089">
          <cell r="C4089" t="str">
            <v>B/VENTURA-CALI-B/VENTURA Cargado 100%</v>
          </cell>
        </row>
        <row r="4090">
          <cell r="C4090" t="str">
            <v>B/VENTURA-BOGOTA-B/VENTURA Cargado 50%</v>
          </cell>
        </row>
        <row r="4091">
          <cell r="C4091" t="str">
            <v>B/VENTURA-BOGOTA-B/VENTURA Cargado 100%</v>
          </cell>
        </row>
        <row r="4092">
          <cell r="C4092" t="str">
            <v>BOGOTA-MANIZALES=BUENAVENTURA=M=Ibague</v>
          </cell>
        </row>
        <row r="4093">
          <cell r="C4093" t="str">
            <v>BOGOTA-MANIZALES=BUENAVENTURA=M=Honda</v>
          </cell>
        </row>
        <row r="4094">
          <cell r="C4094" t="str">
            <v>BOGOTA-MANIZALES=CARTAGENA=M=Ibague</v>
          </cell>
        </row>
        <row r="4095">
          <cell r="C4095" t="str">
            <v>BOGOTA-MANIZALES=CARTAGENA=M=Honda</v>
          </cell>
        </row>
        <row r="4096">
          <cell r="C4096" t="str">
            <v>MANIZALES-B/VENTURA=MANIZALES=M=50% Cargado</v>
          </cell>
        </row>
        <row r="4097">
          <cell r="C4097" t="str">
            <v>CORCEL-APIAY-CORCEL</v>
          </cell>
        </row>
        <row r="4098">
          <cell r="C4098" t="str">
            <v>CORCEL-ARAGUANEY-CORDEL</v>
          </cell>
        </row>
        <row r="4099">
          <cell r="C4099" t="str">
            <v>CORCEL-BARQUEREÑA-CORCEL</v>
          </cell>
        </row>
        <row r="4100">
          <cell r="C4100" t="str">
            <v>CORCEL-MONTERREY-CORCEL</v>
          </cell>
        </row>
        <row r="4101">
          <cell r="C4101" t="str">
            <v>CORCEL-GUADUAS-CORCEL</v>
          </cell>
        </row>
        <row r="4102">
          <cell r="C4102" t="str">
            <v>CORCEL-VASCONIA-CORCEL</v>
          </cell>
        </row>
        <row r="4103">
          <cell r="C4103" t="str">
            <v>CORCEL-AYACUCHO-CORCEL por Sogamoso</v>
          </cell>
        </row>
        <row r="4104">
          <cell r="C4104" t="str">
            <v>CORCEL-AYACUCHO-CORCEL por Villavicencio</v>
          </cell>
        </row>
        <row r="4105">
          <cell r="C4105" t="str">
            <v>CORCEL-CUSIANA-CORCEL</v>
          </cell>
        </row>
        <row r="4106">
          <cell r="C4106" t="str">
            <v>CARTAGENA-BELENCITO-CARTAGENA=M=Tunja(El Plato)</v>
          </cell>
        </row>
        <row r="4107">
          <cell r="C4107" t="str">
            <v>CARTAGENA-BELENCITO=M=Tunja</v>
          </cell>
        </row>
        <row r="4108">
          <cell r="C4108" t="str">
            <v>SANTA MARTA-BELENCITO=M=Tunja</v>
          </cell>
        </row>
        <row r="4109">
          <cell r="C4109" t="str">
            <v>C/GENA-CHIRIGUANA(por Ciénaga)-C/GENA(por Plato)</v>
          </cell>
        </row>
        <row r="4110">
          <cell r="C4110" t="str">
            <v>CARTAGENA-MONTELIBANO-CARTAGENA</v>
          </cell>
        </row>
        <row r="4111">
          <cell r="C4111" t="str">
            <v>M/LLIN-B/MANGA-M/LLIN=ENVIA=Bogotá</v>
          </cell>
        </row>
        <row r="4112">
          <cell r="C4112" t="str">
            <v>CORCEL-NEIVA-CORCEL</v>
          </cell>
        </row>
        <row r="4113">
          <cell r="C4113" t="str">
            <v>CARTAGENA-BELENCITO-CARTAGENA=M=Tunja(Ciénaga)</v>
          </cell>
        </row>
        <row r="4114">
          <cell r="C4114" t="str">
            <v>C/GENA-CERROLARGO(por Ciénaga)-C/GENA(por Plato)</v>
          </cell>
        </row>
        <row r="4115">
          <cell r="C4115" t="str">
            <v>CARTAGENA-SAHAGUN-CARTAGENA</v>
          </cell>
        </row>
        <row r="4116">
          <cell r="C4116" t="str">
            <v>CALI-BOGOTA-CALI=Ibague</v>
          </cell>
        </row>
        <row r="4117">
          <cell r="C4117" t="str">
            <v>GACHANTIVA-SUESCA-GACHANTIVA Cemento Tequendama</v>
          </cell>
        </row>
        <row r="4118">
          <cell r="C4118" t="str">
            <v>VILLA DE LEYVA-SUESCA-VILLA DE LEYVA Cemento Tequendama</v>
          </cell>
        </row>
        <row r="4119">
          <cell r="C4119" t="str">
            <v>VILLA DE LEYVA-SAMACA-VILLA DE LEYVA Cemento Tequendama</v>
          </cell>
        </row>
        <row r="4120">
          <cell r="C4120" t="str">
            <v>SAMACA-SUESCA-SAMACA Cemento Tequendama</v>
          </cell>
        </row>
        <row r="4121">
          <cell r="C4121" t="str">
            <v>SOGAMOSO-SUESCA-SOGAMOSO Cemento Tequendama</v>
          </cell>
        </row>
        <row r="4122">
          <cell r="C4122" t="str">
            <v>SUESCA-PLANTA-SUESCA Cemento Tequendama</v>
          </cell>
        </row>
        <row r="4123">
          <cell r="C4123" t="str">
            <v>COGUA-SUESCA-COGUA Cemento Tequendama</v>
          </cell>
        </row>
        <row r="4124">
          <cell r="C4124" t="str">
            <v>ZIPAQUIRA-SUESCA-ZIPAQUIRA Cemento Tequendama</v>
          </cell>
        </row>
        <row r="4125">
          <cell r="C4125" t="str">
            <v>GUAYATA-SUESCA-GUAYATA Cemento Tequendama</v>
          </cell>
        </row>
        <row r="4126">
          <cell r="C4126" t="str">
            <v>MESA DE LOS SANTOS-SUESCA-MESA DE LOS SANTOS Cemento Tequendama</v>
          </cell>
        </row>
        <row r="4127">
          <cell r="C4127" t="str">
            <v>CUCUNUBA-SUESCA-CUCUNUBA Cemento Tequendama</v>
          </cell>
        </row>
        <row r="4128">
          <cell r="C4128" t="str">
            <v>BOGOTA-YOPAL-BOGOTA ENVIA</v>
          </cell>
        </row>
        <row r="4129">
          <cell r="C4129" t="str">
            <v>LA JAGUA-SANTA MARTA-LA JAGUA</v>
          </cell>
        </row>
        <row r="4130">
          <cell r="C4130" t="str">
            <v>VILLAVO-CALI=T=Ibague</v>
          </cell>
        </row>
        <row r="4131">
          <cell r="C4131" t="str">
            <v>VILLAVO-CALI-VILLAVO=T=Ibague</v>
          </cell>
        </row>
        <row r="4132">
          <cell r="C4132" t="str">
            <v>SUESCA-BOGOTA</v>
          </cell>
        </row>
        <row r="4133">
          <cell r="C4133" t="str">
            <v>SUESCA-MEDELLIN</v>
          </cell>
        </row>
        <row r="4134">
          <cell r="C4134" t="str">
            <v>SUESCA-CALI</v>
          </cell>
        </row>
        <row r="4135">
          <cell r="C4135" t="str">
            <v>SUESCA-VILLAVICENCIO</v>
          </cell>
        </row>
        <row r="4136">
          <cell r="C4136" t="str">
            <v>SUESCA-IBAGUE</v>
          </cell>
        </row>
        <row r="4137">
          <cell r="C4137" t="str">
            <v>SUESCA-NEIVA</v>
          </cell>
        </row>
        <row r="4138">
          <cell r="C4138" t="str">
            <v>SUESCA-BUCARAMANGA</v>
          </cell>
        </row>
        <row r="4139">
          <cell r="C4139" t="str">
            <v>BUGALAGRANDE-PEREIRA-BUGALAGRANDE</v>
          </cell>
        </row>
        <row r="4140">
          <cell r="C4140" t="str">
            <v>PIEDRAS-TOLDADO-PIEDRAS</v>
          </cell>
        </row>
        <row r="4141">
          <cell r="C4141" t="str">
            <v>CALI-MEDELLIN=ENVIA por Pereira-Manizales-Honda-Doradal</v>
          </cell>
        </row>
        <row r="4142">
          <cell r="C4142" t="str">
            <v>B/MANGA-MAICAO</v>
          </cell>
        </row>
        <row r="4143">
          <cell r="C4143" t="str">
            <v>B/MANGA-MAICAO-B/MANGA=50%VACIO</v>
          </cell>
        </row>
        <row r="4144">
          <cell r="C4144" t="str">
            <v>BOGOTA-VCENCIO (CRUCE SOGAMOSO-YOPAL)-BOGOTA</v>
          </cell>
        </row>
        <row r="4145">
          <cell r="C4145" t="str">
            <v>BOGOTA-MEDELLIN-BOGOTA=Faca-Pto Triunfo</v>
          </cell>
        </row>
        <row r="4146">
          <cell r="C4146" t="str">
            <v>CORCEL-CHICHIMENE-CORCEL=50% Cargado</v>
          </cell>
        </row>
        <row r="4147">
          <cell r="C4147" t="str">
            <v>CORCEL-TOLDADO-CORCEL=50% Cargado</v>
          </cell>
        </row>
        <row r="4148">
          <cell r="C4148" t="str">
            <v>CORCEL-VELASQUEZ-CORCEL=50% Cargado</v>
          </cell>
        </row>
        <row r="4149">
          <cell r="C4149" t="str">
            <v>CORCEL-CHICHIMENE=One Way</v>
          </cell>
        </row>
        <row r="4150">
          <cell r="C4150" t="str">
            <v>CORCEL-TOLDADO=One Way</v>
          </cell>
        </row>
        <row r="4151">
          <cell r="C4151" t="str">
            <v>CORCEL-VELASQUEZ=One Way</v>
          </cell>
        </row>
        <row r="4152">
          <cell r="C4152" t="str">
            <v>CORCEL-CHICHIMENE-CORCEL=100% Cargado</v>
          </cell>
        </row>
        <row r="4153">
          <cell r="C4153" t="str">
            <v>CORCEL-TOLDADO-CORCEL=100% Cargado</v>
          </cell>
        </row>
        <row r="4154">
          <cell r="C4154" t="str">
            <v>CORCEL-VELASQUEZ-CORCEL=100% Cargado</v>
          </cell>
        </row>
        <row r="4155">
          <cell r="C4155" t="str">
            <v>BOGOTA-RUBIALES-VASCONIA-BOGOTA</v>
          </cell>
        </row>
        <row r="4156">
          <cell r="C4156" t="str">
            <v>SARDINATA-CUCUTA-SARDINATA=M=</v>
          </cell>
        </row>
        <row r="4157">
          <cell r="C4157" t="str">
            <v>CALI-B/QUILLA-CALI=M=El Carmen</v>
          </cell>
        </row>
        <row r="4158">
          <cell r="C4158" t="str">
            <v>BOGOTA-VCENCIO-MEDELLIN-BOGOTA</v>
          </cell>
        </row>
        <row r="4159">
          <cell r="C4159" t="str">
            <v>C/GENA-APIAY-C/GENA=Tunja</v>
          </cell>
        </row>
        <row r="4160">
          <cell r="C4160" t="str">
            <v>C/GENA-AYACUHO-C/GENA</v>
          </cell>
        </row>
        <row r="4161">
          <cell r="C4161" t="str">
            <v>C/GENA-BARRANCABERMEJA-C/GENA</v>
          </cell>
        </row>
        <row r="4162">
          <cell r="C4162" t="str">
            <v>C/GENA-ACACIAS-C/GENA</v>
          </cell>
        </row>
        <row r="4163">
          <cell r="C4163" t="str">
            <v>C/GENA-TOCANCIPA-C/GENA</v>
          </cell>
        </row>
        <row r="4164">
          <cell r="C4164" t="str">
            <v>C/GENA-YONDO ANTIOQUIA(CASABE)-C/GENA</v>
          </cell>
        </row>
        <row r="4165">
          <cell r="C4165" t="str">
            <v>C/GENA-MONTERREY-C/GENA</v>
          </cell>
        </row>
        <row r="4166">
          <cell r="C4166" t="str">
            <v>C/GENA-CALI/YUMBO-C/GENA=San Onofre</v>
          </cell>
        </row>
        <row r="4167">
          <cell r="C4167" t="str">
            <v>C/GENA-CAMPODINA-C/GENA</v>
          </cell>
        </row>
        <row r="4168">
          <cell r="C4168" t="str">
            <v>C/GENA-CANTAGALLO-C/GENA</v>
          </cell>
        </row>
        <row r="4169">
          <cell r="C4169" t="str">
            <v>C/GENA-CASTILLA-C/GENA</v>
          </cell>
        </row>
        <row r="4170">
          <cell r="C4170" t="str">
            <v>C/GENA-COVEÑAS-C/GENA</v>
          </cell>
        </row>
        <row r="4171">
          <cell r="C4171" t="str">
            <v>C/GENA-CHICHIMENE-C/GENA</v>
          </cell>
        </row>
        <row r="4172">
          <cell r="C4172" t="str">
            <v>C/GENA-LA LIZAMA-C/GENA</v>
          </cell>
        </row>
        <row r="4173">
          <cell r="C4173" t="str">
            <v>C/GENA-MAGANGUE(CICUCO)-C/GENA</v>
          </cell>
        </row>
        <row r="4174">
          <cell r="C4174" t="str">
            <v>C/GENA-MANSILLA(FACA)-C/GENA</v>
          </cell>
        </row>
        <row r="4175">
          <cell r="C4175" t="str">
            <v>C/GENA-ORITO-C/GENA</v>
          </cell>
        </row>
        <row r="4176">
          <cell r="C4176" t="str">
            <v>C/GENA-PIEDECUESTA(SDER)-C/GENA</v>
          </cell>
        </row>
        <row r="4177">
          <cell r="C4177" t="str">
            <v>C/GENA-SABANADETORRES-C/GENA</v>
          </cell>
        </row>
        <row r="4178">
          <cell r="C4178" t="str">
            <v>C/GENA-ESTACION SEBASTOPOL(ANTIOQUIA)-C/GENA</v>
          </cell>
        </row>
        <row r="4179">
          <cell r="C4179" t="str">
            <v>C/GENA-TIBU-C/GENA</v>
          </cell>
        </row>
        <row r="4180">
          <cell r="C4180" t="str">
            <v>C/GENA-TUMACO-C/GENA</v>
          </cell>
        </row>
        <row r="4181">
          <cell r="C4181" t="str">
            <v>STA MARTA-APIAY-STA MARTA</v>
          </cell>
        </row>
        <row r="4182">
          <cell r="C4182" t="str">
            <v>STA MARTA-AYACUCHO-STA MARTA</v>
          </cell>
        </row>
        <row r="4183">
          <cell r="C4183" t="str">
            <v>STA MARTA-B/BERMEJA-STA MARTA</v>
          </cell>
        </row>
        <row r="4184">
          <cell r="C4184" t="str">
            <v>STA MARTA-CASTILLA-STA MARTA</v>
          </cell>
        </row>
        <row r="4185">
          <cell r="C4185" t="str">
            <v>STA MARTA-COVEÑAS-STA MARTA=Bayunca</v>
          </cell>
        </row>
        <row r="4186">
          <cell r="C4186" t="str">
            <v>STA MARTA-MANSILLA-STA MARTA</v>
          </cell>
        </row>
        <row r="4187">
          <cell r="C4187" t="str">
            <v>STA MARTA-NEIVA-STA MARTA</v>
          </cell>
        </row>
        <row r="4188">
          <cell r="C4188" t="str">
            <v>C/GENA-APIAY-C/GENA=Tunja 50% Vacio</v>
          </cell>
        </row>
        <row r="4189">
          <cell r="C4189" t="str">
            <v>C/GENA-AYACUHO-C/GENA 50% Vacio</v>
          </cell>
        </row>
        <row r="4190">
          <cell r="C4190" t="str">
            <v>C/GENA-BARRANCABERMEJA-C/GENA 50% Vacio</v>
          </cell>
        </row>
        <row r="4191">
          <cell r="C4191" t="str">
            <v>C/GENA-ACACIAS-C/GENA 50% Vacio</v>
          </cell>
        </row>
        <row r="4192">
          <cell r="C4192" t="str">
            <v>C/GENA-TOCANCIPA-C/GENA 50% Vacio</v>
          </cell>
        </row>
        <row r="4193">
          <cell r="C4193" t="str">
            <v>C/GENA-YONDO ANTIOQUIA(CASABE)-C/GENA 50% Vacio</v>
          </cell>
        </row>
        <row r="4194">
          <cell r="C4194" t="str">
            <v>C/GENA-MONTERREY-C/GENA 50% Vacio</v>
          </cell>
        </row>
        <row r="4195">
          <cell r="C4195" t="str">
            <v>C/GENA-CALI/YUMBO-C/GENA=San Onofre 50% Vacio</v>
          </cell>
        </row>
        <row r="4196">
          <cell r="C4196" t="str">
            <v>C/GENA-CAMPODINA-C/GENA 50% Vacio</v>
          </cell>
        </row>
        <row r="4197">
          <cell r="C4197" t="str">
            <v>C/GENA-CANTAGALLO-C/GENA 50% Vacio</v>
          </cell>
        </row>
        <row r="4198">
          <cell r="C4198" t="str">
            <v>C/GENA-CASTILLA-C/GENA 50% Vacio</v>
          </cell>
        </row>
        <row r="4199">
          <cell r="C4199" t="str">
            <v>C/GENA-COVEÑAS-C/GENA 50% Vacio</v>
          </cell>
        </row>
        <row r="4200">
          <cell r="C4200" t="str">
            <v>C/GENA-CHICHIMENE-C/GENA 50% Vacio</v>
          </cell>
        </row>
        <row r="4201">
          <cell r="C4201" t="str">
            <v>C/GENA-LA LIZAMA-C/GENA 50% Vacio</v>
          </cell>
        </row>
        <row r="4202">
          <cell r="C4202" t="str">
            <v>C/GENA-MAGANGUE(CICUCO)-C/GENA 50% Vacio</v>
          </cell>
        </row>
        <row r="4203">
          <cell r="C4203" t="str">
            <v>C/GENA-MANSILLA(FACA)-C/GENA 50% Vacio</v>
          </cell>
        </row>
        <row r="4204">
          <cell r="C4204" t="str">
            <v>C/GENA-ORITO-C/GENA 50% Vacio</v>
          </cell>
        </row>
        <row r="4205">
          <cell r="C4205" t="str">
            <v>C/GENA-PIEDECUESTA(SDER)-C/GENA 50% Vacio</v>
          </cell>
        </row>
        <row r="4206">
          <cell r="C4206" t="str">
            <v>C/GENA-SABANADETORRES-C/GENA 50% Vacio</v>
          </cell>
        </row>
        <row r="4207">
          <cell r="C4207" t="str">
            <v>C/GENA-ESTACION SEBASTOPOL(ANTIOQUIA)-C/GENA 50% Vacio</v>
          </cell>
        </row>
        <row r="4208">
          <cell r="C4208" t="str">
            <v>C/GENA-TIBU-C/GENA 50% Vacio</v>
          </cell>
        </row>
        <row r="4209">
          <cell r="C4209" t="str">
            <v>C/GENA-TUMACO-C/GENA 50% Vacio</v>
          </cell>
        </row>
        <row r="4210">
          <cell r="C4210" t="str">
            <v>STA MARTA-APIAY-STA MARTA 50% Vacio</v>
          </cell>
        </row>
        <row r="4211">
          <cell r="C4211" t="str">
            <v>STA MARTA-AYACUCHO-STA MARTA 50% Vacio</v>
          </cell>
        </row>
        <row r="4212">
          <cell r="C4212" t="str">
            <v>STA MARTA-B/BERMEJA-STA MARTA 50% Vacio</v>
          </cell>
        </row>
        <row r="4213">
          <cell r="C4213" t="str">
            <v>STA MARTA-CASTILLA-STA MARTA 50% Vacio</v>
          </cell>
        </row>
        <row r="4214">
          <cell r="C4214" t="str">
            <v>STA MARTA-COVEÑAS-STA MARTA=Bayunca 50% Vacio</v>
          </cell>
        </row>
        <row r="4215">
          <cell r="C4215" t="str">
            <v>STA MARTA-MANSILLA-STA MARTA 50% Vacio</v>
          </cell>
        </row>
        <row r="4216">
          <cell r="C4216" t="str">
            <v>STA MARTA-NEIVA-STA MARTA 50% Vacio</v>
          </cell>
        </row>
        <row r="4217">
          <cell r="C4217" t="str">
            <v>C/GENA-APIAY-C/GENA=Tunja -One Way</v>
          </cell>
        </row>
        <row r="4218">
          <cell r="C4218" t="str">
            <v>C/GENA-AYACUHO-C/GENA -One Way</v>
          </cell>
        </row>
        <row r="4219">
          <cell r="C4219" t="str">
            <v>C/GENA-BARRANCABERMEJA-C/GENA -One Way</v>
          </cell>
        </row>
        <row r="4220">
          <cell r="C4220" t="str">
            <v>C/GENA-ACACIAS-C/GENA -One Way</v>
          </cell>
        </row>
        <row r="4221">
          <cell r="C4221" t="str">
            <v>C/GENA-TOCANCIPA-C/GENA -One Way</v>
          </cell>
        </row>
        <row r="4222">
          <cell r="C4222" t="str">
            <v>C/GENA-YONDO ANTIOQUIA(CASABE)-C/GENA -One Way</v>
          </cell>
        </row>
        <row r="4223">
          <cell r="C4223" t="str">
            <v>C/GENA-MONTERREY-C/GENA -One Way</v>
          </cell>
        </row>
        <row r="4224">
          <cell r="C4224" t="str">
            <v>C/GENA-CALI/YUMBO-C/GENA=San Onofre -One Way</v>
          </cell>
        </row>
        <row r="4225">
          <cell r="C4225" t="str">
            <v>C/GENA-CAMPODINA-C/GENA -One Way</v>
          </cell>
        </row>
        <row r="4226">
          <cell r="C4226" t="str">
            <v>C/GENA-CANTAGALLO-C/GENA -One Way</v>
          </cell>
        </row>
        <row r="4227">
          <cell r="C4227" t="str">
            <v>C/GENA-CASTILLA-C/GENA -One Way</v>
          </cell>
        </row>
        <row r="4228">
          <cell r="C4228" t="str">
            <v>C/GENA-COVEÑAS-C/GENA -One Way</v>
          </cell>
        </row>
        <row r="4229">
          <cell r="C4229" t="str">
            <v>C/GENA-CHICHIMENE-C/GENA -One Way</v>
          </cell>
        </row>
        <row r="4230">
          <cell r="C4230" t="str">
            <v>C/GENA-LA LIZAMA-C/GENA -One Way</v>
          </cell>
        </row>
        <row r="4231">
          <cell r="C4231" t="str">
            <v>C/GENA-MAGANGUE(CICUCO)-C/GENA -One Way</v>
          </cell>
        </row>
        <row r="4232">
          <cell r="C4232" t="str">
            <v>C/GENA-MANSILLA(FACA)-C/GENA -One Way</v>
          </cell>
        </row>
        <row r="4233">
          <cell r="C4233" t="str">
            <v>C/GENA-ORITO-C/GENA -One Way</v>
          </cell>
        </row>
        <row r="4234">
          <cell r="C4234" t="str">
            <v>C/GENA-PIEDECUESTA(SDER)-C/GENA -One Way</v>
          </cell>
        </row>
        <row r="4235">
          <cell r="C4235" t="str">
            <v>C/GENA-SABANADETORRES-C/GENA -One Way</v>
          </cell>
        </row>
        <row r="4236">
          <cell r="C4236" t="str">
            <v>C/GENA-ESTACION SEBASTOPOL(ANTIOQUIA)-C/GENA -One Way</v>
          </cell>
        </row>
        <row r="4237">
          <cell r="C4237" t="str">
            <v>C/GENA-TIBU-C/GENA -One Way</v>
          </cell>
        </row>
        <row r="4238">
          <cell r="C4238" t="str">
            <v>C/GENA-TUMACO-C/GENA -One Way</v>
          </cell>
        </row>
        <row r="4239">
          <cell r="C4239" t="str">
            <v>STA MARTA-APIAY-STA MARTA -One Way</v>
          </cell>
        </row>
        <row r="4240">
          <cell r="C4240" t="str">
            <v>STA MARTA-AYACUCHO-STA MARTA -One Way</v>
          </cell>
        </row>
        <row r="4241">
          <cell r="C4241" t="str">
            <v>STA MARTA-B/BERMEJA-STA MARTA -One Way</v>
          </cell>
        </row>
        <row r="4242">
          <cell r="C4242" t="str">
            <v>STA MARTA-CASTILLA-STA MARTA -One Way</v>
          </cell>
        </row>
        <row r="4243">
          <cell r="C4243" t="str">
            <v>STA MARTA-COVEÑAS-STA MARTA=Bayunca -One Way</v>
          </cell>
        </row>
        <row r="4244">
          <cell r="C4244" t="str">
            <v>STA MARTA-MANSILLA-STA MARTA -One Way</v>
          </cell>
        </row>
        <row r="4245">
          <cell r="C4245" t="str">
            <v>STA MARTA-NEIVA-STA MARTA -One Way</v>
          </cell>
        </row>
        <row r="4246">
          <cell r="C4246" t="str">
            <v>BOGOTA-SALDAÑA=COCA-COLA</v>
          </cell>
        </row>
        <row r="4247">
          <cell r="C4247" t="str">
            <v>CUCUNUBA-BARRANQUILLA-CUCUNUBA = Chiquinquira</v>
          </cell>
        </row>
        <row r="4248">
          <cell r="C4248" t="str">
            <v>CUCUNUBA-BARRANQUILLA-CUCUNUBA = Chiquinquira 50% Vacio</v>
          </cell>
        </row>
        <row r="4249">
          <cell r="C4249" t="str">
            <v>CUCUNUBA-BARRANQUILLA-CUCUNUBA = Chiquinquira One Way</v>
          </cell>
        </row>
        <row r="4250">
          <cell r="C4250" t="str">
            <v>BOGOTA-MEDELLIN-BOGOTA=Faca-Pto Triunfo- 50% Vacio</v>
          </cell>
        </row>
        <row r="4251">
          <cell r="C4251" t="str">
            <v>BOGOTA-MEDELLIN-BOGOTA=Faca-Pto Triunfo- One Way</v>
          </cell>
        </row>
        <row r="4252">
          <cell r="C4252" t="str">
            <v xml:space="preserve">BOGOTA-MEDELLIN-BOGOTA= La Vega </v>
          </cell>
        </row>
        <row r="4253">
          <cell r="C4253" t="str">
            <v>BOGOTA-MEDELLIN-BOGOTA= La Vega  50% Vacio</v>
          </cell>
        </row>
        <row r="4254">
          <cell r="C4254" t="str">
            <v>BOGOTA-MEDELLIN-BOGOTA=LaVega - One Way</v>
          </cell>
        </row>
        <row r="4255">
          <cell r="C4255" t="str">
            <v>BOGOTA-BOGOTA=Bavaria</v>
          </cell>
        </row>
        <row r="4256">
          <cell r="C4256" t="str">
            <v>BOGOTA-MEDELLIN-BOGOTA=Pto Berrio</v>
          </cell>
        </row>
        <row r="4257">
          <cell r="C4257" t="str">
            <v>BOGOTA-MEDELLIN-BOGOTA=Pto Berrio - 50% Vacio</v>
          </cell>
        </row>
        <row r="4258">
          <cell r="C4258" t="str">
            <v>BOGOTA-MEDELLIN-BOGOTA=Pto Berrio - One Way</v>
          </cell>
        </row>
        <row r="4259">
          <cell r="C4259" t="str">
            <v>BOGOTA-CALI-BOGOTA= Ibague</v>
          </cell>
        </row>
        <row r="4260">
          <cell r="C4260" t="str">
            <v>BOGOTA-CALI-BOGOTA= Ibague-50% Vacio</v>
          </cell>
        </row>
        <row r="4261">
          <cell r="C4261" t="str">
            <v>BOGOTA-CALI-BOGOTA= Ibague - One Way</v>
          </cell>
        </row>
        <row r="4262">
          <cell r="C4262" t="str">
            <v>MEDELLIN-YUMBO-MEDELLIN</v>
          </cell>
        </row>
        <row r="4263">
          <cell r="C4263" t="str">
            <v>MEDELLIN-CALOTO-MEDELLIN</v>
          </cell>
        </row>
        <row r="4264">
          <cell r="C4264" t="str">
            <v>YUMBO-BOGOTA-YUMBO</v>
          </cell>
        </row>
        <row r="4265">
          <cell r="C4265" t="str">
            <v>CALOTO-BOGOTA-CALOTO</v>
          </cell>
        </row>
        <row r="4266">
          <cell r="C4266" t="str">
            <v>CALOTO-YUMBO-CALOTO</v>
          </cell>
        </row>
        <row r="4267">
          <cell r="C4267" t="str">
            <v>BOGOTA-SOGAMOSO-BOGOTA</v>
          </cell>
        </row>
        <row r="4268">
          <cell r="C4268" t="str">
            <v>SOGAMOSO-YUMBO-SOGAMOSO</v>
          </cell>
        </row>
        <row r="4269">
          <cell r="C4269" t="str">
            <v>SOGAMOSO-CALOTO-SOGAMOSO</v>
          </cell>
        </row>
        <row r="4270">
          <cell r="C4270" t="str">
            <v>BARRANQUILLA-MEDELLIN-BARRANQUILLA</v>
          </cell>
        </row>
        <row r="4271">
          <cell r="C4271" t="str">
            <v>BUCARAMANGA-SOGAMOSO-BUCARAMANGA</v>
          </cell>
        </row>
        <row r="4272">
          <cell r="C4272" t="str">
            <v>BUENAVENTURA-YUMBO-BUENAVENTURA</v>
          </cell>
        </row>
        <row r="4273">
          <cell r="C4273" t="str">
            <v>BUENAVENTURA-CALOTO-BUENAVENTURA</v>
          </cell>
        </row>
        <row r="4274">
          <cell r="C4274" t="str">
            <v>MEDELLIN-YUMBO-MEDELLIN - Cargado 50%</v>
          </cell>
        </row>
        <row r="4275">
          <cell r="C4275" t="str">
            <v>MEDELLIN-CALOTO-MEDELLIN - Cargado 50%</v>
          </cell>
        </row>
        <row r="4276">
          <cell r="C4276" t="str">
            <v>YUMBO-BOGOTA-YUMBO - Cargado 50%</v>
          </cell>
        </row>
        <row r="4277">
          <cell r="C4277" t="str">
            <v>CALOTO-BOGOTA-CALOTO - Cargado 50%</v>
          </cell>
        </row>
        <row r="4278">
          <cell r="C4278" t="str">
            <v>CALOTO-YUMBO-CALOTO - Cargado 50%</v>
          </cell>
        </row>
        <row r="4279">
          <cell r="C4279" t="str">
            <v>BOGOTA-SOGAMOSO-BOGOTA - Cargado 50%</v>
          </cell>
        </row>
        <row r="4280">
          <cell r="C4280" t="str">
            <v>SOGAMOSO-YUMBO-SOGAMOSO - Cargado 50%</v>
          </cell>
        </row>
        <row r="4281">
          <cell r="C4281" t="str">
            <v>SOGAMOSO-CALOTO-SOGAMOSO - Cargado 50%</v>
          </cell>
        </row>
        <row r="4282">
          <cell r="C4282" t="str">
            <v>BARRANQUILLA-MEDELLIN-BARRANQUILLA - Cargado 50%</v>
          </cell>
        </row>
        <row r="4283">
          <cell r="C4283" t="str">
            <v>BUCARAMANGA-SOGAMOSO-BUCARAMANGA - Cargado 50%</v>
          </cell>
        </row>
        <row r="4284">
          <cell r="C4284" t="str">
            <v>BUENAVENTURA-YUMBO-BUENAVENTURA - Cargado 50%</v>
          </cell>
        </row>
        <row r="4285">
          <cell r="C4285" t="str">
            <v>BUENAVENTURA-CALOTO-BUENAVENTURA - Cargado 50%</v>
          </cell>
        </row>
        <row r="4286">
          <cell r="C4286" t="str">
            <v>MEDELLIN-YUMBO-MEDELLIN - One Way</v>
          </cell>
        </row>
        <row r="4287">
          <cell r="C4287" t="str">
            <v>MEDELLIN-CALOTO-MEDELLIN - One Way</v>
          </cell>
        </row>
        <row r="4288">
          <cell r="C4288" t="str">
            <v>YUMBO-BOGOTA-YUMBO - One Way</v>
          </cell>
        </row>
        <row r="4289">
          <cell r="C4289" t="str">
            <v>CALOTO-BOGOTA-CALOTO - One Way</v>
          </cell>
        </row>
        <row r="4290">
          <cell r="C4290" t="str">
            <v>CALOTO-YUMBO-CALOTO - One Way</v>
          </cell>
        </row>
        <row r="4291">
          <cell r="C4291" t="str">
            <v>BOGOTA-SOGAMOSO-BOGOTA - One Way</v>
          </cell>
        </row>
        <row r="4292">
          <cell r="C4292" t="str">
            <v>SOGAMOSO-YUMBO-SOGAMOSO - One Way</v>
          </cell>
        </row>
        <row r="4293">
          <cell r="C4293" t="str">
            <v>SOGAMOSO-CALOTO-SOGAMOSO - One Way</v>
          </cell>
        </row>
        <row r="4294">
          <cell r="C4294" t="str">
            <v>BARRANQUILLA-MEDELLIN-BARRANQUILLA - One Way</v>
          </cell>
        </row>
        <row r="4295">
          <cell r="C4295" t="str">
            <v>BUCARAMANGA-SOGAMOSO-BUCARAMANGA - One Way</v>
          </cell>
        </row>
        <row r="4296">
          <cell r="C4296" t="str">
            <v>BUENAVENTURA-YUMBO-BUENAVENTURA - One Way</v>
          </cell>
        </row>
        <row r="4297">
          <cell r="C4297" t="str">
            <v>BUENAVENTURA-CALOTO-BUENAVENTURA - One Way</v>
          </cell>
        </row>
        <row r="4298">
          <cell r="C4298" t="str">
            <v>CORCEL-CARTAGENA-CORCEL</v>
          </cell>
        </row>
        <row r="4299">
          <cell r="C4299" t="str">
            <v>AMAGA-YUMBO-AMAGA</v>
          </cell>
        </row>
        <row r="4300">
          <cell r="C4300" t="str">
            <v>AMAGA-CALOTO-AMAGA</v>
          </cell>
        </row>
        <row r="4301">
          <cell r="C4301" t="str">
            <v>CALDAS (MLLIN)-YUMBO-CALDAS(MLLIN)</v>
          </cell>
        </row>
        <row r="4302">
          <cell r="C4302" t="str">
            <v>CALDAS (MLLIN)-CALOTO-CALDAS(MLLIN)</v>
          </cell>
        </row>
        <row r="4303">
          <cell r="C4303" t="str">
            <v>CUCUNUBA-CALOTO-CUCUBUNA</v>
          </cell>
        </row>
        <row r="4304">
          <cell r="C4304" t="str">
            <v>CUCUNUBA-YUMBO-CUCUBUNA</v>
          </cell>
        </row>
        <row r="4305">
          <cell r="C4305" t="str">
            <v>DUITAMA-YUMBO-DUITAMA</v>
          </cell>
        </row>
        <row r="4306">
          <cell r="C4306" t="str">
            <v>DUITAMA-CALOTO-DUITAMA</v>
          </cell>
        </row>
        <row r="4307">
          <cell r="C4307" t="str">
            <v>LENGUAZAQUE-YUMBO-LENGUAZAQUE</v>
          </cell>
        </row>
        <row r="4308">
          <cell r="C4308" t="str">
            <v>LENGUAZAQUE-CALOTO-LENGUAZAQUE</v>
          </cell>
        </row>
        <row r="4309">
          <cell r="C4309" t="str">
            <v>NOBSA-YUMBO-NOBSA</v>
          </cell>
        </row>
        <row r="4310">
          <cell r="C4310" t="str">
            <v>NOBSA-CALOTO-NOBSA</v>
          </cell>
        </row>
        <row r="4311">
          <cell r="C4311" t="str">
            <v>CALOTO-CALI-CALOTO</v>
          </cell>
        </row>
        <row r="4312">
          <cell r="C4312" t="str">
            <v>CALOTO-SAN ANTONIO(VENEZUELA)-CALOTO</v>
          </cell>
        </row>
        <row r="4313">
          <cell r="C4313" t="str">
            <v>CALOTO-TULCAN-CALOTO</v>
          </cell>
        </row>
        <row r="4314">
          <cell r="C4314" t="str">
            <v>CALOTO-BARRANQUILLA-CALOTO</v>
          </cell>
        </row>
        <row r="4315">
          <cell r="C4315" t="str">
            <v>CALOTO-BUCARAMANGA-CALOTO</v>
          </cell>
        </row>
        <row r="4316">
          <cell r="C4316" t="str">
            <v>CALOTO-PEREIRA-CALOTO</v>
          </cell>
        </row>
        <row r="4317">
          <cell r="C4317" t="str">
            <v>YUMBO-CALI-YUMBO</v>
          </cell>
        </row>
        <row r="4318">
          <cell r="C4318" t="str">
            <v>YUMBO-SAN ANTONIO(VENEZUELA)-YUMBO</v>
          </cell>
        </row>
        <row r="4319">
          <cell r="C4319" t="str">
            <v>YUMBO-TULCAN-YUMBO</v>
          </cell>
        </row>
        <row r="4320">
          <cell r="C4320" t="str">
            <v>YUMBO-BARRANQUILLA-YUMBO</v>
          </cell>
        </row>
        <row r="4321">
          <cell r="C4321" t="str">
            <v>YUMBO-BUCARAMANGA-YUMBO</v>
          </cell>
        </row>
        <row r="4322">
          <cell r="C4322" t="str">
            <v>YUMBO-PEREIRA-YUMBO</v>
          </cell>
        </row>
        <row r="4323">
          <cell r="C4323" t="str">
            <v>AMAGA-YUMBO-AMAGA - 50% Cargado</v>
          </cell>
        </row>
        <row r="4324">
          <cell r="C4324" t="str">
            <v>AMAGA-CALOTO-AMAGA - 50% Cargado</v>
          </cell>
        </row>
        <row r="4325">
          <cell r="C4325" t="str">
            <v>CALDAS (MLLIN)-YUMBO-CALDAS(MLLIN) - 50% Cargado</v>
          </cell>
        </row>
        <row r="4326">
          <cell r="C4326" t="str">
            <v>CALDAS (MLLIN)-CALOTO-CALDAS(MLLIN) - 50% Cargado</v>
          </cell>
        </row>
        <row r="4327">
          <cell r="C4327" t="str">
            <v>CUCUNUBA-CALOTO-CUCUBUNA - 50% Cargado</v>
          </cell>
        </row>
        <row r="4328">
          <cell r="C4328" t="str">
            <v>CUCUNUBA-YUMBO-CUCUBUNA - 50% Cargado</v>
          </cell>
        </row>
        <row r="4329">
          <cell r="C4329" t="str">
            <v>DUITAMA-YUMBO-DUITAMA - 50% Cargado</v>
          </cell>
        </row>
        <row r="4330">
          <cell r="C4330" t="str">
            <v>DUITAMA-CALOTO-DUITAMA - 50% Cargado</v>
          </cell>
        </row>
        <row r="4331">
          <cell r="C4331" t="str">
            <v>LENGUAZAQUE-YUMBO-LENGUAZAQUE - 50% Cargado</v>
          </cell>
        </row>
        <row r="4332">
          <cell r="C4332" t="str">
            <v>LENGUAZAQUE-CALOTO-LENGUAZAQUE - 50% Cargado</v>
          </cell>
        </row>
        <row r="4333">
          <cell r="C4333" t="str">
            <v>NOBSA-YUMBO-NOBSA - 50% Cargado</v>
          </cell>
        </row>
        <row r="4334">
          <cell r="C4334" t="str">
            <v>NOBSA-CALOTO-NOBSA - 50% Cargado</v>
          </cell>
        </row>
        <row r="4335">
          <cell r="C4335" t="str">
            <v>CALOTO-CALI-CALOTO - 50% Cargado</v>
          </cell>
        </row>
        <row r="4336">
          <cell r="C4336" t="str">
            <v>CALOTO-SAN ANTONIO(VENEZUELA)-CALOTO - 50% Cargado</v>
          </cell>
        </row>
        <row r="4337">
          <cell r="C4337" t="str">
            <v>CALOTO-TULCAN-CALOTO - 50% Cargado</v>
          </cell>
        </row>
        <row r="4338">
          <cell r="C4338" t="str">
            <v>CALOTO-BARRANQUILLA-CALOTO - 50% Cargado</v>
          </cell>
        </row>
        <row r="4339">
          <cell r="C4339" t="str">
            <v>CALOTO-BUCARAMANGA-CALOTO - 50% Cargado</v>
          </cell>
        </row>
        <row r="4340">
          <cell r="C4340" t="str">
            <v>CALOTO-PEREIRA-CALOTO - 50% Cargado</v>
          </cell>
        </row>
        <row r="4341">
          <cell r="C4341" t="str">
            <v>YUMBO-CALI-YUMBO - 50% Cargado</v>
          </cell>
        </row>
        <row r="4342">
          <cell r="C4342" t="str">
            <v>YUMBO-SAN ANTONIO(VENEZUELA)-YUMBO - 50% Cargado</v>
          </cell>
        </row>
        <row r="4343">
          <cell r="C4343" t="str">
            <v>YUMBO-TULCAN-YUMBO - 50% Cargado</v>
          </cell>
        </row>
        <row r="4344">
          <cell r="C4344" t="str">
            <v>YUMBO-BARRANQUILLA-YUMBO - 50% Cargado</v>
          </cell>
        </row>
        <row r="4345">
          <cell r="C4345" t="str">
            <v>YUMBO-BUCARAMANGA-YUMBO - 50% Cargado</v>
          </cell>
        </row>
        <row r="4346">
          <cell r="C4346" t="str">
            <v>YUMBO-PEREIRA-YUMBO - 50% Cargado</v>
          </cell>
        </row>
        <row r="4347">
          <cell r="C4347" t="str">
            <v>AMAGA-YUMBO-AMAGA - One Way</v>
          </cell>
        </row>
        <row r="4348">
          <cell r="C4348" t="str">
            <v>AMAGA-CALOTO-AMAGA - One Way</v>
          </cell>
        </row>
        <row r="4349">
          <cell r="C4349" t="str">
            <v>CALDAS (MLLIN)-YUMBO-CALDAS(MLLIN) - One Way</v>
          </cell>
        </row>
        <row r="4350">
          <cell r="C4350" t="str">
            <v>CALDAS (MLLIN)-CALOTO-CALDAS(MLLIN) - One Way</v>
          </cell>
        </row>
        <row r="4351">
          <cell r="C4351" t="str">
            <v>CUCUNUBA-CALOTO-CUCUBUNA - One Way</v>
          </cell>
        </row>
        <row r="4352">
          <cell r="C4352" t="str">
            <v>CUCUNUBA-YUMBO-CUCUBUNA - One Way</v>
          </cell>
        </row>
        <row r="4353">
          <cell r="C4353" t="str">
            <v>DUITAMA-YUMBO-DUITAMA - One Way</v>
          </cell>
        </row>
        <row r="4354">
          <cell r="C4354" t="str">
            <v>DUITAMA-CALOTO-DUITAMA - One Way</v>
          </cell>
        </row>
        <row r="4355">
          <cell r="C4355" t="str">
            <v>LENGUAZAQUE-YUMBO-LENGUAZAQUE - One Way</v>
          </cell>
        </row>
        <row r="4356">
          <cell r="C4356" t="str">
            <v>LENGUAZAQUE-CALOTO-LENGUAZAQUE - One Way</v>
          </cell>
        </row>
        <row r="4357">
          <cell r="C4357" t="str">
            <v>NOBSA-YUMBO-NOBSA - One Way</v>
          </cell>
        </row>
        <row r="4358">
          <cell r="C4358" t="str">
            <v>NOBSA-CALOTO-NOBSA - One Way</v>
          </cell>
        </row>
        <row r="4359">
          <cell r="C4359" t="str">
            <v>CALOTO-CALI-CALOTO - One Way</v>
          </cell>
        </row>
        <row r="4360">
          <cell r="C4360" t="str">
            <v>CALOTO-SAN ANTONIO(VENEZUELA)-CALOTO - One Way</v>
          </cell>
        </row>
        <row r="4361">
          <cell r="C4361" t="str">
            <v>CALOTO-TULCAN-CALOTO - One Way</v>
          </cell>
        </row>
        <row r="4362">
          <cell r="C4362" t="str">
            <v>CALOTO-BARRANQUILLA-CALOTO - One Way</v>
          </cell>
        </row>
        <row r="4363">
          <cell r="C4363" t="str">
            <v>CALOTO-BUCARAMANGA-CALOTO - One Way</v>
          </cell>
        </row>
        <row r="4364">
          <cell r="C4364" t="str">
            <v>CALOTO-PEREIRA-CALOTO - One Way</v>
          </cell>
        </row>
        <row r="4365">
          <cell r="C4365" t="str">
            <v>YUMBO-CALI-YUMBO - One Way</v>
          </cell>
        </row>
        <row r="4366">
          <cell r="C4366" t="str">
            <v>YUMBO-SAN ANTONIO(VENEZUELA)-YUMBO - One Way</v>
          </cell>
        </row>
        <row r="4367">
          <cell r="C4367" t="str">
            <v>YUMBO-TULCAN-YUMBO - One Way</v>
          </cell>
        </row>
        <row r="4368">
          <cell r="C4368" t="str">
            <v>YUMBO-BARRANQUILLA-YUMBO - One Way</v>
          </cell>
        </row>
        <row r="4369">
          <cell r="C4369" t="str">
            <v>YUMBO-BUCARAMANGA-YUMBO - One Way</v>
          </cell>
        </row>
        <row r="4370">
          <cell r="C4370" t="str">
            <v>YUMBO-PEREIRA-YUMBO - One Way</v>
          </cell>
        </row>
        <row r="4371">
          <cell r="C4371" t="str">
            <v>BOGOTA-BOGOTA=Coca-Cola (Cabezote)</v>
          </cell>
        </row>
        <row r="4372">
          <cell r="C4372" t="str">
            <v>CALI-BOGOTA=M=Colgate</v>
          </cell>
        </row>
        <row r="4373">
          <cell r="C4373" t="str">
            <v>CALI-BOGOTA-CALI=M=Colgate - Cargado 50%</v>
          </cell>
        </row>
        <row r="4374">
          <cell r="C4374" t="str">
            <v>CALI-BOGOTA-CALI=M=Colgate</v>
          </cell>
        </row>
        <row r="4375">
          <cell r="C4375" t="str">
            <v>CALI-POPAYAN-FLORENCIA-BOGOTA - One Way</v>
          </cell>
        </row>
        <row r="4376">
          <cell r="C4376" t="str">
            <v>AMAGA-YUMBO-MEDELLIN-AMAGA</v>
          </cell>
        </row>
        <row r="4377">
          <cell r="C4377" t="str">
            <v>SOGAMOSO-YUMBO-BUCARAMANGA-SOGAMOSO</v>
          </cell>
        </row>
        <row r="4378">
          <cell r="C4378" t="str">
            <v>LENGUEZAQUE-YUMBO-BOGOTA-LENGUEZAQUE</v>
          </cell>
        </row>
        <row r="4379">
          <cell r="C4379" t="str">
            <v>AMAGA-CALOTO-MEDELLIN-AMAGA</v>
          </cell>
        </row>
        <row r="4380">
          <cell r="C4380" t="str">
            <v>SOGAMOSO-CALOTO-BOGOTA-SOGAMOSO</v>
          </cell>
        </row>
        <row r="4381">
          <cell r="C4381" t="str">
            <v>LENGUEZAQUE-CALOTO-BOGOTA-LENGUEZAQUE</v>
          </cell>
        </row>
        <row r="4382">
          <cell r="C4382" t="str">
            <v>RUBIALES-VASCONIA-FACA-APIAY-RUBIALES</v>
          </cell>
        </row>
        <row r="4383">
          <cell r="C4383" t="str">
            <v>OCELOTE-MONTERREY-OCELOTE</v>
          </cell>
        </row>
        <row r="4384">
          <cell r="C4384" t="str">
            <v>TERMOZIPA-MONTELIBANO-TERMOZIPA</v>
          </cell>
        </row>
        <row r="4385">
          <cell r="C4385" t="str">
            <v>TERMOZIPA-MONTELIBANO-TERMOZIPA - 50% Cargado</v>
          </cell>
        </row>
        <row r="4386">
          <cell r="C4386" t="str">
            <v>TERMOZIPA-MONTELIBANO-TERMOZIPA - One Way</v>
          </cell>
        </row>
        <row r="4387">
          <cell r="C4387" t="str">
            <v>CAPACHOS-CAMPO BONADIE-COPACHOS</v>
          </cell>
        </row>
        <row r="4388">
          <cell r="C4388" t="str">
            <v>SUESCA-FONQUETA-SUESCA</v>
          </cell>
        </row>
        <row r="4389">
          <cell r="C4389" t="str">
            <v>MANSILLA-CASTILLA-MANSILLA</v>
          </cell>
        </row>
        <row r="4390">
          <cell r="C4390" t="str">
            <v>RUBIALES-CARTAGENA-RUBIALES</v>
          </cell>
        </row>
        <row r="4391">
          <cell r="C4391" t="str">
            <v>RUBIALES-BUENAVENTURA-RUBIALES</v>
          </cell>
        </row>
        <row r="4392">
          <cell r="C4392" t="str">
            <v>MAPACHE-ARAGUANEY-MAPACHE</v>
          </cell>
        </row>
        <row r="4393">
          <cell r="C4393" t="str">
            <v>MAPACHE-CORCEL-MAPACHE</v>
          </cell>
        </row>
        <row r="4394">
          <cell r="C4394" t="str">
            <v>MAPACHE-CHICHIMENE-MAPACHE</v>
          </cell>
        </row>
        <row r="4395">
          <cell r="C4395" t="str">
            <v>MAPACHE-APIAY-MAPACHE</v>
          </cell>
        </row>
        <row r="4396">
          <cell r="C4396" t="str">
            <v>BOGOTA-MELGAR-BOGOTA-BARRANQUILLA-MELGAR=Bucaramanga</v>
          </cell>
        </row>
        <row r="4397">
          <cell r="C4397" t="str">
            <v>BOGOTA-MELGAR-IBAGUE-HONDA-BARRANQUILLA-MELGAR</v>
          </cell>
        </row>
        <row r="4398">
          <cell r="C4398" t="str">
            <v>DUITAMA-SUESCA-DUITAMA- 50 % Cargado</v>
          </cell>
        </row>
        <row r="4399">
          <cell r="C4399" t="str">
            <v>BOGOTA-FUSAGASUFA-DUITAMA-BOGOTA</v>
          </cell>
        </row>
        <row r="4400">
          <cell r="C4400" t="str">
            <v>BARRANQUILLA-BARRANQUILLA=Cargado 50%</v>
          </cell>
        </row>
        <row r="4401">
          <cell r="C4401" t="str">
            <v>BARRANQUILLA-BARRANQUILLA=One Way</v>
          </cell>
        </row>
        <row r="4402">
          <cell r="C4402" t="str">
            <v>BARRANQUILLA-BOGOTA-BARRANQUILLA</v>
          </cell>
        </row>
        <row r="4403">
          <cell r="C4403" t="str">
            <v>BARRANQUILLA-BOGOTA-BARRANQUILLA=One Way</v>
          </cell>
        </row>
        <row r="4404">
          <cell r="C4404" t="str">
            <v>BARRANQUILLA-BUCARAMANGA-BARRANQUILLA</v>
          </cell>
        </row>
        <row r="4405">
          <cell r="C4405" t="str">
            <v>BARRANQUILLA-BUCARAMANGA-BARRANQUILLA=Cargado 50%</v>
          </cell>
        </row>
        <row r="4406">
          <cell r="C4406" t="str">
            <v>BARRANQUILLA-BUCARAMANGA-BARRANQUILLA=One Way</v>
          </cell>
        </row>
        <row r="4407">
          <cell r="C4407" t="str">
            <v>BARRANQUILLA-CALI-BARRANQUILLA</v>
          </cell>
        </row>
        <row r="4408">
          <cell r="C4408" t="str">
            <v>BARRANQUILLA-CALI-BARRANQUILLA=Cargado 50%</v>
          </cell>
        </row>
        <row r="4409">
          <cell r="C4409" t="str">
            <v>BARRANQUILLA-CALI-BARRANQUILLA=One Way</v>
          </cell>
        </row>
        <row r="4410">
          <cell r="C4410" t="str">
            <v>BARRANQUILLA-ITAGUI-BARRANQUILLA</v>
          </cell>
        </row>
        <row r="4411">
          <cell r="C4411" t="str">
            <v>BARRANQUILLA-ITAGUI-BARRANQUILLA=Cargado 50%</v>
          </cell>
        </row>
        <row r="4412">
          <cell r="C4412" t="str">
            <v>BARRANQUILLA-ITAGUI-BARRANQUILLA=One Way</v>
          </cell>
        </row>
        <row r="4413">
          <cell r="C4413" t="str">
            <v>BARRANQUILLA-TIBASOSA-BARRANQUILLA</v>
          </cell>
        </row>
        <row r="4414">
          <cell r="C4414" t="str">
            <v>BARRANQUILLA-TIBASOSA-BARRANQUILLA=Cargado 50%</v>
          </cell>
        </row>
        <row r="4415">
          <cell r="C4415" t="str">
            <v>BARRANQUILLA-TIBASOSA-BARRANQUILLA=One Way</v>
          </cell>
        </row>
        <row r="4416">
          <cell r="C4416" t="str">
            <v>BARRANQUILLA-TOCANCIPA-BARRANQUILLA</v>
          </cell>
        </row>
        <row r="4417">
          <cell r="C4417" t="str">
            <v>BARRANQUILLA-TOCANCIPA-BARRANQUILLA=Cargado 50%</v>
          </cell>
        </row>
        <row r="4418">
          <cell r="C4418" t="str">
            <v>BARRANQUILLA-TOCANCIPA-BARRANQUILLA=One Way</v>
          </cell>
        </row>
        <row r="4419">
          <cell r="C4419" t="str">
            <v>BARRANQUILLA-TIBITO-BARRANQUILLA</v>
          </cell>
        </row>
        <row r="4420">
          <cell r="C4420" t="str">
            <v>BARRANQUILLA-TIBITO-BARRANQUILLA=Cargado 50%</v>
          </cell>
        </row>
        <row r="4421">
          <cell r="C4421" t="str">
            <v>BARRANQUILLA-TIBITO-BARRANQUILLA=One Way</v>
          </cell>
        </row>
        <row r="4422">
          <cell r="C4422" t="str">
            <v>BARRANQUILLA-CARTAGENA-BARRANQUILLA</v>
          </cell>
        </row>
        <row r="4423">
          <cell r="C4423" t="str">
            <v>BARRANQUILLA-CARTAGENA-BARRANQUILLA=Cargado 50%</v>
          </cell>
        </row>
        <row r="4424">
          <cell r="C4424" t="str">
            <v>BARRANQUILLA-CARTAGENA-BARRANQUILLA=One Way</v>
          </cell>
        </row>
        <row r="4425">
          <cell r="C4425" t="str">
            <v>BUENAVENTURA-BARRANQUILLA-BUENAVENTURA</v>
          </cell>
        </row>
        <row r="4426">
          <cell r="C4426" t="str">
            <v>BUENAVENTURA-BARRANQUILLA-BUENAVENTURA=Cargado 50%</v>
          </cell>
        </row>
        <row r="4427">
          <cell r="C4427" t="str">
            <v>BUENAVENTURA-BARRANQUILLA-BUENAVENTURA=One Way</v>
          </cell>
        </row>
        <row r="4428">
          <cell r="C4428" t="str">
            <v>BUENAVENTURA-BOGOTA-BUENAVENTURA=Cargado 50%</v>
          </cell>
        </row>
        <row r="4429">
          <cell r="C4429" t="str">
            <v>BUENAVENTURA-BOGOTA-BUENAVENTURA=One Way</v>
          </cell>
        </row>
        <row r="4430">
          <cell r="C4430" t="str">
            <v>BUENAVENTURA-BUCARAMANGA-BUENAVENTURA</v>
          </cell>
        </row>
        <row r="4431">
          <cell r="C4431" t="str">
            <v>BUENAVENTURA-BUCARAMANGA-BUENAVENTURA=Cargado 50%</v>
          </cell>
        </row>
        <row r="4432">
          <cell r="C4432" t="str">
            <v>BUENAVENTURA-BUCARAMANGA-BUENAVENTURA=One Way</v>
          </cell>
        </row>
        <row r="4433">
          <cell r="C4433" t="str">
            <v>BUENAVENTURA-CALI-BUENAVENTURA</v>
          </cell>
        </row>
        <row r="4434">
          <cell r="C4434" t="str">
            <v>BUENAVENTURA-CALI-BUENAVENTURA=Cargado 50%</v>
          </cell>
        </row>
        <row r="4435">
          <cell r="C4435" t="str">
            <v>BUENAVENTURA-CALI-BUENAVENTURA=One Way</v>
          </cell>
        </row>
        <row r="4436">
          <cell r="C4436" t="str">
            <v>BUENAVENTURA-ITAGUI-BUENAVENTURA</v>
          </cell>
        </row>
        <row r="4437">
          <cell r="C4437" t="str">
            <v>BUENAVENTURA-ITAGUI-BUENAVENTURA=Cargado 50%</v>
          </cell>
        </row>
        <row r="4438">
          <cell r="C4438" t="str">
            <v>BUENAVENTURA-ITAGUI-BUENAVENTURA=One Way</v>
          </cell>
        </row>
        <row r="4439">
          <cell r="C4439" t="str">
            <v>BUENAVENTURA-TIBASOSA-BUENAVENTURA</v>
          </cell>
        </row>
        <row r="4440">
          <cell r="C4440" t="str">
            <v>BUENAVENTURA-TIBASOSA-BUENAVENTURA=Cargado 50%</v>
          </cell>
        </row>
        <row r="4441">
          <cell r="C4441" t="str">
            <v>BUENAVENTURA-TIBASOSA-BUENAVENTURA=One Way</v>
          </cell>
        </row>
        <row r="4442">
          <cell r="C4442" t="str">
            <v>BUENAVENTURA-TOCANCIPA-BUENAVENTURA</v>
          </cell>
        </row>
        <row r="4443">
          <cell r="C4443" t="str">
            <v>BUENAVENTURA-TOCANCIPA-BUENAVENTURA=Cargado 50%</v>
          </cell>
        </row>
        <row r="4444">
          <cell r="C4444" t="str">
            <v>BUENAVENTURA-TOCANCIPA-BUENAVENTURA=One Way</v>
          </cell>
        </row>
        <row r="4445">
          <cell r="C4445" t="str">
            <v>BUENAVENTURA-TIBITO-BUENAVENTURA</v>
          </cell>
        </row>
        <row r="4446">
          <cell r="C4446" t="str">
            <v>BUENAVENTURA-TIBITO-BUENAVENTURA=Cargado 50%</v>
          </cell>
        </row>
        <row r="4447">
          <cell r="C4447" t="str">
            <v>BUENAVENTURA-TIBITO-BUENAVENTURA=One Way</v>
          </cell>
        </row>
        <row r="4448">
          <cell r="C4448" t="str">
            <v>BUENAVENTURA-CARTAGENA-BUENAVENTURA</v>
          </cell>
        </row>
        <row r="4449">
          <cell r="C4449" t="str">
            <v>BUENAVENTURA-CARTAGENA-BUENAVENTURA=Cargado 50%</v>
          </cell>
        </row>
        <row r="4450">
          <cell r="C4450" t="str">
            <v>BUENAVENTURA-CARTAGENA-BUENAVENTURA=One Way</v>
          </cell>
        </row>
        <row r="4451">
          <cell r="C4451" t="str">
            <v>CARTAGENA-BOGOTA-CARTAGENA</v>
          </cell>
        </row>
        <row r="4452">
          <cell r="C4452" t="str">
            <v>CARTAGENA-BOGOTA-CARTAGENA=Cargado 50%</v>
          </cell>
        </row>
        <row r="4453">
          <cell r="C4453" t="str">
            <v>CARTAGENA-BOGOTA-CARTAGENA=One Way</v>
          </cell>
        </row>
        <row r="4454">
          <cell r="C4454" t="str">
            <v>CARTAGENA-BUCARAMANGA-CARTAGENA</v>
          </cell>
        </row>
        <row r="4455">
          <cell r="C4455" t="str">
            <v>CARTAGENA-BUCARAMANGA-CARTAGENA=Cargado 50%</v>
          </cell>
        </row>
        <row r="4456">
          <cell r="C4456" t="str">
            <v>CARTAGENA-BUCARAMANGA-CARTAGENA=One Way</v>
          </cell>
        </row>
        <row r="4457">
          <cell r="C4457" t="str">
            <v>CARTAGENA-CALI-CARTAGENA</v>
          </cell>
        </row>
        <row r="4458">
          <cell r="C4458" t="str">
            <v>CARTAGENA-CALI-CARTAGENA=Cargado 50%</v>
          </cell>
        </row>
        <row r="4459">
          <cell r="C4459" t="str">
            <v>CARTAGENA-CALI-CARTAGENA=One Way</v>
          </cell>
        </row>
        <row r="4460">
          <cell r="C4460" t="str">
            <v>CARTAGENA-ITAGUI-CARTAGENA</v>
          </cell>
        </row>
        <row r="4461">
          <cell r="C4461" t="str">
            <v>CARTAGENA-ITAGUI-CARTAGENA=Cargado 50%</v>
          </cell>
        </row>
        <row r="4462">
          <cell r="C4462" t="str">
            <v>CARTAGENA-ITAGUI-CARTAGENA=One Way</v>
          </cell>
        </row>
        <row r="4463">
          <cell r="C4463" t="str">
            <v>CARTAGENA-TIBASOSA-CARTAGENA</v>
          </cell>
        </row>
        <row r="4464">
          <cell r="C4464" t="str">
            <v>CARTAGENA-TIBASOSA-CARTAGENA=Cargado 50%</v>
          </cell>
        </row>
        <row r="4465">
          <cell r="C4465" t="str">
            <v>CARTAGENA-TIBASOSA-CARTAGENA=One Way</v>
          </cell>
        </row>
        <row r="4466">
          <cell r="C4466" t="str">
            <v>CARTAGENA-TOCANCIPA-CARTAGENA</v>
          </cell>
        </row>
        <row r="4467">
          <cell r="C4467" t="str">
            <v>CARTAGENA-TOCANCIPA-CARTAGENA=Cargado 50%</v>
          </cell>
        </row>
        <row r="4468">
          <cell r="C4468" t="str">
            <v>CARTAGENA-TOCANCIPA-CARTAGENA=One Way</v>
          </cell>
        </row>
        <row r="4469">
          <cell r="C4469" t="str">
            <v>CARTAGENA-TIBITO-CARTAGENA</v>
          </cell>
        </row>
        <row r="4470">
          <cell r="C4470" t="str">
            <v>CARTAGENA-TIBITO-CARTAGENA=Cargado 50%</v>
          </cell>
        </row>
        <row r="4471">
          <cell r="C4471" t="str">
            <v>CARTAGENA-TIBITO-CARTAGENA=One Way</v>
          </cell>
        </row>
        <row r="4472">
          <cell r="C4472" t="str">
            <v>CARTAGENA-CARTAGENA</v>
          </cell>
        </row>
        <row r="4473">
          <cell r="C4473" t="str">
            <v>CARTAGENA-CARTAGENA=Cargado 50%</v>
          </cell>
        </row>
        <row r="4474">
          <cell r="C4474" t="str">
            <v>CARTAGENA-CARTAGENA=One Way</v>
          </cell>
        </row>
        <row r="4475">
          <cell r="C4475" t="str">
            <v>CUCUTA-BARRANQUILLA-CUCUTA</v>
          </cell>
        </row>
        <row r="4476">
          <cell r="C4476" t="str">
            <v>CUCUTA-BARRANQUILLA-CUCUTA=Cargado 50%</v>
          </cell>
        </row>
        <row r="4477">
          <cell r="C4477" t="str">
            <v>CUCUTA-BARRANQUILLA-CUCUTA=One Way</v>
          </cell>
        </row>
        <row r="4478">
          <cell r="C4478" t="str">
            <v>CUCUTA-BOGOTA-CUCUTA</v>
          </cell>
        </row>
        <row r="4479">
          <cell r="C4479" t="str">
            <v>CUCUTA-BOGOTA-CUCUTA=Cargado 50%</v>
          </cell>
        </row>
        <row r="4480">
          <cell r="C4480" t="str">
            <v>CUCUTA-BOGOTA-CUCUTA=One Way</v>
          </cell>
        </row>
        <row r="4481">
          <cell r="C4481" t="str">
            <v>CUCUTA-BUCARAMANGA-CUCUTA</v>
          </cell>
        </row>
        <row r="4482">
          <cell r="C4482" t="str">
            <v>CUCUTA-BUCARAMANGA-CUCUTA=Cargado 50%</v>
          </cell>
        </row>
        <row r="4483">
          <cell r="C4483" t="str">
            <v>CUCUTA-BUCARAMANGA-CUCUTA=One Way</v>
          </cell>
        </row>
        <row r="4484">
          <cell r="C4484" t="str">
            <v>CUCUTA-CALI-CUCUTA</v>
          </cell>
        </row>
        <row r="4485">
          <cell r="C4485" t="str">
            <v>CUCUTA-CALI-CUCUTA=Cargado 50%</v>
          </cell>
        </row>
        <row r="4486">
          <cell r="C4486" t="str">
            <v>CUCUTA-CALI-CUCUTA=One Way</v>
          </cell>
        </row>
        <row r="4487">
          <cell r="C4487" t="str">
            <v>CARUPANA-ARAGUANEY-CARUPANA</v>
          </cell>
        </row>
        <row r="4488">
          <cell r="C4488" t="str">
            <v>CUCUTA-ITAGUI-CUCUTA</v>
          </cell>
        </row>
        <row r="4489">
          <cell r="C4489" t="str">
            <v>CUCUTA-ITAGUI-CUCUTA=Cargado 50%</v>
          </cell>
        </row>
        <row r="4490">
          <cell r="C4490" t="str">
            <v>CUCUTA-ITAGUI-CUCUTA=One Way</v>
          </cell>
        </row>
        <row r="4491">
          <cell r="C4491" t="str">
            <v>CUCUTA-TIBASOSA-CUCUTA</v>
          </cell>
        </row>
        <row r="4492">
          <cell r="C4492" t="str">
            <v>CUCUTA-TIBASOSA-CUCUTA=Caregado 50%</v>
          </cell>
        </row>
        <row r="4493">
          <cell r="C4493" t="str">
            <v>CUCUTA-TIBASOSA-CUCUTA=One Way</v>
          </cell>
        </row>
        <row r="4494">
          <cell r="C4494" t="str">
            <v>CUCUTA-TOCANCIPA-CUCUTA</v>
          </cell>
        </row>
        <row r="4495">
          <cell r="C4495" t="str">
            <v>CUCUTA-TOCANCIPA-CUCUTA=Cargado 50%</v>
          </cell>
        </row>
        <row r="4496">
          <cell r="C4496" t="str">
            <v>CUCUTA-TOCANCIPA-CUCUTA=One Way</v>
          </cell>
        </row>
        <row r="4497">
          <cell r="C4497" t="str">
            <v>CUCUTA-TIBITO-CUCUTA</v>
          </cell>
        </row>
        <row r="4498">
          <cell r="C4498" t="str">
            <v>CUCUTA-TIBITO-CUCUTA=Cargado 50%</v>
          </cell>
        </row>
        <row r="4499">
          <cell r="C4499" t="str">
            <v>CUCUTA-TIBITO-CUCUTA=One Way</v>
          </cell>
        </row>
        <row r="4500">
          <cell r="C4500" t="str">
            <v>CUCUTA-CARTAGENA-CUCUTA</v>
          </cell>
        </row>
        <row r="4501">
          <cell r="C4501" t="str">
            <v>CUCUTA-CARTAGENA-CUCUTA=Cargado 50%</v>
          </cell>
        </row>
        <row r="4502">
          <cell r="C4502" t="str">
            <v>CUCUTA-CARTAGENA-CUCUTA=One Way</v>
          </cell>
        </row>
        <row r="4503">
          <cell r="C4503" t="str">
            <v>IPIALES-BARRANQUILLA-IPIALES</v>
          </cell>
        </row>
        <row r="4504">
          <cell r="C4504" t="str">
            <v>IPIALES-BARRANQUILLA-IPIALES=Cargado 50%</v>
          </cell>
        </row>
        <row r="4505">
          <cell r="C4505" t="str">
            <v>IPIALES-BARRANQUILLA-IPIALES=One Way</v>
          </cell>
        </row>
        <row r="4506">
          <cell r="C4506" t="str">
            <v>IPIALES-BOGOTA-IPIALES</v>
          </cell>
        </row>
        <row r="4507">
          <cell r="C4507" t="str">
            <v>IPIALES-BOGOTA-IPIALES=Cargado 50%</v>
          </cell>
        </row>
        <row r="4508">
          <cell r="C4508" t="str">
            <v>IPIALES-BOGOTA-IPIALES=One Way</v>
          </cell>
        </row>
        <row r="4509">
          <cell r="C4509" t="str">
            <v>IPIALES-BUCARAMANGA-IPIALES</v>
          </cell>
        </row>
        <row r="4510">
          <cell r="C4510" t="str">
            <v>IPIALES-BUCARAMANGA-IPIALES=Cargado 50%</v>
          </cell>
        </row>
        <row r="4511">
          <cell r="C4511" t="str">
            <v>IPIALES-BUCARAMANGA-IPIALES=One Way</v>
          </cell>
        </row>
        <row r="4512">
          <cell r="C4512" t="str">
            <v>IPIALES-CALI-IPIALES</v>
          </cell>
        </row>
        <row r="4513">
          <cell r="C4513" t="str">
            <v>IPIALES-CALI-IPIALES=Cargado 50%</v>
          </cell>
        </row>
        <row r="4514">
          <cell r="C4514" t="str">
            <v>IPIALES-CALI-IPIALES=One Way</v>
          </cell>
        </row>
        <row r="4515">
          <cell r="C4515" t="str">
            <v>IPIALES-ITAGUI-IPIALES</v>
          </cell>
        </row>
        <row r="4516">
          <cell r="C4516" t="str">
            <v>IPIALES-ITAGUI-IPIALES=Cargado 50%</v>
          </cell>
        </row>
        <row r="4517">
          <cell r="C4517" t="str">
            <v>IPIALES-ITAGUI-IPIALES=One Way</v>
          </cell>
        </row>
        <row r="4518">
          <cell r="C4518" t="str">
            <v>IPIALES-TIBASOSA-IPIALES</v>
          </cell>
        </row>
        <row r="4519">
          <cell r="C4519" t="str">
            <v>IPIALES-TIBASOSA-IPIALES=Cargado 50%</v>
          </cell>
        </row>
        <row r="4520">
          <cell r="C4520" t="str">
            <v>IPIALES-TIBASOSA-IPIALES=One Way</v>
          </cell>
        </row>
        <row r="4521">
          <cell r="C4521" t="str">
            <v>IPIALES-TOCANCIPA-IPIALES</v>
          </cell>
        </row>
        <row r="4522">
          <cell r="C4522" t="str">
            <v>IPIALES-TOCANCIPA-IPIALES=Cargado 50%</v>
          </cell>
        </row>
        <row r="4523">
          <cell r="C4523" t="str">
            <v>IPIALES-TOCANCIPA-IPIALES=One Way</v>
          </cell>
        </row>
        <row r="4524">
          <cell r="C4524" t="str">
            <v>IPIALES-TIBITO-IPIALES</v>
          </cell>
        </row>
        <row r="4525">
          <cell r="C4525" t="str">
            <v>IPIALES-TIBITO-IPIALES=Cargado 50%</v>
          </cell>
        </row>
        <row r="4526">
          <cell r="C4526" t="str">
            <v>IPIALES-TIBITO-IPIALES=One Way</v>
          </cell>
        </row>
        <row r="4527">
          <cell r="C4527" t="str">
            <v>IPIALES-CARTAGENA-IPIALES</v>
          </cell>
        </row>
        <row r="4528">
          <cell r="C4528" t="str">
            <v>IPIALES-CARTAGENA-IPIALES=Cargado 50%</v>
          </cell>
        </row>
        <row r="4529">
          <cell r="C4529" t="str">
            <v>IPIALES-CARTAGENA-IPIALES=One Way</v>
          </cell>
        </row>
        <row r="4530">
          <cell r="C4530" t="str">
            <v>SANTA MARTA- BARRANQUILLA-SANTA MARTA</v>
          </cell>
        </row>
        <row r="4531">
          <cell r="C4531" t="str">
            <v>SANTA MARTA- BARRANQUILLA-SANTA MARTA=Cargado 50%</v>
          </cell>
        </row>
        <row r="4532">
          <cell r="C4532" t="str">
            <v>SANTA MARTA- BARRANQUILLA-SANTA MARTA=One Way</v>
          </cell>
        </row>
        <row r="4533">
          <cell r="C4533" t="str">
            <v>SANTA MARTA-BOGOTA-SANTA MARTA</v>
          </cell>
        </row>
        <row r="4534">
          <cell r="C4534" t="str">
            <v>SANTA MARTA-BOGOTA-SANTA MARTA=Cargado 50%</v>
          </cell>
        </row>
        <row r="4535">
          <cell r="C4535" t="str">
            <v>SANTA MARTA-BOGOTA-SANTA MARTA=One Way</v>
          </cell>
        </row>
        <row r="4536">
          <cell r="C4536" t="str">
            <v>SANTA MARTA-BUCARAMANGA-SANTA MARTA</v>
          </cell>
        </row>
        <row r="4537">
          <cell r="C4537" t="str">
            <v>SANTA MARTA-BUCARAMANGA-SANTA MARTA=Cargado 50%</v>
          </cell>
        </row>
        <row r="4538">
          <cell r="C4538" t="str">
            <v>SANTA MARTA-BUCARAMANGA-SANTA MARTA=One Way</v>
          </cell>
        </row>
        <row r="4539">
          <cell r="C4539" t="str">
            <v>SANTA MARTA-CALI-SANTA MARTA</v>
          </cell>
        </row>
        <row r="4540">
          <cell r="C4540" t="str">
            <v>SANTA MARTA-CALI-SANTA MARTA=Cargado 50%</v>
          </cell>
        </row>
        <row r="4541">
          <cell r="C4541" t="str">
            <v>SANTA MARTA-CALI-SANTA MARTA=One Way</v>
          </cell>
        </row>
        <row r="4542">
          <cell r="C4542" t="str">
            <v>SANTA MARTA-ITAGUI-SANTA MARTA</v>
          </cell>
        </row>
        <row r="4543">
          <cell r="C4543" t="str">
            <v>SANTA MARTA-ITAGUI-SANTA MARTA=Cargado 50%</v>
          </cell>
        </row>
        <row r="4544">
          <cell r="C4544" t="str">
            <v>SANTA MARTA-ITAGUI-SANTA MARTA=One Way</v>
          </cell>
        </row>
        <row r="4545">
          <cell r="C4545" t="str">
            <v>SANTA MARTA-TIBASOSA-SANTA MARTA</v>
          </cell>
        </row>
        <row r="4546">
          <cell r="C4546" t="str">
            <v>SANTA MARTA-TIBASOSA-SANTA MARTA=Cargado 50%</v>
          </cell>
        </row>
        <row r="4547">
          <cell r="C4547" t="str">
            <v>SANTA MARTA-TIBASOSA-SANTA MARTA=One Way</v>
          </cell>
        </row>
        <row r="4548">
          <cell r="C4548" t="str">
            <v>SANTA MARTA-TOCANCIPA-SANTA MARTA</v>
          </cell>
        </row>
        <row r="4549">
          <cell r="C4549" t="str">
            <v>SANTA MARTA-TOCANCIPA-SANTA MARTA=Cargado 50%</v>
          </cell>
        </row>
        <row r="4550">
          <cell r="C4550" t="str">
            <v>SANTA MARTA-TOCANCIPA-SANTA MARTA=One Way</v>
          </cell>
        </row>
        <row r="4551">
          <cell r="C4551" t="str">
            <v>SANTA MARTA-TIBITO-SANTA MARTA</v>
          </cell>
        </row>
        <row r="4552">
          <cell r="C4552" t="str">
            <v>SANTA MARTA-TIBITO-SANTA MARTA=Cargado 50%</v>
          </cell>
        </row>
        <row r="4553">
          <cell r="C4553" t="str">
            <v>SANTA MARTA-TIBITO-SANTA MARTA=One Way</v>
          </cell>
        </row>
        <row r="4554">
          <cell r="C4554" t="str">
            <v>SANTA MARTA-CARTAGENA-SANTA MARTA</v>
          </cell>
        </row>
        <row r="4555">
          <cell r="C4555" t="str">
            <v>SANTA MARTA-CARTAGENA-SANTA MARTA=Cargado 50%</v>
          </cell>
        </row>
        <row r="4556">
          <cell r="C4556" t="str">
            <v>SANTA MARTA-CARTAGENA-SANTA MARTA=One Way</v>
          </cell>
        </row>
        <row r="4557">
          <cell r="C4557" t="str">
            <v>BOGOTA-BOGOTA</v>
          </cell>
        </row>
        <row r="4558">
          <cell r="C4558" t="str">
            <v>BOGOTA-BOGOTA=Cargado 50%</v>
          </cell>
        </row>
        <row r="4559">
          <cell r="C4559" t="str">
            <v>BOGOTA-BOGOTA=One Way</v>
          </cell>
        </row>
        <row r="4560">
          <cell r="C4560" t="str">
            <v>BOGOTA-BUCARAMANGA-BOGOTA</v>
          </cell>
        </row>
        <row r="4561">
          <cell r="C4561" t="str">
            <v>BOGOTA-BUCARAMANGA-BOGOTA=Cargado 50%</v>
          </cell>
        </row>
        <row r="4562">
          <cell r="C4562" t="str">
            <v>BOGOTA-BUCARAMANGA-BOGOTA=One Way</v>
          </cell>
        </row>
        <row r="4563">
          <cell r="C4563" t="str">
            <v>BOGOTA-CALI-BOGOTA</v>
          </cell>
        </row>
        <row r="4564">
          <cell r="C4564" t="str">
            <v>BOGOTA-CALI-BOGOTA=Cargado 50%</v>
          </cell>
        </row>
        <row r="4565">
          <cell r="C4565" t="str">
            <v>BOGOTA-CALI-BOGOTA=One Way</v>
          </cell>
        </row>
        <row r="4566">
          <cell r="C4566" t="str">
            <v>BOGOTA-ITAGUI-BOGOTA</v>
          </cell>
        </row>
        <row r="4567">
          <cell r="C4567" t="str">
            <v>BOGOTA-ITAGUI-BOGOTA=Cargado 50%</v>
          </cell>
        </row>
        <row r="4568">
          <cell r="C4568" t="str">
            <v>BOGOTA-ITAGUI-BOGOTA=One Way</v>
          </cell>
        </row>
        <row r="4569">
          <cell r="C4569" t="str">
            <v>BOGOTA-TIBASOSA-BOGOTA</v>
          </cell>
        </row>
        <row r="4570">
          <cell r="C4570" t="str">
            <v>BOGOTA-TIBASOSA-BOGOTA=Cargado 50%</v>
          </cell>
        </row>
        <row r="4571">
          <cell r="C4571" t="str">
            <v>BOGOTA-TIBASOSA-BOGOTA=One Way</v>
          </cell>
        </row>
        <row r="4572">
          <cell r="C4572" t="str">
            <v>BOGOTA-TOCANCIPA-BOGOTA</v>
          </cell>
        </row>
        <row r="4573">
          <cell r="C4573" t="str">
            <v>BOGOTA-TOCANCIPA-BOGOTA=Cargado 50%</v>
          </cell>
        </row>
        <row r="4574">
          <cell r="C4574" t="str">
            <v>BOGOTA-TOCANCIPA-BOGOTA=One Way</v>
          </cell>
        </row>
        <row r="4575">
          <cell r="C4575" t="str">
            <v>BOGOTA-TIBITO-BOGOTA</v>
          </cell>
        </row>
        <row r="4576">
          <cell r="C4576" t="str">
            <v>BOGOTA-TIBITO-BOGOTA=Cargado 50%</v>
          </cell>
        </row>
        <row r="4577">
          <cell r="C4577" t="str">
            <v>BOGOTA-TIBITO-BOGOTA=One Way</v>
          </cell>
        </row>
        <row r="4578">
          <cell r="C4578" t="str">
            <v>GIRARDOT-ESPINAL-GIRARDOT=One Way</v>
          </cell>
        </row>
        <row r="4579">
          <cell r="C4579" t="str">
            <v>BOGOTA-ESPINAL-BOGOTA</v>
          </cell>
        </row>
        <row r="4580">
          <cell r="C4580" t="str">
            <v>BOGOTA-ESPINAL-BOGOTA=Cargado 50%</v>
          </cell>
        </row>
        <row r="4581">
          <cell r="C4581" t="str">
            <v>BOGOTA-ESPINAL-BOGOTA=One Way</v>
          </cell>
        </row>
        <row r="4582">
          <cell r="C4582" t="str">
            <v>BOGOTA-FUSAGASUGA-BOGOTA</v>
          </cell>
        </row>
        <row r="4583">
          <cell r="C4583" t="str">
            <v>DUITAMA-ESPINAL-DUITAMA</v>
          </cell>
        </row>
        <row r="4584">
          <cell r="C4584" t="str">
            <v>DUITAMA-ESPINAL-DUITAMA=Cargado 50%</v>
          </cell>
        </row>
        <row r="4585">
          <cell r="C4585" t="str">
            <v>DUITAMA-ESPINAL-DUITAMA=One Way</v>
          </cell>
        </row>
        <row r="4586">
          <cell r="C4586" t="str">
            <v>BARRANQUILLA-ESPINAL-BARRANQUILLA</v>
          </cell>
        </row>
        <row r="4587">
          <cell r="C4587" t="str">
            <v>BARRANQUILLA-ESPINAL-BARRANQUILLA=Cargado 50%</v>
          </cell>
        </row>
        <row r="4588">
          <cell r="C4588" t="str">
            <v>BARRANQUILLA-ESPINAL-BARRANQUILLA=One Way</v>
          </cell>
        </row>
        <row r="4589">
          <cell r="C4589" t="str">
            <v>MEDELLIN-ESPINAL-MEDELLIN</v>
          </cell>
        </row>
        <row r="4590">
          <cell r="C4590" t="str">
            <v>MEDELLIN-ESPINAL-MEDELLIN=Cargado 50%</v>
          </cell>
        </row>
        <row r="4591">
          <cell r="C4591" t="str">
            <v>MEDELLIN-ESPINAL-MEDELLIN=One Way</v>
          </cell>
        </row>
        <row r="4592">
          <cell r="C4592" t="str">
            <v>BUCARAMANGA-ESPINAL-BUCARAMANGA</v>
          </cell>
        </row>
        <row r="4593">
          <cell r="C4593" t="str">
            <v>BUCARAMANGA-ESPINAL-BUCARAMANGA=Cargado 50%</v>
          </cell>
        </row>
        <row r="4594">
          <cell r="C4594" t="str">
            <v>BUCARAMANGA-ESPINAL-BUCARAMANGA=One Way</v>
          </cell>
        </row>
        <row r="4595">
          <cell r="C4595" t="str">
            <v>VILLAVICENCIO-ESPINAL-VILLAVICENCIO</v>
          </cell>
        </row>
        <row r="4596">
          <cell r="C4596" t="str">
            <v>VILLAVICENCIO-ESPINAL-VILLAVICENCIO=Cargado 50%</v>
          </cell>
        </row>
        <row r="4597">
          <cell r="C4597" t="str">
            <v>VILLAVICENCIO-ESPINAL-VILLAVICENCIO=One Way</v>
          </cell>
        </row>
        <row r="4598">
          <cell r="C4598" t="str">
            <v>GIRARDOT-ESPINAL-GIRARDOT</v>
          </cell>
        </row>
        <row r="4599">
          <cell r="C4599" t="str">
            <v>GIRARDOT-ESPINAL-GIRARDOT=Cargado 50%</v>
          </cell>
        </row>
        <row r="4600">
          <cell r="C4600" t="str">
            <v>PERERIRA-ESPINAL-PEREIRA</v>
          </cell>
        </row>
        <row r="4601">
          <cell r="C4601" t="str">
            <v>PERERIRA-ESPINAL-PEREIRA=Cargado 50%</v>
          </cell>
        </row>
        <row r="4602">
          <cell r="C4602" t="str">
            <v>PERERIRA-ESPINAL-PEREIRA=One Way</v>
          </cell>
        </row>
        <row r="4603">
          <cell r="C4603" t="str">
            <v>NEIVA-ESPINAL-NEIVA</v>
          </cell>
        </row>
        <row r="4604">
          <cell r="C4604" t="str">
            <v>NEIVA-ESPINAL-NEIVA=Cargado 50%</v>
          </cell>
        </row>
        <row r="4605">
          <cell r="C4605" t="str">
            <v>NEIVA-ESPINAL-NEIVA=One Way</v>
          </cell>
        </row>
        <row r="4606">
          <cell r="C4606" t="str">
            <v>PASTO-ESPINAL-PASTO</v>
          </cell>
        </row>
        <row r="4607">
          <cell r="C4607" t="str">
            <v>PASTO-ESPINAL-PASTO=Cargado 50%</v>
          </cell>
        </row>
        <row r="4608">
          <cell r="C4608" t="str">
            <v>PASTO-ESPINAL-PASTO=One Way</v>
          </cell>
        </row>
        <row r="4609">
          <cell r="C4609" t="str">
            <v>CUCUTA-ESPINAL-CUCUTA</v>
          </cell>
        </row>
        <row r="4610">
          <cell r="C4610" t="str">
            <v>CUCUTA-ESPINAL-CUCUTA=Cargado 50%</v>
          </cell>
        </row>
        <row r="4611">
          <cell r="C4611" t="str">
            <v>CUCUTA-ESPINAL-CUCUTA=One Way</v>
          </cell>
        </row>
        <row r="4612">
          <cell r="C4612" t="str">
            <v>MONTERIA-ESPINAL-MONTERIA</v>
          </cell>
        </row>
        <row r="4613">
          <cell r="C4613" t="str">
            <v>MONTERIA-ESPINAL-MONTERIA=Cargado 50%</v>
          </cell>
        </row>
        <row r="4614">
          <cell r="C4614" t="str">
            <v>MONTERIA-ESPINAL-MONTERIA=One Way</v>
          </cell>
        </row>
        <row r="4615">
          <cell r="C4615" t="str">
            <v>CALI-ESPINAL-CALI</v>
          </cell>
        </row>
        <row r="4616">
          <cell r="C4616" t="str">
            <v>CALI-ESPINAL-CALI=Cargado 50%</v>
          </cell>
        </row>
        <row r="4617">
          <cell r="C4617" t="str">
            <v>CALI-ESPINAL-CALI=One Way</v>
          </cell>
        </row>
        <row r="4618">
          <cell r="C4618" t="str">
            <v>BOGOTA-FUSAGASUGA-BOGOTA=Cargado 50%</v>
          </cell>
        </row>
        <row r="4619">
          <cell r="C4619" t="str">
            <v>BOGOTA-FUSAGASUGA-BOGOTA=One Way</v>
          </cell>
        </row>
        <row r="4620">
          <cell r="C4620" t="str">
            <v>DUITAMA-FUSAGASUGA-DUITAMA</v>
          </cell>
        </row>
        <row r="4621">
          <cell r="C4621" t="str">
            <v>DUITAMA-FUSAGASUGA-DUITAMA=Cargado 50%</v>
          </cell>
        </row>
        <row r="4622">
          <cell r="C4622" t="str">
            <v>DUITAMA-FUSAGASUGA-DUITAMA=One Way</v>
          </cell>
        </row>
        <row r="4623">
          <cell r="C4623" t="str">
            <v>BARRANQUILLA-FUSAGASUGA-BARRANQUILLA</v>
          </cell>
        </row>
        <row r="4624">
          <cell r="C4624" t="str">
            <v>BARRANQUILLA-FUSAGASUGA-BARRANQUILLA=Cargado 50%</v>
          </cell>
        </row>
        <row r="4625">
          <cell r="C4625" t="str">
            <v>BARRANQUILLA-FUSAGASUGA-BARRANQUILLA=One Way</v>
          </cell>
        </row>
        <row r="4626">
          <cell r="C4626" t="str">
            <v>MEDELLIN-FUSAGASUGA-MEDELLIN</v>
          </cell>
        </row>
        <row r="4627">
          <cell r="C4627" t="str">
            <v>MEDELLIN-FUSAGASUGA-MEDELLIN=Cargado 50%</v>
          </cell>
        </row>
        <row r="4628">
          <cell r="C4628" t="str">
            <v>MEDELLIN-FUSAGASUGA-MEDELLIN=One Way</v>
          </cell>
        </row>
        <row r="4629">
          <cell r="C4629" t="str">
            <v>BUCARAMANGA-FUSAGASUGA-BUCARAMANGA</v>
          </cell>
        </row>
        <row r="4630">
          <cell r="C4630" t="str">
            <v>BUCARAMANGA-FUSAGASUGA-BUCARAMANGA=Cargado 50%</v>
          </cell>
        </row>
        <row r="4631">
          <cell r="C4631" t="str">
            <v>BUCARAMANGA-FUSAGASUGA-BUCARAMANGA=One Way</v>
          </cell>
        </row>
        <row r="4632">
          <cell r="C4632" t="str">
            <v>VILLAVICENCIO-FUSAGASUGA-VILLAVICENCIO</v>
          </cell>
        </row>
        <row r="4633">
          <cell r="C4633" t="str">
            <v>VILLAVICENCIO-FUSAGASUGA-VILLAVICENCIO=Cargado 50%</v>
          </cell>
        </row>
        <row r="4634">
          <cell r="C4634" t="str">
            <v>VILLAVICENCIO-FUSAGASUGA-VILLAVICENCIO=One Way</v>
          </cell>
        </row>
        <row r="4635">
          <cell r="C4635" t="str">
            <v>GIRARDOT-FUSAGASUGA-GIRARDOT</v>
          </cell>
        </row>
        <row r="4636">
          <cell r="C4636" t="str">
            <v>GIRARDOT-FUSAGASUGA-GIRARDOT=Cargado 50%</v>
          </cell>
        </row>
        <row r="4637">
          <cell r="C4637" t="str">
            <v>GIRARDOT-FUSAGASUGA-GIRARDOT=One Way</v>
          </cell>
        </row>
        <row r="4638">
          <cell r="C4638" t="str">
            <v>PEREIRA-FUSAGASUGA-PEREIRA</v>
          </cell>
        </row>
        <row r="4639">
          <cell r="C4639" t="str">
            <v>PEREIRA-FUSAGASUGA-PEREIRA=Cargado50%</v>
          </cell>
        </row>
        <row r="4640">
          <cell r="C4640" t="str">
            <v>PEREIRA-FUSAGASUGA-PEREIRA=One Way</v>
          </cell>
        </row>
        <row r="4641">
          <cell r="C4641" t="str">
            <v>NEIVA-FUSAGASUGA-NEIVA</v>
          </cell>
        </row>
        <row r="4642">
          <cell r="C4642" t="str">
            <v>NEIVA-FUSAGASUGA-NEIVA=Cargado 50%</v>
          </cell>
        </row>
        <row r="4643">
          <cell r="C4643" t="str">
            <v>NEIVA-FUSAGASUGA-NEIVA=One Way</v>
          </cell>
        </row>
        <row r="4644">
          <cell r="C4644" t="str">
            <v>PASTO-FUSAGASUGA-PASTO</v>
          </cell>
        </row>
        <row r="4645">
          <cell r="C4645" t="str">
            <v>PASTO-FUSAGASUGA-PASTO=Cargado 50%</v>
          </cell>
        </row>
        <row r="4646">
          <cell r="C4646" t="str">
            <v>PASTO-FUSAGASUGA-PASTO=One Way</v>
          </cell>
        </row>
        <row r="4647">
          <cell r="C4647" t="str">
            <v>CUCUTA-FUSAGASUGA-CUCUTA</v>
          </cell>
        </row>
        <row r="4648">
          <cell r="C4648" t="str">
            <v>CUCUTA-FUSAGASUGA-CUCUTA=Cargado 50%</v>
          </cell>
        </row>
        <row r="4649">
          <cell r="C4649" t="str">
            <v>CUCUTA-FUSAGASUGA-CUCUTA=One Way</v>
          </cell>
        </row>
        <row r="4650">
          <cell r="C4650" t="str">
            <v>MONTERIA-FUSAGASUGA-MONTERIA</v>
          </cell>
        </row>
        <row r="4651">
          <cell r="C4651" t="str">
            <v>MONTERIA-FUSAGASUGA-MONTERIA=Cargado 50%</v>
          </cell>
        </row>
        <row r="4652">
          <cell r="C4652" t="str">
            <v>MONTERIA-FUSAGASUGA-MONTERIA=One Way</v>
          </cell>
        </row>
        <row r="4653">
          <cell r="C4653" t="str">
            <v>CALI-FUSAGASUGA-CALI</v>
          </cell>
        </row>
        <row r="4654">
          <cell r="C4654" t="str">
            <v>CALI-FUSAGASUGA-CALI=Cargado 50%</v>
          </cell>
        </row>
        <row r="4655">
          <cell r="C4655" t="str">
            <v>CALI-FUSAGASUGA-CALI=One Way</v>
          </cell>
        </row>
        <row r="4656">
          <cell r="C4656" t="str">
            <v>BOGOTA-ZIPAQUIRA-BUENAVENTURA=M</v>
          </cell>
        </row>
        <row r="4657">
          <cell r="C4657" t="str">
            <v>BOGOTA-BUENAVENTURA-CALI</v>
          </cell>
        </row>
        <row r="4658">
          <cell r="C4658" t="str">
            <v>BOGOTA-IPIALES-CALI</v>
          </cell>
        </row>
        <row r="4659">
          <cell r="C4659" t="str">
            <v>CALI-BUENAVENTURA-BARRANQUILLA</v>
          </cell>
        </row>
        <row r="4660">
          <cell r="C4660" t="str">
            <v>MANIZALES-BUENAVENTURA-CALI</v>
          </cell>
        </row>
        <row r="4661">
          <cell r="C4661" t="str">
            <v>BOGOTA-VILLAVO-BOGOTA=M=Cargado 50%</v>
          </cell>
        </row>
        <row r="4662">
          <cell r="C4662" t="str">
            <v>DUITAMA-BOGOTA=M=Cargado 50%</v>
          </cell>
        </row>
        <row r="4663">
          <cell r="C4663" t="str">
            <v>BOGOTA-PUERTO GAITAN-BOGOTA</v>
          </cell>
        </row>
        <row r="4664">
          <cell r="C4664" t="str">
            <v>BOGOTA-PUERTO GAITAN-BOGOTA =Cargado 50%</v>
          </cell>
        </row>
        <row r="4665">
          <cell r="C4665" t="str">
            <v>BOGOTA-PUERTO GAITAN-BOGOTA=One Way</v>
          </cell>
        </row>
        <row r="4666">
          <cell r="C4666" t="str">
            <v>BARRANQUILLA-CERREJON-BARRANQUILLA</v>
          </cell>
        </row>
        <row r="4667">
          <cell r="C4667" t="str">
            <v>BARRANQUILLA-CERREJON-BARRANQUILLA = Cargado 50%</v>
          </cell>
        </row>
        <row r="4668">
          <cell r="C4668" t="str">
            <v>BARRANQUILLA-CERREJON-BARRANQUILLA=One Way</v>
          </cell>
        </row>
        <row r="4669">
          <cell r="C4669" t="str">
            <v>BOGOTA-CERREJON-BOGOTA</v>
          </cell>
        </row>
        <row r="4670">
          <cell r="C4670" t="str">
            <v>BOGOTA-CERREJON-BOGOTA =Cargado 50%</v>
          </cell>
        </row>
        <row r="4671">
          <cell r="C4671" t="str">
            <v>BOGOTA-CERREJON-BOGOTA =One way</v>
          </cell>
        </row>
        <row r="4672">
          <cell r="C4672" t="str">
            <v>SANTA MARTA-CERREJON-SANTA MARTA</v>
          </cell>
        </row>
        <row r="4673">
          <cell r="C4673" t="str">
            <v>SANTA MARTA-CERREJON-SANTA MARTA=Cargado 50%</v>
          </cell>
        </row>
        <row r="4674">
          <cell r="C4674" t="str">
            <v>SANTA MARTA-CERREJON-SANTA MARTA=One way</v>
          </cell>
        </row>
        <row r="4675">
          <cell r="C4675" t="str">
            <v>BARRANQUILLA-PUERTO BOLIVAR(Guajira)-BARRANQUILLA</v>
          </cell>
        </row>
        <row r="4676">
          <cell r="C4676" t="str">
            <v>BARRANQUILLA-PUERTO BOLIVAR(Guajira)-BARRANQUILLA=Cargado 50%</v>
          </cell>
        </row>
        <row r="4677">
          <cell r="C4677" t="str">
            <v>BARRANQUILLA-PUERTO BOLIVAR(Guajira)-BARRANQUILLA=One Way</v>
          </cell>
        </row>
        <row r="4678">
          <cell r="C4678" t="str">
            <v>PUERTO BOLIVAR-CERREJON-PUERTO BOLIVAR</v>
          </cell>
        </row>
        <row r="4679">
          <cell r="C4679" t="str">
            <v>PUERTO BOLIVAR-CERREJON-PUERTO BOLIVAR=Cargado 50%</v>
          </cell>
        </row>
        <row r="4680">
          <cell r="C4680" t="str">
            <v>PUERTO BOLIVAR-CERREJON-PUERTO BOLIVAR=One Way</v>
          </cell>
        </row>
        <row r="4681">
          <cell r="C4681" t="str">
            <v>PUERTO BOLIVAR-BOGOTA-PUERTO BOLIVAR</v>
          </cell>
        </row>
        <row r="4682">
          <cell r="C4682" t="str">
            <v>PUERTO BOLIVAR-BOGOTA-PUERTO BOLIVAR=Cargado 50%</v>
          </cell>
        </row>
        <row r="4683">
          <cell r="C4683" t="str">
            <v>PUERTO BOLIVAR-BOGOTA-PUERTO BOLIVAR=One Way</v>
          </cell>
        </row>
        <row r="4684">
          <cell r="C4684" t="str">
            <v>BUCARAMANGA-VALLEDUPAR-BARRANQUILLA</v>
          </cell>
        </row>
      </sheetData>
      <sheetData sheetId="51">
        <row r="1">
          <cell r="A1" t="str">
            <v>PUNTOS</v>
          </cell>
        </row>
      </sheetData>
      <sheetData sheetId="52">
        <row r="3">
          <cell r="A3" t="str">
            <v>Suma de TOTAL</v>
          </cell>
        </row>
      </sheetData>
      <sheetData sheetId="53"/>
      <sheetData sheetId="54">
        <row r="4">
          <cell r="A4" t="str">
            <v>PEAJE</v>
          </cell>
        </row>
      </sheetData>
      <sheetData sheetId="55">
        <row r="1">
          <cell r="B1" t="str">
            <v>O-RUTA</v>
          </cell>
        </row>
      </sheetData>
      <sheetData sheetId="56">
        <row r="1">
          <cell r="B1" t="str">
            <v>KW-2007</v>
          </cell>
        </row>
        <row r="8">
          <cell r="B8" t="str">
            <v>FURGON</v>
          </cell>
          <cell r="C8" t="str">
            <v>CARROCERIA</v>
          </cell>
          <cell r="D8" t="str">
            <v>TANQUE LAM</v>
          </cell>
          <cell r="E8" t="str">
            <v>TANQ.ACERO</v>
          </cell>
          <cell r="F8" t="str">
            <v>PORTACONT</v>
          </cell>
        </row>
      </sheetData>
      <sheetData sheetId="57">
        <row r="1">
          <cell r="B1" t="str">
            <v>MASIVO</v>
          </cell>
        </row>
      </sheetData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RV. PUBLICOS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ECI"/>
      <sheetName val="MENU"/>
      <sheetName val="GRAFICOS CONSOLIDADO"/>
      <sheetName val="GRAFICOS POR REGIONALES"/>
      <sheetName val="cl"/>
      <sheetName val="EJ"/>
      <sheetName val="MD"/>
      <sheetName val="CA"/>
      <sheetName val="PL"/>
      <sheetName val="BO"/>
      <sheetName val="DN"/>
      <sheetName val="ACN"/>
      <sheetName val="ACL"/>
      <sheetName val="AEJ"/>
      <sheetName val="AMD"/>
      <sheetName val="ACA"/>
      <sheetName val="APL"/>
      <sheetName val="ABO"/>
      <sheetName val="ADN"/>
      <sheetName val="SERV. PUBLICOS"/>
    </sheetNames>
    <sheetDataSet>
      <sheetData sheetId="0" refreshError="1"/>
      <sheetData sheetId="1">
        <row r="4">
          <cell r="R4" t="str">
            <v>EXCEDENTES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"/>
      <sheetName val="Supuestos Macro "/>
      <sheetName val="Inversiones"/>
      <sheetName val="CO"/>
      <sheetName val="CA"/>
      <sheetName val="Financiación"/>
      <sheetName val="Tarifa"/>
      <sheetName val="FC"/>
      <sheetName val="Diseño Operativo"/>
      <sheetName val="Flota"/>
      <sheetName val="Lubricantes"/>
      <sheetName val="Mantenimiento"/>
      <sheetName val="PPT"/>
      <sheetName val="Resultados"/>
      <sheetName val="Rutas SDG"/>
      <sheetName val="Supuestos (cantidad buses)"/>
      <sheetName val="MENU"/>
    </sheetNames>
    <sheetDataSet>
      <sheetData sheetId="0" refreshError="1">
        <row r="2">
          <cell r="H2">
            <v>1000000</v>
          </cell>
          <cell r="Q2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Flota"/>
      <sheetName val="Graficos"/>
      <sheetName val="Graficos 2"/>
      <sheetName val="Remuneración"/>
      <sheetName val="TarifaSistema"/>
      <sheetName val="INPUTS"/>
      <sheetName val="Resultados"/>
      <sheetName val="MenuRutas"/>
      <sheetName val="Supuestos"/>
      <sheetName val="METRO"/>
      <sheetName val="METRO2"/>
      <sheetName val="Impuestos"/>
      <sheetName val="Inversiones"/>
      <sheetName val="Ingresos"/>
      <sheetName val="DOConcesionario"/>
      <sheetName val="DetalleMantenimiento"/>
      <sheetName val="Mantenimiento"/>
      <sheetName val="CO"/>
      <sheetName val="CA"/>
      <sheetName val="PPE"/>
      <sheetName val="Financiacion"/>
      <sheetName val="K Trabajo"/>
      <sheetName val="WACC"/>
      <sheetName val="CostoxKm"/>
      <sheetName val="P&amp;G"/>
      <sheetName val="Caja"/>
      <sheetName val="Balance"/>
      <sheetName val="Hoja1"/>
      <sheetName val="ParaPliegos"/>
      <sheetName val="Estaciones"/>
      <sheetName val="Patios"/>
      <sheetName val="Metroplus"/>
      <sheetName val="Recaudo"/>
      <sheetName val="Diseño Operativo"/>
      <sheetName val="Zon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Q2">
            <v>1000000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PUTS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"/>
      <sheetName val="INPUTS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croe."/>
      <sheetName val="Oblig Financ"/>
      <sheetName val="PP&amp;E"/>
      <sheetName val="Producción"/>
      <sheetName val="Gastos"/>
      <sheetName val="Costos Producción"/>
      <sheetName val="Lotes"/>
      <sheetName val="Balance"/>
      <sheetName val="P&amp;G Consolidado"/>
      <sheetName val="Flujo"/>
      <sheetName val="WACC"/>
      <sheetName val="Inv Veranera"/>
      <sheetName val="Supuestos"/>
      <sheetName val="Gráficas"/>
      <sheetName val="Valoración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ADORES"/>
      <sheetName val="Supuestos"/>
      <sheetName val="Oblig Finan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P&amp;G"/>
      <sheetName val="P&amp;GGer"/>
      <sheetName val="Acum"/>
      <sheetName val="UN"/>
      <sheetName val="UNMes"/>
      <sheetName val="UN_Mes-1"/>
      <sheetName val="UN09"/>
      <sheetName val="UNMes09"/>
      <sheetName val="UN_Mes-1 09"/>
      <sheetName val="Gastos"/>
      <sheetName val="Gastos Mes"/>
      <sheetName val="Ventas"/>
      <sheetName val="Costo"/>
      <sheetName val="FCaja"/>
      <sheetName val="BG"/>
      <sheetName val="N_PG"/>
      <sheetName val="Dispon"/>
      <sheetName val="Invers"/>
      <sheetName val="CartNal"/>
      <sheetName val="CartInt"/>
      <sheetName val="Vincul"/>
      <sheetName val="AnticProv"/>
      <sheetName val="Empl"/>
      <sheetName val="Imp"/>
      <sheetName val="Invent"/>
      <sheetName val="AF"/>
      <sheetName val="Dif"/>
      <sheetName val="ObligFin"/>
      <sheetName val="CxP Socios"/>
      <sheetName val="CxP"/>
      <sheetName val="ProvisxP"/>
      <sheetName val="INDICADORES"/>
    </sheetNames>
    <sheetDataSet>
      <sheetData sheetId="0" refreshError="1"/>
      <sheetData sheetId="1" refreshError="1"/>
      <sheetData sheetId="2" refreshError="1">
        <row r="3">
          <cell r="B3">
            <v>40347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ón"/>
      <sheetName val="ScoreCard"/>
      <sheetName val="Bases"/>
      <sheetName val="Producción"/>
      <sheetName val="EDR"/>
      <sheetName val="FC"/>
      <sheetName val="BG"/>
      <sheetName val="Financiación"/>
      <sheetName val="Análisis"/>
      <sheetName val="FF"/>
      <sheetName val="Gráficas"/>
      <sheetName val="ACC"/>
      <sheetName val="CD"/>
      <sheetName val="CI"/>
      <sheetName val="GA"/>
      <sheetName val="Inversiones"/>
      <sheetName val="KW"/>
      <sheetName val="AxI"/>
      <sheetName val="Salidas"/>
      <sheetName val="WACC"/>
      <sheetName val="Valoración"/>
      <sheetName val="Correlacion CPO WTI"/>
      <sheetName val="Proyeccion Precio WTI"/>
      <sheetName val="Correlacion CPO Brent"/>
      <sheetName val="Proyeccion Precio Brent"/>
      <sheetName val="Hoja1"/>
      <sheetName val="SMLMV"/>
      <sheetName val="Hoja2"/>
      <sheetName val="Inputs"/>
    </sheetNames>
    <sheetDataSet>
      <sheetData sheetId="0"/>
      <sheetData sheetId="1"/>
      <sheetData sheetId="2">
        <row r="93">
          <cell r="J93">
            <v>1040.764604</v>
          </cell>
        </row>
      </sheetData>
      <sheetData sheetId="3"/>
      <sheetData sheetId="4">
        <row r="4">
          <cell r="C4">
            <v>0</v>
          </cell>
        </row>
      </sheetData>
      <sheetData sheetId="5"/>
      <sheetData sheetId="6">
        <row r="4">
          <cell r="C4">
            <v>18741154</v>
          </cell>
        </row>
      </sheetData>
      <sheetData sheetId="7"/>
      <sheetData sheetId="8">
        <row r="206">
          <cell r="D206">
            <v>0</v>
          </cell>
        </row>
        <row r="207">
          <cell r="E207">
            <v>0</v>
          </cell>
          <cell r="F207">
            <v>0</v>
          </cell>
          <cell r="G207">
            <v>0</v>
          </cell>
        </row>
        <row r="208">
          <cell r="E208">
            <v>0</v>
          </cell>
          <cell r="F208">
            <v>0</v>
          </cell>
          <cell r="G208">
            <v>0</v>
          </cell>
        </row>
        <row r="209">
          <cell r="E209">
            <v>0</v>
          </cell>
          <cell r="F209">
            <v>0</v>
          </cell>
          <cell r="G209">
            <v>0</v>
          </cell>
        </row>
        <row r="210">
          <cell r="E210">
            <v>0</v>
          </cell>
          <cell r="F210">
            <v>0</v>
          </cell>
          <cell r="G210">
            <v>0</v>
          </cell>
        </row>
        <row r="211">
          <cell r="E211">
            <v>0</v>
          </cell>
          <cell r="F211">
            <v>0</v>
          </cell>
          <cell r="G211">
            <v>0</v>
          </cell>
        </row>
        <row r="212">
          <cell r="E212">
            <v>0</v>
          </cell>
          <cell r="F212">
            <v>0</v>
          </cell>
          <cell r="G212">
            <v>0</v>
          </cell>
        </row>
        <row r="213">
          <cell r="E213">
            <v>0</v>
          </cell>
          <cell r="F213">
            <v>0</v>
          </cell>
          <cell r="G213">
            <v>0</v>
          </cell>
        </row>
        <row r="214">
          <cell r="E214">
            <v>0</v>
          </cell>
          <cell r="F214">
            <v>0</v>
          </cell>
          <cell r="G214">
            <v>0</v>
          </cell>
        </row>
        <row r="215">
          <cell r="E215">
            <v>0</v>
          </cell>
          <cell r="F215">
            <v>0</v>
          </cell>
          <cell r="G215">
            <v>0</v>
          </cell>
        </row>
        <row r="216">
          <cell r="E216">
            <v>0</v>
          </cell>
          <cell r="F216">
            <v>0</v>
          </cell>
          <cell r="G216">
            <v>0</v>
          </cell>
        </row>
        <row r="217">
          <cell r="E217">
            <v>0</v>
          </cell>
          <cell r="F217">
            <v>0</v>
          </cell>
          <cell r="G21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05">
          <cell r="M305">
            <v>0.30346390038442261</v>
          </cell>
        </row>
      </sheetData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a renta"/>
      <sheetName val="pygcomp2007"/>
      <sheetName val="Balance inicial"/>
      <sheetName val="pyg2006"/>
      <sheetName val="pygcomp (2)"/>
      <sheetName val="COMP5"/>
      <sheetName val="Balancedefinitivo"/>
      <sheetName val="SUMARIAS BG"/>
      <sheetName val="SUMARIA PyG"/>
      <sheetName val="1255"/>
      <sheetName val="VALUACION-12"/>
      <sheetName val="Análisi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G13">
            <v>3692465028.6040039</v>
          </cell>
        </row>
        <row r="15">
          <cell r="G15">
            <v>602930200.13400388</v>
          </cell>
        </row>
        <row r="17">
          <cell r="G17">
            <v>5858714.6540002441</v>
          </cell>
        </row>
        <row r="19">
          <cell r="G19">
            <v>213274</v>
          </cell>
        </row>
        <row r="21">
          <cell r="G21">
            <v>0</v>
          </cell>
        </row>
        <row r="23">
          <cell r="G23">
            <v>0</v>
          </cell>
        </row>
        <row r="25">
          <cell r="G25">
            <v>213274</v>
          </cell>
        </row>
        <row r="27">
          <cell r="G27">
            <v>0</v>
          </cell>
        </row>
        <row r="29">
          <cell r="G29">
            <v>1573180</v>
          </cell>
        </row>
        <row r="31">
          <cell r="G31">
            <v>433780</v>
          </cell>
        </row>
        <row r="33">
          <cell r="G33">
            <v>433700</v>
          </cell>
        </row>
        <row r="35">
          <cell r="G35">
            <v>433700</v>
          </cell>
        </row>
        <row r="37">
          <cell r="G37">
            <v>136000</v>
          </cell>
        </row>
        <row r="39">
          <cell r="G39">
            <v>136000</v>
          </cell>
        </row>
        <row r="41">
          <cell r="G41">
            <v>4072260.6540000155</v>
          </cell>
        </row>
        <row r="43">
          <cell r="G43">
            <v>2070814.7540000153</v>
          </cell>
        </row>
        <row r="45">
          <cell r="G45">
            <v>2616650</v>
          </cell>
        </row>
        <row r="47">
          <cell r="G47">
            <v>-615204.1</v>
          </cell>
        </row>
        <row r="49">
          <cell r="G49">
            <v>0</v>
          </cell>
        </row>
        <row r="51">
          <cell r="G51">
            <v>0</v>
          </cell>
        </row>
        <row r="53">
          <cell r="G53">
            <v>0</v>
          </cell>
        </row>
        <row r="55">
          <cell r="G55">
            <v>0</v>
          </cell>
        </row>
        <row r="57">
          <cell r="G57">
            <v>0</v>
          </cell>
        </row>
        <row r="59">
          <cell r="G59">
            <v>0</v>
          </cell>
        </row>
        <row r="61">
          <cell r="G61">
            <v>150006475.34</v>
          </cell>
        </row>
        <row r="63">
          <cell r="G63">
            <v>19339603.760000002</v>
          </cell>
        </row>
        <row r="65">
          <cell r="G65">
            <v>5872625.7599999998</v>
          </cell>
        </row>
        <row r="67">
          <cell r="G67">
            <v>13466978</v>
          </cell>
        </row>
        <row r="69">
          <cell r="G69">
            <v>130666871.58</v>
          </cell>
        </row>
        <row r="71">
          <cell r="G71">
            <v>130666871.58</v>
          </cell>
        </row>
        <row r="73">
          <cell r="G73">
            <v>447065010.13999999</v>
          </cell>
        </row>
        <row r="75">
          <cell r="G75">
            <v>129774291.88000001</v>
          </cell>
        </row>
        <row r="77">
          <cell r="G77">
            <v>129774291.88000001</v>
          </cell>
        </row>
        <row r="79">
          <cell r="G79">
            <v>317290718.25999999</v>
          </cell>
        </row>
        <row r="81">
          <cell r="G81">
            <v>2837881.36</v>
          </cell>
        </row>
        <row r="83">
          <cell r="G83">
            <v>96148263.320000008</v>
          </cell>
        </row>
        <row r="85">
          <cell r="G85">
            <v>136036251.39000002</v>
          </cell>
        </row>
        <row r="87">
          <cell r="G87">
            <v>7660864.3700000001</v>
          </cell>
        </row>
        <row r="89">
          <cell r="G89">
            <v>16029.79</v>
          </cell>
        </row>
        <row r="106">
          <cell r="G106">
            <v>0</v>
          </cell>
        </row>
        <row r="108">
          <cell r="G108">
            <v>140877.84</v>
          </cell>
        </row>
        <row r="110">
          <cell r="G110">
            <v>0</v>
          </cell>
        </row>
        <row r="112">
          <cell r="G112">
            <v>74440145.420000002</v>
          </cell>
        </row>
        <row r="114">
          <cell r="G114">
            <v>10404.77</v>
          </cell>
        </row>
        <row r="116">
          <cell r="G116">
            <v>1406528423.1500001</v>
          </cell>
        </row>
        <row r="118">
          <cell r="G118">
            <v>265113856.49000001</v>
          </cell>
        </row>
        <row r="120">
          <cell r="G120">
            <v>134664170</v>
          </cell>
        </row>
        <row r="122">
          <cell r="G122">
            <v>134664170</v>
          </cell>
        </row>
        <row r="124">
          <cell r="G124">
            <v>33347350</v>
          </cell>
        </row>
        <row r="126">
          <cell r="G126">
            <v>33347350</v>
          </cell>
        </row>
        <row r="128">
          <cell r="G128">
            <v>97102336.489999995</v>
          </cell>
        </row>
        <row r="130">
          <cell r="G130">
            <v>93022296.129999995</v>
          </cell>
        </row>
        <row r="132">
          <cell r="G132">
            <v>4080040.36</v>
          </cell>
        </row>
        <row r="134">
          <cell r="G134">
            <v>1334181737</v>
          </cell>
        </row>
        <row r="136">
          <cell r="G136">
            <v>1334181737</v>
          </cell>
        </row>
        <row r="138">
          <cell r="G138">
            <v>1334181737</v>
          </cell>
        </row>
        <row r="140">
          <cell r="G140">
            <v>8681145</v>
          </cell>
        </row>
        <row r="142">
          <cell r="G142">
            <v>7544000</v>
          </cell>
        </row>
        <row r="144">
          <cell r="G144">
            <v>1137145</v>
          </cell>
        </row>
        <row r="146">
          <cell r="G146">
            <v>1137145</v>
          </cell>
        </row>
        <row r="148">
          <cell r="G148">
            <v>1939024.3</v>
          </cell>
        </row>
        <row r="150">
          <cell r="G150">
            <v>1917033</v>
          </cell>
        </row>
        <row r="152">
          <cell r="G152">
            <v>21991.3</v>
          </cell>
        </row>
        <row r="154">
          <cell r="G154">
            <v>-203387339.64000002</v>
          </cell>
        </row>
        <row r="156">
          <cell r="G156">
            <v>-203387339.64000002</v>
          </cell>
        </row>
        <row r="158">
          <cell r="G158">
            <v>1595928514.45</v>
          </cell>
        </row>
        <row r="160">
          <cell r="G160">
            <v>1164422132.1000001</v>
          </cell>
        </row>
        <row r="162">
          <cell r="G162">
            <v>1164422132.1000001</v>
          </cell>
        </row>
        <row r="164">
          <cell r="G164">
            <v>3391809</v>
          </cell>
        </row>
        <row r="166">
          <cell r="G166">
            <v>3391809</v>
          </cell>
        </row>
        <row r="168">
          <cell r="G168">
            <v>345690908.40000004</v>
          </cell>
        </row>
        <row r="170">
          <cell r="G170">
            <v>345606908.40000004</v>
          </cell>
        </row>
        <row r="172">
          <cell r="G172">
            <v>0</v>
          </cell>
        </row>
        <row r="174">
          <cell r="G174">
            <v>0</v>
          </cell>
        </row>
        <row r="176">
          <cell r="G176">
            <v>0</v>
          </cell>
        </row>
        <row r="178">
          <cell r="G178">
            <v>84000</v>
          </cell>
        </row>
        <row r="180">
          <cell r="G180">
            <v>0</v>
          </cell>
        </row>
        <row r="182">
          <cell r="G182">
            <v>25068748.34</v>
          </cell>
        </row>
        <row r="199">
          <cell r="G199">
            <v>25068748.34</v>
          </cell>
        </row>
        <row r="201">
          <cell r="G201">
            <v>48924350.130000003</v>
          </cell>
        </row>
        <row r="203">
          <cell r="G203">
            <v>123000</v>
          </cell>
        </row>
        <row r="205">
          <cell r="G205">
            <v>466000</v>
          </cell>
        </row>
        <row r="207">
          <cell r="G207">
            <v>466000</v>
          </cell>
        </row>
        <row r="209">
          <cell r="G209">
            <v>0</v>
          </cell>
        </row>
        <row r="211">
          <cell r="G211">
            <v>0</v>
          </cell>
        </row>
        <row r="213">
          <cell r="G213">
            <v>0</v>
          </cell>
        </row>
        <row r="215">
          <cell r="G215">
            <v>0</v>
          </cell>
        </row>
        <row r="217">
          <cell r="G217">
            <v>0</v>
          </cell>
        </row>
        <row r="219">
          <cell r="G219">
            <v>3872546.98</v>
          </cell>
        </row>
        <row r="221">
          <cell r="G221">
            <v>2800</v>
          </cell>
        </row>
        <row r="223">
          <cell r="G223">
            <v>44460003.149999999</v>
          </cell>
        </row>
        <row r="225">
          <cell r="G225">
            <v>44460003.149999999</v>
          </cell>
        </row>
        <row r="227">
          <cell r="G227">
            <v>2169437</v>
          </cell>
        </row>
        <row r="229">
          <cell r="G229">
            <v>305762</v>
          </cell>
        </row>
        <row r="231">
          <cell r="G231">
            <v>1863675</v>
          </cell>
        </row>
        <row r="233">
          <cell r="G233">
            <v>982780</v>
          </cell>
        </row>
        <row r="235">
          <cell r="G235">
            <v>0</v>
          </cell>
        </row>
        <row r="237">
          <cell r="G237">
            <v>489053</v>
          </cell>
        </row>
        <row r="239">
          <cell r="G239">
            <v>391842</v>
          </cell>
        </row>
        <row r="241">
          <cell r="G241">
            <v>6261129.4800000004</v>
          </cell>
        </row>
        <row r="243">
          <cell r="G243">
            <v>52428</v>
          </cell>
        </row>
        <row r="245">
          <cell r="G245">
            <v>6208701.4800000004</v>
          </cell>
        </row>
        <row r="247">
          <cell r="G247">
            <v>0</v>
          </cell>
        </row>
        <row r="249">
          <cell r="G249">
            <v>518958</v>
          </cell>
        </row>
        <row r="251">
          <cell r="G251">
            <v>3877476</v>
          </cell>
        </row>
        <row r="253">
          <cell r="G253">
            <v>0</v>
          </cell>
        </row>
        <row r="255">
          <cell r="G255">
            <v>1812267.48</v>
          </cell>
        </row>
        <row r="257">
          <cell r="G257">
            <v>0</v>
          </cell>
        </row>
        <row r="259">
          <cell r="G259">
            <v>0</v>
          </cell>
        </row>
        <row r="261">
          <cell r="G261">
            <v>67871553.670000002</v>
          </cell>
        </row>
        <row r="263">
          <cell r="G263">
            <v>129643823.79000001</v>
          </cell>
        </row>
        <row r="265">
          <cell r="G265">
            <v>70520973.530000001</v>
          </cell>
        </row>
        <row r="267">
          <cell r="G267">
            <v>15008482.060000001</v>
          </cell>
        </row>
        <row r="269">
          <cell r="G269">
            <v>1674900.41</v>
          </cell>
        </row>
        <row r="271">
          <cell r="G271">
            <v>42439467.789999999</v>
          </cell>
        </row>
        <row r="273">
          <cell r="G273">
            <v>275916536.99000001</v>
          </cell>
        </row>
        <row r="275">
          <cell r="G275">
            <v>161966525.61000001</v>
          </cell>
        </row>
        <row r="277">
          <cell r="G277">
            <v>39790707.439999998</v>
          </cell>
        </row>
        <row r="294">
          <cell r="G294">
            <v>1865431</v>
          </cell>
        </row>
        <row r="296">
          <cell r="G296">
            <v>0</v>
          </cell>
        </row>
        <row r="298">
          <cell r="G298">
            <v>72293872.939999998</v>
          </cell>
        </row>
        <row r="300">
          <cell r="G300">
            <v>-337688807.11000001</v>
          </cell>
        </row>
        <row r="302">
          <cell r="G302">
            <v>-65092720.230000004</v>
          </cell>
        </row>
        <row r="304">
          <cell r="G304">
            <v>-207315836.61000001</v>
          </cell>
        </row>
        <row r="306">
          <cell r="G306">
            <v>-65280250.270000003</v>
          </cell>
        </row>
        <row r="308">
          <cell r="G308">
            <v>-24906153.150000002</v>
          </cell>
        </row>
        <row r="310">
          <cell r="G310">
            <v>-40374097.119999997</v>
          </cell>
        </row>
        <row r="312">
          <cell r="G312">
            <v>19206337.199999999</v>
          </cell>
        </row>
        <row r="314">
          <cell r="G314">
            <v>5505161.2000000002</v>
          </cell>
        </row>
        <row r="316">
          <cell r="G316">
            <v>5118333.2</v>
          </cell>
        </row>
        <row r="318">
          <cell r="G318">
            <v>0</v>
          </cell>
        </row>
        <row r="320">
          <cell r="G320">
            <v>386828</v>
          </cell>
        </row>
        <row r="322">
          <cell r="G322">
            <v>0</v>
          </cell>
        </row>
        <row r="324">
          <cell r="G324">
            <v>13701176</v>
          </cell>
        </row>
        <row r="326">
          <cell r="G326">
            <v>6741788</v>
          </cell>
        </row>
        <row r="328">
          <cell r="G328">
            <v>6959388</v>
          </cell>
        </row>
        <row r="330">
          <cell r="G330">
            <v>0</v>
          </cell>
        </row>
        <row r="332">
          <cell r="G332">
            <v>0</v>
          </cell>
        </row>
        <row r="334">
          <cell r="G334">
            <v>0</v>
          </cell>
        </row>
        <row r="336">
          <cell r="G336">
            <v>0</v>
          </cell>
        </row>
        <row r="338">
          <cell r="G338">
            <v>0</v>
          </cell>
        </row>
        <row r="340">
          <cell r="G340">
            <v>0</v>
          </cell>
        </row>
        <row r="342">
          <cell r="G342">
            <v>-1789560976.6300001</v>
          </cell>
        </row>
        <row r="344">
          <cell r="G344">
            <v>0</v>
          </cell>
        </row>
        <row r="346">
          <cell r="G346">
            <v>0</v>
          </cell>
        </row>
        <row r="348">
          <cell r="G348">
            <v>0</v>
          </cell>
        </row>
        <row r="350">
          <cell r="G350">
            <v>-227293668.91</v>
          </cell>
        </row>
        <row r="352">
          <cell r="G352">
            <v>-227293668.91</v>
          </cell>
        </row>
        <row r="354">
          <cell r="G354">
            <v>-227293668.91</v>
          </cell>
        </row>
        <row r="356">
          <cell r="G356">
            <v>-323668910.85000002</v>
          </cell>
        </row>
        <row r="358">
          <cell r="G358">
            <v>-77893721.230000004</v>
          </cell>
        </row>
        <row r="360">
          <cell r="G360">
            <v>-77893721.230000004</v>
          </cell>
        </row>
        <row r="362">
          <cell r="G362">
            <v>-210559015.62</v>
          </cell>
        </row>
        <row r="364">
          <cell r="G364">
            <v>0</v>
          </cell>
        </row>
        <row r="366">
          <cell r="G366">
            <v>-7678477</v>
          </cell>
        </row>
        <row r="368">
          <cell r="G368">
            <v>0</v>
          </cell>
        </row>
        <row r="370">
          <cell r="G370">
            <v>-47061</v>
          </cell>
        </row>
        <row r="372">
          <cell r="G372">
            <v>-55708196</v>
          </cell>
        </row>
        <row r="389">
          <cell r="G389">
            <v>0</v>
          </cell>
        </row>
        <row r="391">
          <cell r="G391">
            <v>-2797732</v>
          </cell>
        </row>
        <row r="393">
          <cell r="G393">
            <v>-79030</v>
          </cell>
        </row>
        <row r="395">
          <cell r="G395">
            <v>-779679</v>
          </cell>
        </row>
        <row r="397">
          <cell r="G397">
            <v>-143468840.62</v>
          </cell>
        </row>
        <row r="399">
          <cell r="G399">
            <v>-27768921.620000001</v>
          </cell>
        </row>
        <row r="401">
          <cell r="G401">
            <v>-115699919</v>
          </cell>
        </row>
        <row r="403">
          <cell r="G403">
            <v>0</v>
          </cell>
        </row>
        <row r="405">
          <cell r="G405">
            <v>0</v>
          </cell>
        </row>
        <row r="407">
          <cell r="G407">
            <v>0</v>
          </cell>
        </row>
        <row r="409">
          <cell r="G409">
            <v>-6058095</v>
          </cell>
        </row>
        <row r="411">
          <cell r="G411">
            <v>-1401043</v>
          </cell>
        </row>
        <row r="413">
          <cell r="G413">
            <v>-1592617</v>
          </cell>
        </row>
        <row r="415">
          <cell r="G415">
            <v>0</v>
          </cell>
        </row>
        <row r="417">
          <cell r="G417">
            <v>-1592617</v>
          </cell>
        </row>
        <row r="419">
          <cell r="G419">
            <v>-2647268</v>
          </cell>
        </row>
        <row r="421">
          <cell r="G421">
            <v>-194659</v>
          </cell>
        </row>
        <row r="423">
          <cell r="G423">
            <v>0</v>
          </cell>
        </row>
        <row r="425">
          <cell r="G425">
            <v>-8941</v>
          </cell>
        </row>
        <row r="427">
          <cell r="G427">
            <v>-68239</v>
          </cell>
        </row>
        <row r="429">
          <cell r="G429">
            <v>-2328580</v>
          </cell>
        </row>
        <row r="431">
          <cell r="G431">
            <v>-46849</v>
          </cell>
        </row>
        <row r="433">
          <cell r="G433">
            <v>-304299</v>
          </cell>
        </row>
        <row r="435">
          <cell r="G435">
            <v>-272682</v>
          </cell>
        </row>
        <row r="437">
          <cell r="G437">
            <v>-31617</v>
          </cell>
        </row>
        <row r="439">
          <cell r="G439">
            <v>-45500</v>
          </cell>
        </row>
        <row r="441">
          <cell r="G441">
            <v>-45500</v>
          </cell>
        </row>
        <row r="443">
          <cell r="G443">
            <v>-67368</v>
          </cell>
        </row>
        <row r="445">
          <cell r="G445">
            <v>-67368</v>
          </cell>
        </row>
        <row r="447">
          <cell r="G447">
            <v>-3845064</v>
          </cell>
        </row>
        <row r="449">
          <cell r="G449">
            <v>0</v>
          </cell>
        </row>
        <row r="451">
          <cell r="G451">
            <v>-2935493</v>
          </cell>
        </row>
        <row r="453">
          <cell r="G453">
            <v>-909571</v>
          </cell>
        </row>
        <row r="455">
          <cell r="G455">
            <v>-463544</v>
          </cell>
        </row>
        <row r="457">
          <cell r="G457">
            <v>-131318</v>
          </cell>
        </row>
        <row r="459">
          <cell r="G459">
            <v>0</v>
          </cell>
        </row>
        <row r="461">
          <cell r="G461">
            <v>-8102</v>
          </cell>
        </row>
        <row r="463">
          <cell r="G463">
            <v>-37249</v>
          </cell>
        </row>
        <row r="465">
          <cell r="G465">
            <v>-85967</v>
          </cell>
        </row>
        <row r="482">
          <cell r="G482">
            <v>-144469</v>
          </cell>
        </row>
        <row r="484">
          <cell r="G484">
            <v>-3726</v>
          </cell>
        </row>
        <row r="486">
          <cell r="G486">
            <v>0</v>
          </cell>
        </row>
        <row r="488">
          <cell r="G488">
            <v>-140743</v>
          </cell>
        </row>
        <row r="490">
          <cell r="G490">
            <v>-187757</v>
          </cell>
        </row>
        <row r="492">
          <cell r="G492">
            <v>0</v>
          </cell>
        </row>
        <row r="494">
          <cell r="G494">
            <v>-187757</v>
          </cell>
        </row>
        <row r="496">
          <cell r="G496">
            <v>-24849471</v>
          </cell>
        </row>
        <row r="498">
          <cell r="G498">
            <v>-5632417</v>
          </cell>
        </row>
        <row r="500">
          <cell r="G500">
            <v>-5584583</v>
          </cell>
        </row>
        <row r="502">
          <cell r="G502">
            <v>0</v>
          </cell>
        </row>
        <row r="504">
          <cell r="G504">
            <v>0</v>
          </cell>
        </row>
        <row r="506">
          <cell r="G506">
            <v>-47834</v>
          </cell>
        </row>
        <row r="508">
          <cell r="G508">
            <v>-246600</v>
          </cell>
        </row>
        <row r="510">
          <cell r="G510">
            <v>-4201650</v>
          </cell>
        </row>
        <row r="512">
          <cell r="G512">
            <v>-4201650</v>
          </cell>
        </row>
        <row r="514">
          <cell r="G514">
            <v>-10420174</v>
          </cell>
        </row>
        <row r="516">
          <cell r="G516">
            <v>-7341169</v>
          </cell>
        </row>
        <row r="518">
          <cell r="G518">
            <v>-3079005</v>
          </cell>
        </row>
        <row r="520">
          <cell r="G520">
            <v>-4348630</v>
          </cell>
        </row>
        <row r="522">
          <cell r="G522">
            <v>-89192</v>
          </cell>
        </row>
        <row r="524">
          <cell r="G524">
            <v>0</v>
          </cell>
        </row>
        <row r="526">
          <cell r="G526">
            <v>-4259438</v>
          </cell>
        </row>
        <row r="528">
          <cell r="G528">
            <v>0</v>
          </cell>
        </row>
        <row r="530">
          <cell r="G530">
            <v>-104384669.31</v>
          </cell>
        </row>
        <row r="532">
          <cell r="G532">
            <v>-43287255.859999999</v>
          </cell>
        </row>
        <row r="534">
          <cell r="G534">
            <v>-61039138.859999999</v>
          </cell>
        </row>
        <row r="536">
          <cell r="G536">
            <v>1282884</v>
          </cell>
        </row>
        <row r="538">
          <cell r="G538">
            <v>14969656</v>
          </cell>
        </row>
        <row r="540">
          <cell r="G540">
            <v>114353</v>
          </cell>
        </row>
        <row r="542">
          <cell r="G542">
            <v>1384990</v>
          </cell>
        </row>
        <row r="544">
          <cell r="G544">
            <v>-61097413.450000003</v>
          </cell>
        </row>
        <row r="546">
          <cell r="G546">
            <v>252000</v>
          </cell>
        </row>
        <row r="548">
          <cell r="G548">
            <v>-989650</v>
          </cell>
        </row>
        <row r="550">
          <cell r="G550">
            <v>-60359763.450000003</v>
          </cell>
        </row>
        <row r="552">
          <cell r="G552">
            <v>-65766321</v>
          </cell>
        </row>
        <row r="554">
          <cell r="G554">
            <v>0</v>
          </cell>
        </row>
        <row r="556">
          <cell r="G556">
            <v>0</v>
          </cell>
        </row>
        <row r="558">
          <cell r="G558">
            <v>-35096981</v>
          </cell>
        </row>
        <row r="560">
          <cell r="G560">
            <v>-35096981</v>
          </cell>
        </row>
        <row r="577">
          <cell r="G577">
            <v>-3861925</v>
          </cell>
        </row>
        <row r="579">
          <cell r="G579">
            <v>-3861925</v>
          </cell>
        </row>
        <row r="581">
          <cell r="G581">
            <v>0</v>
          </cell>
        </row>
        <row r="583">
          <cell r="G583">
            <v>0</v>
          </cell>
        </row>
        <row r="585">
          <cell r="G585">
            <v>-26807415</v>
          </cell>
        </row>
        <row r="587">
          <cell r="G587">
            <v>-26807415</v>
          </cell>
        </row>
        <row r="589">
          <cell r="G589">
            <v>-33208333.039999999</v>
          </cell>
        </row>
        <row r="591">
          <cell r="G591">
            <v>-14642457.01</v>
          </cell>
        </row>
        <row r="593">
          <cell r="G593">
            <v>-14642457.01</v>
          </cell>
        </row>
        <row r="595">
          <cell r="G595">
            <v>-2898441.03</v>
          </cell>
        </row>
        <row r="597">
          <cell r="G597">
            <v>0</v>
          </cell>
        </row>
        <row r="599">
          <cell r="G599">
            <v>-2898441.03</v>
          </cell>
        </row>
        <row r="601">
          <cell r="G601">
            <v>-15667435</v>
          </cell>
        </row>
        <row r="603">
          <cell r="G603">
            <v>-15667435</v>
          </cell>
        </row>
        <row r="605">
          <cell r="G605">
            <v>-1035239073.52</v>
          </cell>
        </row>
        <row r="607">
          <cell r="G607">
            <v>-439841104.94</v>
          </cell>
        </row>
        <row r="609">
          <cell r="G609">
            <v>-439197104.94</v>
          </cell>
        </row>
        <row r="611">
          <cell r="G611">
            <v>-644000</v>
          </cell>
        </row>
        <row r="613">
          <cell r="G613">
            <v>-595397968.58000004</v>
          </cell>
        </row>
        <row r="615">
          <cell r="G615">
            <v>-595397968.58000004</v>
          </cell>
        </row>
        <row r="617">
          <cell r="G617">
            <v>-204698452.75</v>
          </cell>
        </row>
        <row r="619">
          <cell r="G619">
            <v>-262470145.49000001</v>
          </cell>
        </row>
        <row r="621">
          <cell r="G621">
            <v>-128229370.34</v>
          </cell>
        </row>
        <row r="623">
          <cell r="G623">
            <v>-1664434553.21</v>
          </cell>
        </row>
        <row r="625">
          <cell r="G625">
            <v>-654085000</v>
          </cell>
        </row>
        <row r="627">
          <cell r="G627">
            <v>-654085000</v>
          </cell>
        </row>
        <row r="629">
          <cell r="G629">
            <v>-654085000</v>
          </cell>
        </row>
        <row r="631">
          <cell r="G631">
            <v>-110562397.96000001</v>
          </cell>
        </row>
        <row r="633">
          <cell r="G633">
            <v>-110562397.96000001</v>
          </cell>
        </row>
        <row r="635">
          <cell r="G635">
            <v>-110562397.96000001</v>
          </cell>
        </row>
        <row r="637">
          <cell r="G637">
            <v>-766999047.39999998</v>
          </cell>
        </row>
        <row r="639">
          <cell r="G639">
            <v>-766999047.39999998</v>
          </cell>
        </row>
        <row r="641">
          <cell r="G641">
            <v>-728535867.11000001</v>
          </cell>
        </row>
        <row r="643">
          <cell r="G643">
            <v>-12540706.280000001</v>
          </cell>
        </row>
        <row r="645">
          <cell r="G645">
            <v>87628470.719999999</v>
          </cell>
        </row>
        <row r="647">
          <cell r="G647">
            <v>-113550944.73</v>
          </cell>
        </row>
        <row r="649">
          <cell r="G649">
            <v>-132788107.85000001</v>
          </cell>
        </row>
        <row r="651">
          <cell r="G651">
            <v>-331496343.82999998</v>
          </cell>
        </row>
        <row r="653">
          <cell r="G653">
            <v>-331496343.82999998</v>
          </cell>
        </row>
        <row r="670">
          <cell r="G670">
            <v>198708235.97999999</v>
          </cell>
        </row>
        <row r="672">
          <cell r="G672">
            <v>267492466.40000001</v>
          </cell>
        </row>
        <row r="674">
          <cell r="G674">
            <v>-68784230.420000002</v>
          </cell>
        </row>
        <row r="676">
          <cell r="G676">
            <v>-2784439863.7940001</v>
          </cell>
        </row>
        <row r="678">
          <cell r="G678">
            <v>-2555524121.48</v>
          </cell>
        </row>
        <row r="680">
          <cell r="G680">
            <v>-2555523411.48</v>
          </cell>
        </row>
        <row r="682">
          <cell r="G682">
            <v>-2555523411.48</v>
          </cell>
        </row>
        <row r="684">
          <cell r="G684">
            <v>-104594303</v>
          </cell>
        </row>
        <row r="686">
          <cell r="G686">
            <v>-58800435.770000003</v>
          </cell>
        </row>
        <row r="688">
          <cell r="G688">
            <v>-3005646</v>
          </cell>
        </row>
        <row r="690">
          <cell r="G690">
            <v>-567756984.73000002</v>
          </cell>
        </row>
        <row r="692">
          <cell r="G692">
            <v>-258897364.92000002</v>
          </cell>
        </row>
        <row r="694">
          <cell r="G694">
            <v>-312863671.60000002</v>
          </cell>
        </row>
        <row r="696">
          <cell r="G696">
            <v>-347374301.66000003</v>
          </cell>
        </row>
        <row r="698">
          <cell r="G698">
            <v>-88662709</v>
          </cell>
        </row>
        <row r="700">
          <cell r="G700">
            <v>-38258077</v>
          </cell>
        </row>
        <row r="702">
          <cell r="G702">
            <v>-9073228</v>
          </cell>
        </row>
        <row r="704">
          <cell r="G704">
            <v>0</v>
          </cell>
        </row>
        <row r="706">
          <cell r="G706">
            <v>-38189211</v>
          </cell>
        </row>
        <row r="708">
          <cell r="G708">
            <v>-38552113</v>
          </cell>
        </row>
        <row r="710">
          <cell r="G710">
            <v>-5920900</v>
          </cell>
        </row>
        <row r="712">
          <cell r="G712">
            <v>-37058808.189999998</v>
          </cell>
        </row>
        <row r="714">
          <cell r="G714">
            <v>-8145117</v>
          </cell>
        </row>
        <row r="716">
          <cell r="G716">
            <v>-399763987.24000001</v>
          </cell>
        </row>
        <row r="718">
          <cell r="G718">
            <v>-15469138.859999999</v>
          </cell>
        </row>
        <row r="720">
          <cell r="G720">
            <v>-13730324</v>
          </cell>
        </row>
        <row r="722">
          <cell r="G722">
            <v>-128846287.8</v>
          </cell>
        </row>
        <row r="724">
          <cell r="G724">
            <v>-80560802.710000008</v>
          </cell>
        </row>
        <row r="726">
          <cell r="G726">
            <v>-710</v>
          </cell>
        </row>
        <row r="728">
          <cell r="G728">
            <v>-710</v>
          </cell>
        </row>
        <row r="730">
          <cell r="G730">
            <v>-228915742.31400001</v>
          </cell>
        </row>
        <row r="732">
          <cell r="G732">
            <v>-109080686.714</v>
          </cell>
        </row>
        <row r="734">
          <cell r="G734">
            <v>-96413465.790000007</v>
          </cell>
        </row>
        <row r="736">
          <cell r="G736">
            <v>-491489</v>
          </cell>
        </row>
        <row r="738">
          <cell r="G738">
            <v>-11976159.724000001</v>
          </cell>
        </row>
        <row r="740">
          <cell r="G740">
            <v>-11518</v>
          </cell>
        </row>
        <row r="742">
          <cell r="G742">
            <v>-188054.2</v>
          </cell>
        </row>
        <row r="744">
          <cell r="G744">
            <v>-12388736</v>
          </cell>
        </row>
        <row r="746">
          <cell r="G746">
            <v>-12388736</v>
          </cell>
        </row>
        <row r="748">
          <cell r="G748">
            <v>-21283943</v>
          </cell>
        </row>
        <row r="765">
          <cell r="G765">
            <v>-21283943</v>
          </cell>
        </row>
        <row r="767">
          <cell r="G767">
            <v>-21283943</v>
          </cell>
        </row>
        <row r="769">
          <cell r="G769">
            <v>-52433600</v>
          </cell>
        </row>
        <row r="771">
          <cell r="G771">
            <v>-52433600</v>
          </cell>
        </row>
        <row r="773">
          <cell r="G773">
            <v>-15296532.5</v>
          </cell>
        </row>
        <row r="775">
          <cell r="G775">
            <v>-15296532.5</v>
          </cell>
        </row>
        <row r="777">
          <cell r="G777">
            <v>-18432244.100000001</v>
          </cell>
        </row>
        <row r="779">
          <cell r="G779">
            <v>-18432244.100000001</v>
          </cell>
        </row>
        <row r="781">
          <cell r="G781">
            <v>0</v>
          </cell>
        </row>
        <row r="783">
          <cell r="G783">
            <v>0</v>
          </cell>
        </row>
        <row r="785">
          <cell r="G785">
            <v>0</v>
          </cell>
        </row>
        <row r="787">
          <cell r="G787">
            <v>0</v>
          </cell>
        </row>
        <row r="789">
          <cell r="G789">
            <v>0</v>
          </cell>
        </row>
        <row r="791">
          <cell r="G791">
            <v>0</v>
          </cell>
        </row>
        <row r="793">
          <cell r="G793">
            <v>0</v>
          </cell>
        </row>
        <row r="795">
          <cell r="G795">
            <v>2545970365.0300002</v>
          </cell>
        </row>
        <row r="797">
          <cell r="G797">
            <v>452459293.78000003</v>
          </cell>
        </row>
        <row r="799">
          <cell r="G799">
            <v>386191283.69999999</v>
          </cell>
        </row>
        <row r="801">
          <cell r="G801">
            <v>121665472</v>
          </cell>
        </row>
        <row r="803">
          <cell r="G803">
            <v>123125641</v>
          </cell>
        </row>
        <row r="805">
          <cell r="G805">
            <v>6500</v>
          </cell>
        </row>
        <row r="807">
          <cell r="G807">
            <v>7587561</v>
          </cell>
        </row>
        <row r="809">
          <cell r="G809">
            <v>11193740.700000001</v>
          </cell>
        </row>
        <row r="811">
          <cell r="G811">
            <v>1244387.19</v>
          </cell>
        </row>
        <row r="813">
          <cell r="G813">
            <v>11057594</v>
          </cell>
        </row>
        <row r="815">
          <cell r="G815">
            <v>15690575.810000001</v>
          </cell>
        </row>
        <row r="817">
          <cell r="G817">
            <v>8429044</v>
          </cell>
        </row>
        <row r="819">
          <cell r="G819">
            <v>82935</v>
          </cell>
        </row>
        <row r="821">
          <cell r="G821">
            <v>8346109</v>
          </cell>
        </row>
        <row r="823">
          <cell r="G823">
            <v>3397589</v>
          </cell>
        </row>
        <row r="825">
          <cell r="G825">
            <v>3397589</v>
          </cell>
        </row>
        <row r="827">
          <cell r="G827">
            <v>4262862</v>
          </cell>
        </row>
        <row r="829">
          <cell r="G829">
            <v>3030000</v>
          </cell>
        </row>
        <row r="831">
          <cell r="G831">
            <v>3030000</v>
          </cell>
        </row>
        <row r="833">
          <cell r="G833">
            <v>1140900</v>
          </cell>
        </row>
        <row r="835">
          <cell r="G835">
            <v>20224200</v>
          </cell>
        </row>
        <row r="837">
          <cell r="G837">
            <v>27266301</v>
          </cell>
        </row>
        <row r="839">
          <cell r="G839">
            <v>26013791</v>
          </cell>
        </row>
        <row r="841">
          <cell r="G841">
            <v>860740</v>
          </cell>
        </row>
        <row r="843">
          <cell r="G843">
            <v>391770</v>
          </cell>
        </row>
        <row r="860">
          <cell r="G860">
            <v>8905430</v>
          </cell>
        </row>
        <row r="862">
          <cell r="G862">
            <v>6716330</v>
          </cell>
        </row>
        <row r="864">
          <cell r="G864">
            <v>4471360</v>
          </cell>
        </row>
        <row r="866">
          <cell r="G866">
            <v>6775796</v>
          </cell>
        </row>
        <row r="868">
          <cell r="G868">
            <v>6775796</v>
          </cell>
        </row>
        <row r="870">
          <cell r="G870">
            <v>962086</v>
          </cell>
        </row>
        <row r="872">
          <cell r="G872">
            <v>191000</v>
          </cell>
        </row>
        <row r="874">
          <cell r="G874">
            <v>771086</v>
          </cell>
        </row>
        <row r="876">
          <cell r="G876">
            <v>129501.31</v>
          </cell>
        </row>
        <row r="878">
          <cell r="G878">
            <v>129501.31</v>
          </cell>
        </row>
        <row r="880">
          <cell r="G880">
            <v>129501.31</v>
          </cell>
        </row>
        <row r="882">
          <cell r="G882">
            <v>5448914</v>
          </cell>
        </row>
        <row r="884">
          <cell r="G884">
            <v>3775013</v>
          </cell>
        </row>
        <row r="886">
          <cell r="G886">
            <v>1673901</v>
          </cell>
        </row>
        <row r="888">
          <cell r="G888">
            <v>6711826</v>
          </cell>
        </row>
        <row r="890">
          <cell r="G890">
            <v>101500</v>
          </cell>
        </row>
        <row r="892">
          <cell r="G892">
            <v>6610326</v>
          </cell>
        </row>
        <row r="894">
          <cell r="G894">
            <v>1603570.57</v>
          </cell>
        </row>
        <row r="896">
          <cell r="G896">
            <v>93333.37</v>
          </cell>
        </row>
        <row r="898">
          <cell r="G898">
            <v>371226.2</v>
          </cell>
        </row>
        <row r="900">
          <cell r="G900">
            <v>897126</v>
          </cell>
        </row>
        <row r="902">
          <cell r="G902">
            <v>8535</v>
          </cell>
        </row>
        <row r="904">
          <cell r="G904">
            <v>31038</v>
          </cell>
        </row>
        <row r="906">
          <cell r="G906">
            <v>202312</v>
          </cell>
        </row>
        <row r="908">
          <cell r="G908">
            <v>4510577</v>
          </cell>
        </row>
        <row r="910">
          <cell r="G910">
            <v>243674</v>
          </cell>
        </row>
        <row r="912">
          <cell r="G912">
            <v>119123</v>
          </cell>
        </row>
        <row r="914">
          <cell r="G914">
            <v>2459200</v>
          </cell>
        </row>
        <row r="916">
          <cell r="G916">
            <v>92425</v>
          </cell>
        </row>
        <row r="918">
          <cell r="G918">
            <v>38638</v>
          </cell>
        </row>
        <row r="920">
          <cell r="G920">
            <v>1502147</v>
          </cell>
        </row>
        <row r="922">
          <cell r="G922">
            <v>1502147</v>
          </cell>
        </row>
        <row r="924">
          <cell r="G924">
            <v>55370</v>
          </cell>
        </row>
        <row r="926">
          <cell r="G926">
            <v>55370</v>
          </cell>
        </row>
        <row r="928">
          <cell r="G928">
            <v>238500</v>
          </cell>
        </row>
        <row r="930">
          <cell r="G930">
            <v>238500</v>
          </cell>
        </row>
        <row r="932">
          <cell r="G932">
            <v>145018</v>
          </cell>
        </row>
        <row r="934">
          <cell r="G934">
            <v>145018</v>
          </cell>
        </row>
        <row r="936">
          <cell r="G936">
            <v>11079256</v>
          </cell>
        </row>
        <row r="938">
          <cell r="G938">
            <v>4387801</v>
          </cell>
        </row>
        <row r="955">
          <cell r="G955">
            <v>6691455</v>
          </cell>
        </row>
        <row r="957">
          <cell r="G957">
            <v>0</v>
          </cell>
        </row>
        <row r="959">
          <cell r="G959">
            <v>10286071.609999999</v>
          </cell>
        </row>
        <row r="961">
          <cell r="G961">
            <v>3936066.21</v>
          </cell>
        </row>
        <row r="963">
          <cell r="G963">
            <v>6350005.4000000004</v>
          </cell>
        </row>
        <row r="965">
          <cell r="G965">
            <v>9464888</v>
          </cell>
        </row>
        <row r="967">
          <cell r="G967">
            <v>323028</v>
          </cell>
        </row>
        <row r="969">
          <cell r="G969">
            <v>323028</v>
          </cell>
        </row>
        <row r="971">
          <cell r="G971">
            <v>75166</v>
          </cell>
        </row>
        <row r="973">
          <cell r="G973">
            <v>1078443</v>
          </cell>
        </row>
        <row r="975">
          <cell r="G975">
            <v>1069276</v>
          </cell>
        </row>
        <row r="977">
          <cell r="G977">
            <v>9167</v>
          </cell>
        </row>
        <row r="979">
          <cell r="G979">
            <v>103501</v>
          </cell>
        </row>
        <row r="981">
          <cell r="G981">
            <v>848532</v>
          </cell>
        </row>
        <row r="983">
          <cell r="G983">
            <v>624118</v>
          </cell>
        </row>
        <row r="985">
          <cell r="G985">
            <v>4263635</v>
          </cell>
        </row>
        <row r="987">
          <cell r="G987">
            <v>1250605</v>
          </cell>
        </row>
        <row r="989">
          <cell r="G989">
            <v>23000</v>
          </cell>
        </row>
        <row r="991">
          <cell r="G991">
            <v>874860</v>
          </cell>
        </row>
        <row r="993">
          <cell r="G993">
            <v>874860</v>
          </cell>
        </row>
        <row r="995">
          <cell r="G995">
            <v>15687801.59</v>
          </cell>
        </row>
        <row r="997">
          <cell r="G997">
            <v>15687801.59</v>
          </cell>
        </row>
        <row r="999">
          <cell r="G999">
            <v>0</v>
          </cell>
        </row>
        <row r="1001">
          <cell r="G1001">
            <v>0</v>
          </cell>
        </row>
        <row r="1003">
          <cell r="G1003">
            <v>1744323682.0699999</v>
          </cell>
        </row>
        <row r="1005">
          <cell r="G1005">
            <v>571304493.26999998</v>
          </cell>
        </row>
        <row r="1007">
          <cell r="G1007">
            <v>326579062</v>
          </cell>
        </row>
        <row r="1009">
          <cell r="G1009">
            <v>606535</v>
          </cell>
        </row>
        <row r="1011">
          <cell r="G1011">
            <v>10194814</v>
          </cell>
        </row>
        <row r="1013">
          <cell r="G1013">
            <v>29770993.73</v>
          </cell>
        </row>
        <row r="1015">
          <cell r="G1015">
            <v>2888728.87</v>
          </cell>
        </row>
        <row r="1017">
          <cell r="G1017">
            <v>29777184</v>
          </cell>
        </row>
        <row r="1019">
          <cell r="G1019">
            <v>17396049.670000002</v>
          </cell>
        </row>
        <row r="1021">
          <cell r="G1021">
            <v>9670352</v>
          </cell>
        </row>
        <row r="1023">
          <cell r="G1023">
            <v>7885256</v>
          </cell>
        </row>
        <row r="1025">
          <cell r="G1025">
            <v>1785096</v>
          </cell>
        </row>
        <row r="1027">
          <cell r="G1027">
            <v>13439098</v>
          </cell>
        </row>
        <row r="1029">
          <cell r="G1029">
            <v>6613300</v>
          </cell>
        </row>
        <row r="1031">
          <cell r="G1031">
            <v>12179020</v>
          </cell>
        </row>
        <row r="1033">
          <cell r="G1033">
            <v>708825</v>
          </cell>
        </row>
        <row r="1050">
          <cell r="G1050">
            <v>40000</v>
          </cell>
        </row>
        <row r="1052">
          <cell r="G1052">
            <v>668825</v>
          </cell>
        </row>
        <row r="1054">
          <cell r="G1054">
            <v>1717100</v>
          </cell>
        </row>
        <row r="1056">
          <cell r="G1056">
            <v>29491890</v>
          </cell>
        </row>
        <row r="1058">
          <cell r="G1058">
            <v>41538280</v>
          </cell>
        </row>
        <row r="1060">
          <cell r="G1060">
            <v>455900</v>
          </cell>
        </row>
        <row r="1062">
          <cell r="G1062">
            <v>39785635</v>
          </cell>
        </row>
        <row r="1064">
          <cell r="G1064">
            <v>927217</v>
          </cell>
        </row>
        <row r="1066">
          <cell r="G1066">
            <v>369528</v>
          </cell>
        </row>
        <row r="1068">
          <cell r="G1068">
            <v>11243060</v>
          </cell>
        </row>
        <row r="1070">
          <cell r="G1070">
            <v>13170070</v>
          </cell>
        </row>
        <row r="1072">
          <cell r="G1072">
            <v>6969380</v>
          </cell>
        </row>
        <row r="1074">
          <cell r="G1074">
            <v>7500</v>
          </cell>
        </row>
        <row r="1076">
          <cell r="G1076">
            <v>7343251</v>
          </cell>
        </row>
        <row r="1078">
          <cell r="G1078">
            <v>27819974</v>
          </cell>
        </row>
        <row r="1080">
          <cell r="G1080">
            <v>9287000</v>
          </cell>
        </row>
        <row r="1082">
          <cell r="G1082">
            <v>6208672</v>
          </cell>
        </row>
        <row r="1084">
          <cell r="G1084">
            <v>12324302</v>
          </cell>
        </row>
        <row r="1086">
          <cell r="G1086">
            <v>0</v>
          </cell>
        </row>
        <row r="1088">
          <cell r="G1088">
            <v>123389824.97</v>
          </cell>
        </row>
        <row r="1090">
          <cell r="G1090">
            <v>14147208</v>
          </cell>
        </row>
        <row r="1092">
          <cell r="G1092">
            <v>261107</v>
          </cell>
        </row>
        <row r="1094">
          <cell r="G1094">
            <v>14812110.030000001</v>
          </cell>
        </row>
        <row r="1096">
          <cell r="G1096">
            <v>25023327.420000002</v>
          </cell>
        </row>
        <row r="1098">
          <cell r="G1098">
            <v>69146072.519999996</v>
          </cell>
        </row>
        <row r="1100">
          <cell r="G1100">
            <v>66953511.520000003</v>
          </cell>
        </row>
        <row r="1102">
          <cell r="G1102">
            <v>2050561</v>
          </cell>
        </row>
        <row r="1104">
          <cell r="G1104">
            <v>142000</v>
          </cell>
        </row>
        <row r="1106">
          <cell r="G1106">
            <v>326861640.26999998</v>
          </cell>
        </row>
        <row r="1108">
          <cell r="G1108">
            <v>306776664.26999998</v>
          </cell>
        </row>
        <row r="1110">
          <cell r="G1110">
            <v>20084976</v>
          </cell>
        </row>
        <row r="1112">
          <cell r="G1112">
            <v>10364177</v>
          </cell>
        </row>
        <row r="1114">
          <cell r="G1114">
            <v>507000</v>
          </cell>
        </row>
        <row r="1116">
          <cell r="G1116">
            <v>9694539</v>
          </cell>
        </row>
        <row r="1118">
          <cell r="G1118">
            <v>162638</v>
          </cell>
        </row>
        <row r="1120">
          <cell r="G1120">
            <v>12261647.880000001</v>
          </cell>
        </row>
        <row r="1122">
          <cell r="G1122">
            <v>7300760.8799999999</v>
          </cell>
        </row>
        <row r="1124">
          <cell r="G1124">
            <v>874070</v>
          </cell>
        </row>
        <row r="1126">
          <cell r="G1126">
            <v>28627</v>
          </cell>
        </row>
        <row r="1128">
          <cell r="G1128">
            <v>954423</v>
          </cell>
        </row>
        <row r="1145">
          <cell r="G1145">
            <v>728033</v>
          </cell>
        </row>
        <row r="1147">
          <cell r="G1147">
            <v>2375734</v>
          </cell>
        </row>
        <row r="1149">
          <cell r="G1149">
            <v>456097626.78000003</v>
          </cell>
        </row>
        <row r="1151">
          <cell r="G1151">
            <v>13839350</v>
          </cell>
        </row>
        <row r="1153">
          <cell r="G1153">
            <v>5846960</v>
          </cell>
        </row>
        <row r="1155">
          <cell r="G1155">
            <v>2046450</v>
          </cell>
        </row>
        <row r="1157">
          <cell r="G1157">
            <v>454606</v>
          </cell>
        </row>
        <row r="1159">
          <cell r="G1159">
            <v>5472282</v>
          </cell>
        </row>
        <row r="1161">
          <cell r="G1161">
            <v>104677058.78</v>
          </cell>
        </row>
        <row r="1163">
          <cell r="G1163">
            <v>11103587</v>
          </cell>
        </row>
        <row r="1165">
          <cell r="G1165">
            <v>182000</v>
          </cell>
        </row>
        <row r="1167">
          <cell r="G1167">
            <v>17239608</v>
          </cell>
        </row>
        <row r="1169">
          <cell r="G1169">
            <v>101595369</v>
          </cell>
        </row>
        <row r="1171">
          <cell r="G1171">
            <v>101595369</v>
          </cell>
        </row>
        <row r="1173">
          <cell r="G1173">
            <v>192060371</v>
          </cell>
        </row>
        <row r="1175">
          <cell r="G1175">
            <v>35056871</v>
          </cell>
        </row>
        <row r="1177">
          <cell r="G1177">
            <v>17700</v>
          </cell>
        </row>
        <row r="1179">
          <cell r="G1179">
            <v>17000001</v>
          </cell>
        </row>
        <row r="1181">
          <cell r="G1181">
            <v>6999996</v>
          </cell>
        </row>
        <row r="1183">
          <cell r="G1183">
            <v>132985803</v>
          </cell>
        </row>
        <row r="1185">
          <cell r="G1185">
            <v>1579985</v>
          </cell>
        </row>
        <row r="1187">
          <cell r="G1187">
            <v>3338044.5</v>
          </cell>
        </row>
        <row r="1189">
          <cell r="G1189">
            <v>90280</v>
          </cell>
        </row>
        <row r="1191">
          <cell r="G1191">
            <v>2337060</v>
          </cell>
        </row>
        <row r="1193">
          <cell r="G1193">
            <v>910704.5</v>
          </cell>
        </row>
        <row r="1195">
          <cell r="G1195">
            <v>11344965</v>
          </cell>
        </row>
        <row r="1197">
          <cell r="G1197">
            <v>1620747</v>
          </cell>
        </row>
        <row r="1199">
          <cell r="G1199">
            <v>221000</v>
          </cell>
        </row>
        <row r="1201">
          <cell r="G1201">
            <v>424500</v>
          </cell>
        </row>
        <row r="1203">
          <cell r="G1203">
            <v>9078718</v>
          </cell>
        </row>
        <row r="1205">
          <cell r="G1205">
            <v>1434500</v>
          </cell>
        </row>
        <row r="1207">
          <cell r="G1207">
            <v>1180000</v>
          </cell>
        </row>
        <row r="1209">
          <cell r="G1209">
            <v>13000</v>
          </cell>
        </row>
        <row r="1211">
          <cell r="G1211">
            <v>241500</v>
          </cell>
        </row>
        <row r="1213">
          <cell r="G1213">
            <v>17443159</v>
          </cell>
        </row>
        <row r="1215">
          <cell r="G1215">
            <v>3730778</v>
          </cell>
        </row>
        <row r="1217">
          <cell r="G1217">
            <v>13008881</v>
          </cell>
        </row>
        <row r="1219">
          <cell r="G1219">
            <v>601500</v>
          </cell>
        </row>
        <row r="1221">
          <cell r="G1221">
            <v>102000</v>
          </cell>
        </row>
        <row r="1223">
          <cell r="G1223">
            <v>20625574.5</v>
          </cell>
        </row>
        <row r="1240">
          <cell r="G1240">
            <v>8622767.4000000004</v>
          </cell>
        </row>
        <row r="1242">
          <cell r="G1242">
            <v>12002807.1</v>
          </cell>
        </row>
        <row r="1244">
          <cell r="G1244">
            <v>42311337.210000001</v>
          </cell>
        </row>
        <row r="1246">
          <cell r="G1246">
            <v>42311337.210000001</v>
          </cell>
        </row>
        <row r="1248">
          <cell r="G1248">
            <v>19296781.93</v>
          </cell>
        </row>
        <row r="1250">
          <cell r="G1250">
            <v>6309660.2800000003</v>
          </cell>
        </row>
        <row r="1252">
          <cell r="G1252">
            <v>455402</v>
          </cell>
        </row>
        <row r="1254">
          <cell r="G1254">
            <v>11011721</v>
          </cell>
        </row>
        <row r="1256">
          <cell r="G1256">
            <v>5237772</v>
          </cell>
        </row>
        <row r="1258">
          <cell r="G1258">
            <v>119726717.69</v>
          </cell>
        </row>
        <row r="1260">
          <cell r="G1260">
            <v>21153642.16</v>
          </cell>
        </row>
        <row r="1262">
          <cell r="G1262">
            <v>558036</v>
          </cell>
        </row>
        <row r="1264">
          <cell r="G1264">
            <v>20595606.16</v>
          </cell>
        </row>
        <row r="1266">
          <cell r="G1266">
            <v>942004</v>
          </cell>
        </row>
        <row r="1268">
          <cell r="G1268">
            <v>1874847</v>
          </cell>
        </row>
        <row r="1270">
          <cell r="G1270">
            <v>2045787</v>
          </cell>
        </row>
        <row r="1272">
          <cell r="G1272">
            <v>24174443</v>
          </cell>
        </row>
        <row r="1274">
          <cell r="G1274">
            <v>7447995</v>
          </cell>
        </row>
        <row r="1276">
          <cell r="G1276">
            <v>12016415</v>
          </cell>
        </row>
        <row r="1278">
          <cell r="G1278">
            <v>12154707.200000001</v>
          </cell>
        </row>
        <row r="1280">
          <cell r="G1280">
            <v>8623740</v>
          </cell>
        </row>
        <row r="1282">
          <cell r="G1282">
            <v>1689492</v>
          </cell>
        </row>
        <row r="1284">
          <cell r="G1284">
            <v>27603645.330000002</v>
          </cell>
        </row>
        <row r="1286">
          <cell r="G1286">
            <v>3106605.7</v>
          </cell>
        </row>
        <row r="1288">
          <cell r="G1288">
            <v>3404957.35</v>
          </cell>
        </row>
        <row r="1290">
          <cell r="G1290">
            <v>21092082.280000001</v>
          </cell>
        </row>
        <row r="1292">
          <cell r="G1292">
            <v>0</v>
          </cell>
        </row>
        <row r="1294">
          <cell r="G1294">
            <v>0</v>
          </cell>
        </row>
        <row r="1296">
          <cell r="G1296">
            <v>161044389.18000001</v>
          </cell>
        </row>
        <row r="1298">
          <cell r="G1298">
            <v>77890843.960000008</v>
          </cell>
        </row>
        <row r="1300">
          <cell r="G1300">
            <v>16092276.92</v>
          </cell>
        </row>
        <row r="1302">
          <cell r="G1302">
            <v>3103681</v>
          </cell>
        </row>
        <row r="1304">
          <cell r="G1304">
            <v>96639</v>
          </cell>
        </row>
        <row r="1306">
          <cell r="G1306">
            <v>39278874.759999998</v>
          </cell>
        </row>
        <row r="1308">
          <cell r="G1308">
            <v>18555097.059999999</v>
          </cell>
        </row>
        <row r="1310">
          <cell r="G1310">
            <v>764275.22</v>
          </cell>
        </row>
        <row r="1312">
          <cell r="G1312">
            <v>764275.22</v>
          </cell>
        </row>
        <row r="1314">
          <cell r="G1314">
            <v>74907423.799999997</v>
          </cell>
        </row>
        <row r="1316">
          <cell r="G1316">
            <v>515595</v>
          </cell>
        </row>
        <row r="1318">
          <cell r="G1318">
            <v>72555450.299999997</v>
          </cell>
        </row>
        <row r="1320">
          <cell r="G1320">
            <v>1832003.23</v>
          </cell>
        </row>
        <row r="1337">
          <cell r="G1337">
            <v>1832003.23</v>
          </cell>
        </row>
        <row r="1339">
          <cell r="G1339">
            <v>4375.2700000000004</v>
          </cell>
        </row>
        <row r="1341">
          <cell r="G1341">
            <v>8246121.4199999999</v>
          </cell>
        </row>
        <row r="1343">
          <cell r="G1343">
            <v>245000</v>
          </cell>
        </row>
        <row r="1345">
          <cell r="G1345">
            <v>7513650</v>
          </cell>
        </row>
        <row r="1347">
          <cell r="G1347">
            <v>0</v>
          </cell>
        </row>
        <row r="1349">
          <cell r="G1349">
            <v>0</v>
          </cell>
        </row>
        <row r="1351">
          <cell r="G1351">
            <v>487471.42</v>
          </cell>
        </row>
        <row r="1353">
          <cell r="G1353">
            <v>188143000</v>
          </cell>
        </row>
        <row r="1355">
          <cell r="G1355">
            <v>188143000</v>
          </cell>
        </row>
        <row r="1357">
          <cell r="G1357">
            <v>188143000</v>
          </cell>
        </row>
        <row r="1359">
          <cell r="G1359">
            <v>0</v>
          </cell>
        </row>
        <row r="1361">
          <cell r="G1361">
            <v>282582012.64999998</v>
          </cell>
        </row>
        <row r="1363">
          <cell r="G1363">
            <v>16730096</v>
          </cell>
        </row>
        <row r="1365">
          <cell r="G1365">
            <v>16730096</v>
          </cell>
        </row>
        <row r="1367">
          <cell r="G1367">
            <v>119277918.40000001</v>
          </cell>
        </row>
        <row r="1369">
          <cell r="G1369">
            <v>17368603</v>
          </cell>
        </row>
        <row r="1371">
          <cell r="G1371">
            <v>101909315.40000001</v>
          </cell>
        </row>
        <row r="1373">
          <cell r="G1373">
            <v>146573998.25</v>
          </cell>
        </row>
        <row r="1375">
          <cell r="G1375">
            <v>97124327.790000007</v>
          </cell>
        </row>
        <row r="1377">
          <cell r="G1377">
            <v>49449670.460000001</v>
          </cell>
        </row>
        <row r="1379">
          <cell r="G1379">
            <v>0</v>
          </cell>
        </row>
        <row r="1381">
          <cell r="G1381">
            <v>-282582012.64999998</v>
          </cell>
        </row>
        <row r="1383">
          <cell r="G1383">
            <v>-16730096</v>
          </cell>
        </row>
        <row r="1385">
          <cell r="G1385">
            <v>-16730096</v>
          </cell>
        </row>
        <row r="1387">
          <cell r="G1387">
            <v>-119277918.40000001</v>
          </cell>
        </row>
        <row r="1389">
          <cell r="G1389">
            <v>-17368603</v>
          </cell>
        </row>
        <row r="1391">
          <cell r="G1391">
            <v>-101909315.40000001</v>
          </cell>
        </row>
        <row r="1393">
          <cell r="G1393">
            <v>-146573998.25</v>
          </cell>
        </row>
        <row r="1395">
          <cell r="G1395">
            <v>-97124327.790000007</v>
          </cell>
        </row>
        <row r="1397">
          <cell r="G1397">
            <v>-49449670.460000001</v>
          </cell>
        </row>
        <row r="1399">
          <cell r="G1399">
            <v>0</v>
          </cell>
        </row>
        <row r="1401">
          <cell r="G1401">
            <v>0</v>
          </cell>
        </row>
        <row r="1403">
          <cell r="G1403">
            <v>-783729143.39999998</v>
          </cell>
        </row>
        <row r="1405">
          <cell r="G1405">
            <v>-16730096</v>
          </cell>
        </row>
        <row r="1407">
          <cell r="G1407">
            <v>-16730096</v>
          </cell>
        </row>
        <row r="1409">
          <cell r="G1409">
            <v>-766999047.39999998</v>
          </cell>
        </row>
        <row r="1411">
          <cell r="G1411">
            <v>-766999047.39999998</v>
          </cell>
        </row>
        <row r="1413">
          <cell r="G1413">
            <v>783729143.39999998</v>
          </cell>
        </row>
        <row r="1430">
          <cell r="G1430">
            <v>16730096</v>
          </cell>
        </row>
        <row r="1432">
          <cell r="G1432">
            <v>16730096</v>
          </cell>
        </row>
        <row r="1434">
          <cell r="G1434">
            <v>766999047.39999998</v>
          </cell>
        </row>
        <row r="1436">
          <cell r="G1436">
            <v>766999047.39999998</v>
          </cell>
        </row>
        <row r="1440">
          <cell r="G1440">
            <v>3.6621093749999999E-6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c.Vinculados"/>
      <sheetName val="CxC y CxP Vinculados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OV. DIA"/>
      <sheetName val="Balancedefinitivo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ivero"/>
      <sheetName val="NS-Rep. Cercas"/>
      <sheetName val="Mejoramiento Suelos"/>
      <sheetName val="Analisis Unitario activadades"/>
      <sheetName val="Inversiones"/>
      <sheetName val="Resumen Inversiones"/>
      <sheetName val="Flujo Caja"/>
      <sheetName val="Ejecutado mes a mes Ajustado"/>
      <sheetName val="Ejecutado mes a mes"/>
      <sheetName val="Laboratorio_S-85-88"/>
      <sheetName val="Salud Ocupacional"/>
      <sheetName val="Horas - Maquinaria"/>
      <sheetName val="Otras Labores Campo"/>
      <sheetName val="Costos Unitarios 1.124 Ha"/>
      <sheetName val="Estado de Resultados 1124 Ha"/>
      <sheetName val="Rmen Labores Campo S98-99"/>
      <sheetName val="Rmen Labores Campo S85-88"/>
      <sheetName val="Resumen"/>
      <sheetName val="% Prest_Labores"/>
      <sheetName val="Tarifas"/>
      <sheetName val="Cantida_Labores"/>
      <sheetName val="NS-Kudzu"/>
      <sheetName val="SN-AplicaciónRaquis"/>
      <sheetName val="NS-Cosecha 98-99"/>
      <sheetName val="NS-Calles y Vias"/>
      <sheetName val="NS-Sanidad Vegetal"/>
      <sheetName val="NS-Fumigación canales "/>
      <sheetName val="NS-Recaba de Canales"/>
      <sheetName val="NS-Limpia de Canales"/>
      <sheetName val="NS-Riego de Palma"/>
      <sheetName val="SN-LimpiezaMaleza"/>
      <sheetName val="SN-Fertilización"/>
      <sheetName val="SN-Macaneo"/>
      <sheetName val="SN-Poda Palma"/>
      <sheetName val="SN-Plateo Qumico"/>
      <sheetName val="SN-Plateo Manual"/>
      <sheetName val="Labor Rep. de Cercas"/>
      <sheetName val="Labor Riego de palma"/>
      <sheetName val="Labor Sanidad Vegetal"/>
      <sheetName val="Labor Mantto calles y vias"/>
      <sheetName val="Labor Fumigación Canales Riego"/>
      <sheetName val="Labor Recaba de Canales"/>
      <sheetName val="Limpia Manual de Canales"/>
      <sheetName val="Labor Fertilización"/>
      <sheetName val="Labor Macaneo"/>
      <sheetName val="Labor Plateo Quimico"/>
      <sheetName val="Labor Plateo Manual"/>
      <sheetName val="Labor Poda de Palma"/>
      <sheetName val="Labor Cargue de Fruta"/>
      <sheetName val="Labor Corte de Fruta"/>
      <sheetName val="Salarios &amp; Beneficios"/>
      <sheetName val="CalculoSalarios"/>
      <sheetName val="Personal"/>
      <sheetName val="Eventos Especiales"/>
      <sheetName val="Servicios Contratados"/>
      <sheetName val="Gtos Generales"/>
      <sheetName val="Gastos de Viaje"/>
      <sheetName val="Seguros"/>
      <sheetName val="MaterialesXarea"/>
      <sheetName val="Plan de Compra"/>
      <sheetName val="OjoMtrBorrar"/>
      <sheetName val="Amortización"/>
      <sheetName val="OB-Bancarias"/>
      <sheetName val="Impuestos"/>
      <sheetName val="Contribuciones"/>
      <sheetName val="Ingresos"/>
      <sheetName val="Vacaciones"/>
      <sheetName val="Indice"/>
      <sheetName val="Datos"/>
      <sheetName val="MOV. D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2">
          <cell r="B2">
            <v>50800</v>
          </cell>
        </row>
      </sheetData>
      <sheetData sheetId="6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P&amp;G"/>
      <sheetName val="P&amp;GGer"/>
      <sheetName val="UN"/>
      <sheetName val="UNMes"/>
      <sheetName val="UN_Mes-1"/>
      <sheetName val="UN 2007"/>
      <sheetName val="Ventas"/>
      <sheetName val="Costo"/>
      <sheetName val="Gastos"/>
      <sheetName val="Gastos Mes"/>
      <sheetName val="FCaja"/>
      <sheetName val="BG"/>
      <sheetName val="Acum"/>
      <sheetName val="BGAjust"/>
      <sheetName val="N_PG"/>
      <sheetName val="N_PG Otros"/>
      <sheetName val="Dispon"/>
      <sheetName val="Invers"/>
      <sheetName val="CartNal"/>
      <sheetName val="CartInt"/>
      <sheetName val="Vincul"/>
      <sheetName val="AnticProv"/>
      <sheetName val="Empl"/>
      <sheetName val="Imp"/>
      <sheetName val="Invent"/>
      <sheetName val="AF"/>
      <sheetName val="Dif"/>
      <sheetName val="ObligFin"/>
      <sheetName val="ObligFin2"/>
      <sheetName val="CxP"/>
      <sheetName val="ProvisxP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7">
          <cell r="N137">
            <v>2243.590087890625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TAPA 50 SMMLV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 básicos"/>
      <sheetName val="Valoraciones"/>
      <sheetName val="VALORAC"/>
      <sheetName val="PP US$"/>
      <sheetName val="GYP"/>
      <sheetName val="BALANCE"/>
      <sheetName val="CARTERA"/>
      <sheetName val="INVENTAR"/>
      <sheetName val="FLUJCAJA"/>
      <sheetName val="FFONDOS"/>
      <sheetName val="EVA"/>
      <sheetName val="NOPAT"/>
      <sheetName val="CAP.INV."/>
      <sheetName val="OBLIG."/>
      <sheetName val="PARAMET"/>
      <sheetName val="SALARIOS"/>
      <sheetName val="GrafMes"/>
      <sheetName val="GrafAcum"/>
      <sheetName val="GrafHistoricos"/>
      <sheetName val="Ac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ORMACIÓN DEL PRECIO"/>
      <sheetName val="P&amp;G LLC"/>
      <sheetName val="FDC LLC "/>
      <sheetName val="P&amp;G SAS"/>
      <sheetName val="FDC SAS"/>
      <sheetName val="Costos Fijos"/>
      <sheetName val="Personal COL 2024 "/>
      <sheetName val="Personal COL 2025"/>
      <sheetName val="PYG 2024 realizado MENSUAL"/>
      <sheetName val="P&amp;G, F de C y Vr.Corporativo"/>
      <sheetName val="P&amp;G 2022-2023"/>
      <sheetName val="P&amp;G 2021-2029"/>
      <sheetName val="P&amp;G VENTAS LINEA ACTUAL USA"/>
      <sheetName val="P&amp;G VENTAS LINEA ACTUAL RM."/>
      <sheetName val="P&amp;G VENTAS OTRAS LÍNEAS USA"/>
      <sheetName val="P&amp;G VENTAS OTRAS LÍNEAS RM ."/>
      <sheetName val="P&amp;G VENTAS E COMMERCE"/>
      <sheetName val="IPC FUTURO"/>
      <sheetName val="PYG 2024-3"/>
      <sheetName val="EEFF (USD) 2021,2022,2023"/>
      <sheetName val="Vr Corporativo Dic 31 de 2024"/>
      <sheetName val="Costos Variables"/>
      <sheetName val="FLUJO DE CAJA 2024"/>
      <sheetName val="F de C 2024-2"/>
      <sheetName val="F de C"/>
      <sheetName val="Fortaleza"/>
      <sheetName val="Honorarios COL 2024"/>
      <sheetName val="Capex COL"/>
      <sheetName val=" Ventas Proyectadas"/>
      <sheetName val="IPC ESTADOS UNIDOS"/>
      <sheetName val="Variables Macroeconómicas"/>
      <sheetName val="Ingresos Históricos"/>
      <sheetName val=" VENTAS 2024"/>
      <sheetName val="PYG 2024 "/>
      <sheetName val="INFLACION EEUU"/>
      <sheetName val="Proy Anuales Bancolombia"/>
      <sheetName val="EEFF 2021,2022,2023"/>
      <sheetName val="DIC23 nueva"/>
      <sheetName val="DIC23"/>
      <sheetName val="DIC22sin"/>
      <sheetName val="COSTOS FIJOS COLOMBIA"/>
      <sheetName val="Industry Averages"/>
      <sheetName val="Ecommerce Forecast"/>
      <sheetName val="Costo Logístico E Commerce"/>
      <sheetName val="Costo E Commerce"/>
      <sheetName val="SS25"/>
    </sheetNames>
    <sheetDataSet>
      <sheetData sheetId="0"/>
      <sheetData sheetId="1">
        <row r="6">
          <cell r="C6">
            <v>0.63741078927740291</v>
          </cell>
        </row>
        <row r="7">
          <cell r="D7">
            <v>0.5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formacio&#769;n%20de%20precios%20RESORT25%20V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7909606478" createdVersion="8" refreshedVersion="8" minRefreshableVersion="3" recordCount="79" xr:uid="{EAF60B50-3426-47A9-A1D0-267F1FB05EAC}">
  <cacheSource type="worksheet">
    <worksheetSource ref="B1:F80" sheet="Hoja1" r:id="rId2"/>
  </cacheSource>
  <cacheFields count="5">
    <cacheField name="REF" numFmtId="0">
      <sharedItems/>
    </cacheField>
    <cacheField name="TIPO" numFmtId="0">
      <sharedItems count="7">
        <s v="DRESS"/>
        <s v="TOP"/>
        <s v="JACKET"/>
        <s v="SKIRT"/>
        <s v="PANT"/>
        <s v="COMBO"/>
        <s v="ACCESORIO"/>
      </sharedItems>
    </cacheField>
    <cacheField name="WS" numFmtId="172">
      <sharedItems containsSemiMixedTypes="0" containsString="0" containsNumber="1" minValue="158.33333333333331" maxValue="524.99999999999989"/>
    </cacheField>
    <cacheField name="RT" numFmtId="172">
      <sharedItems containsSemiMixedTypes="0" containsString="0" containsNumber="1" minValue="379.99999999999994" maxValue="1259.9999999999998"/>
    </cacheField>
    <cacheField name="CANTIDAD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SAFI DRESS NAVY POPPIES CHIFFON"/>
    <x v="0"/>
    <n v="327.08333333333343"/>
    <n v="785.00000000000023"/>
    <n v="30"/>
  </r>
  <r>
    <s v="SIFAN DRESS BLACK LACE"/>
    <x v="0"/>
    <n v="408.33333333333343"/>
    <n v="980.00000000000023"/>
    <n v="50"/>
  </r>
  <r>
    <s v="ALMAZ DRESS RED DUCHESS SATIN"/>
    <x v="0"/>
    <n v="300"/>
    <n v="720"/>
    <n v="30"/>
  </r>
  <r>
    <s v="EMILEE DRESS BLACK SCUBA SATIN"/>
    <x v="0"/>
    <n v="366.66666666666714"/>
    <n v="880.00000000000114"/>
    <n v="30"/>
  </r>
  <r>
    <s v="FRIDAH DRESS BLACK SATIN"/>
    <x v="0"/>
    <n v="229.16666666666674"/>
    <n v="550.00000000000011"/>
    <n v="30"/>
  </r>
  <r>
    <s v="FRIDAH DRESS WHITE GARDEN SATIN"/>
    <x v="0"/>
    <n v="229.1666666666666"/>
    <n v="549.99999999999977"/>
    <n v="30"/>
  </r>
  <r>
    <s v="MEGERTU DRESS PINE TAFFETA "/>
    <x v="0"/>
    <n v="300.00000000000017"/>
    <n v="720.00000000000034"/>
    <n v="30"/>
  </r>
  <r>
    <s v="RUTI DRESS MARINE DUCHESS SATIN"/>
    <x v="0"/>
    <n v="300"/>
    <n v="720"/>
    <n v="30"/>
  </r>
  <r>
    <s v="HAWI DRESS NAVY POPPIES CREPE"/>
    <x v="0"/>
    <n v="310.41666666666748"/>
    <n v="745.00000000000193"/>
    <n v="30"/>
  </r>
  <r>
    <s v="TSIGE DRESS BLACK TAFFETA"/>
    <x v="0"/>
    <n v="297.91666666666674"/>
    <n v="715.00000000000011"/>
    <n v="30"/>
  </r>
  <r>
    <s v="TSIGE DRESS NAVY POPPIES COTTON SATIN"/>
    <x v="0"/>
    <n v="297.91666666666669"/>
    <n v="715"/>
    <n v="15"/>
  </r>
  <r>
    <s v="TSIGE DRESS RED COTTON SATIN"/>
    <x v="0"/>
    <n v="281.24999999999989"/>
    <n v="674.99999999999966"/>
    <n v="15"/>
  </r>
  <r>
    <s v="TSIGE DRESS BLUE STRIPES COTTON"/>
    <x v="0"/>
    <n v="281.25000000000006"/>
    <n v="675.00000000000011"/>
    <n v="15"/>
  </r>
  <r>
    <s v="TADU DRESS BLACK CREPE"/>
    <x v="0"/>
    <n v="281.24999999999989"/>
    <n v="674.99999999999966"/>
    <n v="15"/>
  </r>
  <r>
    <s v="TADU DRESS IVORY CREPE"/>
    <x v="0"/>
    <n v="281.24999999999989"/>
    <n v="674.99999999999966"/>
    <n v="15"/>
  </r>
  <r>
    <s v="TIRNESH DRESS BLACK CREPE"/>
    <x v="0"/>
    <n v="310.41666666666669"/>
    <n v="745"/>
    <n v="15"/>
  </r>
  <r>
    <s v="TIRNESH DRESS WHITE GARDEN SATIN"/>
    <x v="0"/>
    <n v="310.41666666666674"/>
    <n v="745.00000000000011"/>
    <n v="15"/>
  </r>
  <r>
    <s v="GENZEBE DRESS IVORY CREPE "/>
    <x v="0"/>
    <n v="327.08333333333326"/>
    <n v="784.99999999999977"/>
    <n v="15"/>
  </r>
  <r>
    <s v="CALLI DRESS BLACK COTTON SATIN"/>
    <x v="0"/>
    <n v="287.50000000000011"/>
    <n v="690.00000000000023"/>
    <n v="15"/>
  </r>
  <r>
    <s v="CALLI DRESS WHITE GARDEN COTTON SATIN"/>
    <x v="0"/>
    <n v="287.50000000000006"/>
    <n v="690.00000000000011"/>
    <n v="15"/>
  </r>
  <r>
    <s v="IRINA DRESS CHARCOAL LIGHT WOOL "/>
    <x v="0"/>
    <n v="466.66666666666674"/>
    <n v="1120.0000000000002"/>
    <n v="15"/>
  </r>
  <r>
    <s v="IRINA DRESS MIDNIGHT DAISY SATIN"/>
    <x v="0"/>
    <n v="297.91666666666669"/>
    <n v="715"/>
    <n v="15"/>
  </r>
  <r>
    <s v="XENI DRESS TAUPE SATIN "/>
    <x v="0"/>
    <n v="287.50000000000006"/>
    <n v="690.00000000000011"/>
    <n v="15"/>
  </r>
  <r>
    <s v="BEL DRESS WHITHE GARDEN SATIN"/>
    <x v="0"/>
    <n v="268.74999999999994"/>
    <n v="644.99999999999989"/>
    <n v="15"/>
  </r>
  <r>
    <s v="ADELE DRESS MIDNIGHT DAISY TAFFETA "/>
    <x v="0"/>
    <n v="331.24999999999989"/>
    <n v="794.99999999999966"/>
    <n v="15"/>
  </r>
  <r>
    <s v="ADELE DRESS FUCHSIA TAFFETA"/>
    <x v="0"/>
    <n v="312.49999999999994"/>
    <n v="749.99999999999989"/>
    <n v="15"/>
  </r>
  <r>
    <s v="BEL DRESS FUCHSIA SATIN"/>
    <x v="0"/>
    <n v="243.74999999999997"/>
    <n v="584.99999999999989"/>
    <n v="15"/>
  </r>
  <r>
    <s v="TRISTIN DRESS BLACK SCUBA SATIN"/>
    <x v="0"/>
    <n v="287.49999999999983"/>
    <n v="689.99999999999955"/>
    <n v="15"/>
  </r>
  <r>
    <s v="KEIRA DRESS NAVY POPPIES DUCHESS SATIN "/>
    <x v="0"/>
    <n v="229.16666666666683"/>
    <n v="550.00000000000034"/>
    <n v="15"/>
  </r>
  <r>
    <s v="KEIRA DRESS MARINE DUCHESS SATIN"/>
    <x v="0"/>
    <n v="229.16666666666657"/>
    <n v="549.99999999999977"/>
    <n v="15"/>
  </r>
  <r>
    <s v="KYLEE DRESS MIDNIGHT DAISY CREPE"/>
    <x v="0"/>
    <n v="212.50000000000006"/>
    <n v="510.00000000000011"/>
    <n v="15"/>
  </r>
  <r>
    <s v="AMANE DRESS RED CREPE"/>
    <x v="0"/>
    <n v="247.9166666666666"/>
    <n v="594.99999999999977"/>
    <n v="15"/>
  </r>
  <r>
    <s v="AMANE DRESS IVORY CREPE"/>
    <x v="0"/>
    <n v="247.9166666666666"/>
    <n v="594.99999999999977"/>
    <n v="15"/>
  </r>
  <r>
    <s v="AMANE DRESS BLACK DUCHESS SATIN"/>
    <x v="0"/>
    <n v="331.25"/>
    <n v="795"/>
    <n v="15"/>
  </r>
  <r>
    <s v="IRIS DRESS NAVY POPPIES SATIN"/>
    <x v="0"/>
    <n v="262.5"/>
    <n v="630"/>
    <n v="15"/>
  </r>
  <r>
    <s v="IRIS DRESS MARINE SATIN"/>
    <x v="0"/>
    <n v="262.50000000000006"/>
    <n v="630.00000000000011"/>
    <n v="15"/>
  </r>
  <r>
    <s v="DOT DRESS BLACK LACE &amp; TAFFETA"/>
    <x v="0"/>
    <n v="287.49999999999994"/>
    <n v="689.99999999999989"/>
    <n v="15"/>
  </r>
  <r>
    <s v="KAYL DRESS BLACK WOOL"/>
    <x v="0"/>
    <n v="475.00000000000011"/>
    <n v="1140.0000000000002"/>
    <n v="15"/>
  </r>
  <r>
    <s v="RAHMA DRESS MARINE COTTON SATIN"/>
    <x v="0"/>
    <n v="235.41666666666666"/>
    <n v="565"/>
    <n v="15"/>
  </r>
  <r>
    <s v="RAHMA DRESS WHITE GARDEN COTTON SATIN "/>
    <x v="0"/>
    <n v="235.41666666666674"/>
    <n v="565.00000000000011"/>
    <n v="15"/>
  </r>
  <r>
    <s v="RAHMA DRESS NAVY POPPIES COTTON SATIN"/>
    <x v="0"/>
    <n v="235.41666666666674"/>
    <n v="565.00000000000011"/>
    <n v="15"/>
  </r>
  <r>
    <s v="TALA DRESS IVORY CREPE"/>
    <x v="0"/>
    <n v="247.9166666666666"/>
    <n v="594.99999999999977"/>
    <n v="15"/>
  </r>
  <r>
    <s v="TALA DRESS RED CREPE"/>
    <x v="0"/>
    <n v="247.9166666666666"/>
    <n v="594.99999999999977"/>
    <n v="15"/>
  </r>
  <r>
    <s v="TALA DRESS BLACK CREPE"/>
    <x v="0"/>
    <n v="247.9166666666666"/>
    <n v="594.99999999999977"/>
    <n v="15"/>
  </r>
  <r>
    <s v="RENA TOP BLACK DUCHESS SATIN"/>
    <x v="1"/>
    <n v="297.91666666666703"/>
    <n v="715.0000000000008"/>
    <n v="10"/>
  </r>
  <r>
    <s v="GILLIAN TOP MIDNIGHT DAISY TAFFETA"/>
    <x v="1"/>
    <n v="164.58333333333331"/>
    <n v="394.99999999999994"/>
    <n v="10"/>
  </r>
  <r>
    <s v="GILLIAN TOP RED TAFFETA"/>
    <x v="1"/>
    <n v="164.58333333333331"/>
    <n v="394.99999999999994"/>
    <n v="10"/>
  </r>
  <r>
    <s v="MATTIE TOP WHITE DOBBY COTTON"/>
    <x v="1"/>
    <n v="197.91666666666663"/>
    <n v="474.99999999999989"/>
    <n v="10"/>
  </r>
  <r>
    <s v="MATTIE TOP BLUE STRIPPES COTTON "/>
    <x v="1"/>
    <n v="197.91666666666663"/>
    <n v="474.99999999999989"/>
    <n v="10"/>
  </r>
  <r>
    <s v="MATTIE TOP MIDNIGHT DAISY COTTON"/>
    <x v="1"/>
    <n v="197.91666666666671"/>
    <n v="475.00000000000011"/>
    <n v="10"/>
  </r>
  <r>
    <s v="KELSI TOP WHITE DOBBY COTTON"/>
    <x v="1"/>
    <n v="206.24999999999991"/>
    <n v="494.99999999999977"/>
    <n v="10"/>
  </r>
  <r>
    <s v="KELSI TOP BLACK SATIN"/>
    <x v="1"/>
    <n v="206.24999999999997"/>
    <n v="494.99999999999989"/>
    <n v="10"/>
  </r>
  <r>
    <s v="EGRIS TOP BLUE STRIPES COTTON"/>
    <x v="1"/>
    <n v="229.16666666666666"/>
    <n v="550"/>
    <n v="10"/>
  </r>
  <r>
    <s v="KANA TOP BLACK SEQUINS"/>
    <x v="1"/>
    <n v="218.75000000000003"/>
    <n v="525"/>
    <n v="10"/>
  </r>
  <r>
    <s v="KANA TOP WHITE SEQUINS"/>
    <x v="1"/>
    <n v="218.75000000000003"/>
    <n v="525"/>
    <n v="10"/>
  </r>
  <r>
    <s v="WIN TOP WHITE SEQUINS"/>
    <x v="1"/>
    <n v="206.24999999999997"/>
    <n v="494.99999999999989"/>
    <n v="10"/>
  </r>
  <r>
    <s v="SELVI JACKET BLACK WOOL"/>
    <x v="2"/>
    <n v="524.99999999999989"/>
    <n v="1259.9999999999998"/>
    <n v="10"/>
  </r>
  <r>
    <s v="MOLLY SKIRT WHITE SEQUINS"/>
    <x v="3"/>
    <n v="206.25000000000011"/>
    <n v="495.00000000000023"/>
    <n v="10"/>
  </r>
  <r>
    <s v="MOLLY SKIRT BLACK SEQUINS"/>
    <x v="3"/>
    <n v="206.25000000000011"/>
    <n v="495.00000000000023"/>
    <n v="10"/>
  </r>
  <r>
    <s v="LILY DRESS FUCHSIA TAFFETA"/>
    <x v="0"/>
    <n v="243.74999999999997"/>
    <n v="584.99999999999989"/>
    <n v="15"/>
  </r>
  <r>
    <s v="LILY DRESS PINE TAFFETA"/>
    <x v="0"/>
    <n v="243.74999999999997"/>
    <n v="584.99999999999989"/>
    <n v="15"/>
  </r>
  <r>
    <s v="KODI DRESS IVORY CREPE"/>
    <x v="0"/>
    <n v="247.91666666666686"/>
    <n v="595.00000000000045"/>
    <n v="15"/>
  </r>
  <r>
    <s v="KODI DRESS BLACK CREPE"/>
    <x v="0"/>
    <n v="247.91666666666686"/>
    <n v="595.00000000000045"/>
    <n v="15"/>
  </r>
  <r>
    <s v="BRIDIE TOP WHITE GARDEN CREPE"/>
    <x v="1"/>
    <n v="218.75000000000003"/>
    <n v="525"/>
    <n v="10"/>
  </r>
  <r>
    <s v="BRIDIE TOP NAVY POPPIES CREPE"/>
    <x v="1"/>
    <n v="218.75000000000003"/>
    <n v="525"/>
    <n v="10"/>
  </r>
  <r>
    <s v="HITOMI TOP NAVY POPPIES CHIFFON"/>
    <x v="1"/>
    <n v="197.91666666666671"/>
    <n v="475.00000000000011"/>
    <n v="10"/>
  </r>
  <r>
    <s v="HITOMI TOP BLACK COTTON SATIN"/>
    <x v="1"/>
    <n v="197.91666666666671"/>
    <n v="475.00000000000011"/>
    <n v="10"/>
  </r>
  <r>
    <s v="HITOMI TOP MIDNIGHT DAISY COTTON SATIN"/>
    <x v="1"/>
    <n v="197.91666666666666"/>
    <n v="474.99999999999994"/>
    <n v="10"/>
  </r>
  <r>
    <s v="HITOMI TOP TAUPE SATIN"/>
    <x v="1"/>
    <n v="197.91666666666666"/>
    <n v="474.99999999999994"/>
    <n v="10"/>
  </r>
  <r>
    <s v="EWA TOP BLACK CREPE"/>
    <x v="1"/>
    <n v="218.75000000000003"/>
    <n v="525"/>
    <n v="10"/>
  </r>
  <r>
    <s v="EWA TOP IVORY CREPE"/>
    <x v="1"/>
    <n v="218.75000000000003"/>
    <n v="525"/>
    <n v="10"/>
  </r>
  <r>
    <s v="PAULA SKIRT SAND GABARDINE"/>
    <x v="3"/>
    <n v="199.99999999999997"/>
    <n v="479.99999999999989"/>
    <n v="10"/>
  </r>
  <r>
    <s v="AMELIA SKIRT WHITE GARDEN TAFFETA"/>
    <x v="3"/>
    <n v="158.33333333333331"/>
    <n v="379.99999999999994"/>
    <n v="10"/>
  </r>
  <r>
    <s v="ALI SKIRT BLACK GABARDINE"/>
    <x v="3"/>
    <n v="206.24999999999994"/>
    <n v="494.99999999999983"/>
    <n v="10"/>
  </r>
  <r>
    <s v="KRISTIE PANT SAND GABARDINE"/>
    <x v="4"/>
    <n v="214.58333333333337"/>
    <n v="515.00000000000011"/>
    <n v="10"/>
  </r>
  <r>
    <s v="KRISTIE PANT BLACK GABARDINE"/>
    <x v="4"/>
    <n v="214.58333333333337"/>
    <n v="515.00000000000011"/>
    <n v="10"/>
  </r>
  <r>
    <s v="WIN FRIDAH COMBO "/>
    <x v="5"/>
    <n v="414.58333333333326"/>
    <n v="994.99999999999977"/>
    <n v="10"/>
  </r>
  <r>
    <s v="DERA PEPLUM BLACK TULLE"/>
    <x v="6"/>
    <n v="181.66666666666666"/>
    <n v="435.99999999999994"/>
    <n v="10"/>
  </r>
  <r>
    <s v="KELSI TOP BLACK SATTIN - TULLE"/>
    <x v="1"/>
    <n v="306.66666666666669"/>
    <n v="736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49F88-192F-4E63-A807-E3CC72199D7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J9" firstHeaderRow="1" firstDataRow="1" firstDataCol="1"/>
  <pivotFields count="5">
    <pivotField showAll="0"/>
    <pivotField axis="axisRow" showAll="0">
      <items count="8">
        <item x="6"/>
        <item x="5"/>
        <item x="0"/>
        <item x="2"/>
        <item x="4"/>
        <item x="3"/>
        <item x="1"/>
        <item t="default"/>
      </items>
    </pivotField>
    <pivotField numFmtId="172" showAll="0"/>
    <pivotField numFmtId="172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A95A-CC44-4BF5-9E34-62F3C3EE0724}">
  <dimension ref="A1:AE923"/>
  <sheetViews>
    <sheetView topLeftCell="H25" zoomScale="90" zoomScaleNormal="90" workbookViewId="0">
      <selection activeCell="Z31" sqref="Z31"/>
    </sheetView>
  </sheetViews>
  <sheetFormatPr baseColWidth="10" defaultColWidth="12.28515625" defaultRowHeight="15.75" x14ac:dyDescent="0.25"/>
  <cols>
    <col min="1" max="1" width="42.85546875" style="1" bestFit="1" customWidth="1"/>
    <col min="2" max="2" width="18.42578125" style="7" customWidth="1"/>
    <col min="3" max="3" width="26.140625" style="1" bestFit="1" customWidth="1"/>
    <col min="4" max="4" width="13.140625" style="1" customWidth="1"/>
    <col min="5" max="5" width="23.85546875" style="1" bestFit="1" customWidth="1"/>
    <col min="6" max="6" width="29" style="1" bestFit="1" customWidth="1"/>
    <col min="7" max="7" width="22.42578125" style="1" bestFit="1" customWidth="1"/>
    <col min="8" max="8" width="16.28515625" style="1" customWidth="1"/>
    <col min="9" max="9" width="16.42578125" style="1" customWidth="1"/>
    <col min="10" max="10" width="20.42578125" style="1" customWidth="1"/>
    <col min="11" max="11" width="24.140625" style="1" customWidth="1"/>
    <col min="12" max="12" width="11.42578125" style="1" customWidth="1"/>
    <col min="13" max="13" width="15.85546875" style="1" bestFit="1" customWidth="1"/>
    <col min="14" max="14" width="19" style="1" customWidth="1"/>
    <col min="15" max="15" width="14.28515625" style="1" customWidth="1"/>
    <col min="16" max="18" width="15" style="1" customWidth="1"/>
    <col min="19" max="19" width="1.42578125" style="98" customWidth="1"/>
    <col min="20" max="20" width="13.42578125" style="1" bestFit="1" customWidth="1"/>
    <col min="21" max="21" width="14.42578125" style="1" bestFit="1" customWidth="1"/>
    <col min="22" max="22" width="13.42578125" style="1" customWidth="1"/>
    <col min="23" max="23" width="14.85546875" style="1" customWidth="1"/>
    <col min="24" max="25" width="13.140625" style="1" customWidth="1"/>
    <col min="26" max="26" width="19" style="1" customWidth="1"/>
    <col min="27" max="27" width="22.28515625" style="1" bestFit="1" customWidth="1"/>
    <col min="28" max="28" width="19" style="1" bestFit="1" customWidth="1"/>
    <col min="29" max="29" width="17" style="1" customWidth="1"/>
    <col min="30" max="30" width="32.85546875" style="1" bestFit="1" customWidth="1"/>
    <col min="31" max="31" width="20.42578125" style="1" bestFit="1" customWidth="1"/>
    <col min="32" max="32" width="19.28515625" style="1" bestFit="1" customWidth="1"/>
    <col min="33" max="16384" width="12.28515625" style="1"/>
  </cols>
  <sheetData>
    <row r="1" spans="1:27" hidden="1" x14ac:dyDescent="0.25">
      <c r="B1" s="1"/>
      <c r="E1" s="327" t="s">
        <v>0</v>
      </c>
      <c r="F1" s="328"/>
      <c r="G1" s="329"/>
      <c r="U1" s="35"/>
      <c r="AA1" s="83"/>
    </row>
    <row r="2" spans="1:27" ht="16.5" hidden="1" thickBot="1" x14ac:dyDescent="0.3">
      <c r="A2" s="2" t="s">
        <v>1</v>
      </c>
      <c r="B2" s="3">
        <v>3600</v>
      </c>
      <c r="E2" s="4">
        <f>+$AD$34*$C$23</f>
        <v>587920.12311263324</v>
      </c>
      <c r="F2" s="5">
        <f>+$AD$34</f>
        <v>922951.52764934581</v>
      </c>
      <c r="G2" s="6">
        <f>+F2*D3</f>
        <v>1753607.902533757</v>
      </c>
      <c r="T2" s="93" t="s">
        <v>39</v>
      </c>
      <c r="U2" s="1">
        <v>2.4</v>
      </c>
      <c r="AA2" s="83"/>
    </row>
    <row r="3" spans="1:27" ht="15" hidden="1" customHeight="1" x14ac:dyDescent="0.25">
      <c r="D3" s="1">
        <v>1.9</v>
      </c>
      <c r="E3" s="323" t="s">
        <v>2</v>
      </c>
      <c r="F3" s="323"/>
      <c r="G3" s="323"/>
      <c r="T3" s="94" t="s">
        <v>56</v>
      </c>
      <c r="U3" s="50" t="s">
        <v>57</v>
      </c>
      <c r="AA3" s="83"/>
    </row>
    <row r="4" spans="1:27" ht="15" hidden="1" customHeight="1" x14ac:dyDescent="0.25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</row>
    <row r="5" spans="1:27" ht="15" hidden="1" customHeight="1" x14ac:dyDescent="0.25">
      <c r="A5" s="2" t="s">
        <v>10</v>
      </c>
      <c r="B5" s="10">
        <f>C31</f>
        <v>5.417402593974182E-2</v>
      </c>
      <c r="C5" s="11">
        <f>B5</f>
        <v>5.417402593974182E-2</v>
      </c>
      <c r="D5" s="12">
        <f t="shared" ref="D5:D10" si="0">+B5/$D$3</f>
        <v>2.8512645231443066E-2</v>
      </c>
      <c r="E5" s="13">
        <f t="shared" ref="E5:E18" si="1">+B5/$C$23</f>
        <v>8.5045566624398466E-2</v>
      </c>
      <c r="F5" s="11">
        <f>+B5</f>
        <v>5.417402593974182E-2</v>
      </c>
      <c r="G5" s="14">
        <f>+B5/$D$3</f>
        <v>2.8512645231443066E-2</v>
      </c>
    </row>
    <row r="6" spans="1:27" ht="15" hidden="1" customHeight="1" x14ac:dyDescent="0.25">
      <c r="A6" s="2" t="s">
        <v>11</v>
      </c>
      <c r="B6" s="10">
        <f>D31</f>
        <v>1.0834805187948365E-2</v>
      </c>
      <c r="C6" s="11">
        <f t="shared" ref="C6:C15" si="2">B6</f>
        <v>1.0834805187948365E-2</v>
      </c>
      <c r="D6" s="12">
        <f t="shared" si="0"/>
        <v>5.7025290462886132E-3</v>
      </c>
      <c r="E6" s="13">
        <f t="shared" si="1"/>
        <v>1.7009113324879692E-2</v>
      </c>
      <c r="F6" s="11">
        <f t="shared" ref="F6:F18" si="3">+B6</f>
        <v>1.0834805187948365E-2</v>
      </c>
      <c r="G6" s="14">
        <f t="shared" ref="G6:G18" si="4">+B6/$D$3</f>
        <v>5.7025290462886132E-3</v>
      </c>
    </row>
    <row r="7" spans="1:27" ht="15" hidden="1" customHeight="1" x14ac:dyDescent="0.25">
      <c r="A7" s="2" t="s">
        <v>12</v>
      </c>
      <c r="B7" s="10">
        <f>E31</f>
        <v>0.13001766225538036</v>
      </c>
      <c r="C7" s="11">
        <f t="shared" si="2"/>
        <v>0.13001766225538036</v>
      </c>
      <c r="D7" s="12">
        <f t="shared" si="0"/>
        <v>6.8430348555463358E-2</v>
      </c>
      <c r="E7" s="13">
        <f t="shared" si="1"/>
        <v>0.2041093598985563</v>
      </c>
      <c r="F7" s="11">
        <f t="shared" si="3"/>
        <v>0.13001766225538036</v>
      </c>
      <c r="G7" s="14">
        <f t="shared" si="4"/>
        <v>6.8430348555463358E-2</v>
      </c>
    </row>
    <row r="8" spans="1:27" ht="15" hidden="1" customHeight="1" x14ac:dyDescent="0.25">
      <c r="A8" s="2" t="s">
        <v>13</v>
      </c>
      <c r="B8" s="10">
        <f>+F31</f>
        <v>2.3023961024390273E-3</v>
      </c>
      <c r="C8" s="11">
        <f t="shared" si="2"/>
        <v>2.3023961024390273E-3</v>
      </c>
      <c r="D8" s="12">
        <f t="shared" si="0"/>
        <v>1.2117874223363302E-3</v>
      </c>
      <c r="E8" s="13">
        <f t="shared" si="1"/>
        <v>3.6144365815369344E-3</v>
      </c>
      <c r="F8" s="11">
        <f t="shared" si="3"/>
        <v>2.3023961024390273E-3</v>
      </c>
      <c r="G8" s="14">
        <f t="shared" si="4"/>
        <v>1.2117874223363302E-3</v>
      </c>
    </row>
    <row r="9" spans="1:27" ht="15" hidden="1" customHeight="1" x14ac:dyDescent="0.25">
      <c r="A9" s="2" t="s">
        <v>14</v>
      </c>
      <c r="B9" s="10">
        <f>+H31</f>
        <v>3.3743240102022138E-3</v>
      </c>
      <c r="C9" s="11">
        <f t="shared" si="2"/>
        <v>3.3743240102022138E-3</v>
      </c>
      <c r="D9" s="12">
        <f t="shared" si="0"/>
        <v>1.7759600053695863E-3</v>
      </c>
      <c r="E9" s="13">
        <f t="shared" si="1"/>
        <v>5.2972119469422508E-3</v>
      </c>
      <c r="F9" s="11">
        <f t="shared" si="3"/>
        <v>3.3743240102022138E-3</v>
      </c>
      <c r="G9" s="14">
        <f t="shared" si="4"/>
        <v>1.7759600053695863E-3</v>
      </c>
    </row>
    <row r="10" spans="1:27" ht="15" hidden="1" customHeight="1" x14ac:dyDescent="0.25">
      <c r="A10" s="2" t="s">
        <v>15</v>
      </c>
      <c r="B10" s="10">
        <f>I31</f>
        <v>2.007032134957118E-2</v>
      </c>
      <c r="C10" s="11">
        <f t="shared" si="2"/>
        <v>2.007032134957118E-2</v>
      </c>
      <c r="D10" s="12">
        <f t="shared" si="0"/>
        <v>1.0563327026090094E-2</v>
      </c>
      <c r="E10" s="13">
        <f t="shared" si="1"/>
        <v>3.1507568837631367E-2</v>
      </c>
      <c r="F10" s="11">
        <f t="shared" si="3"/>
        <v>2.007032134957118E-2</v>
      </c>
      <c r="G10" s="14">
        <f t="shared" si="4"/>
        <v>1.0563327026090094E-2</v>
      </c>
    </row>
    <row r="11" spans="1:27" ht="15" hidden="1" customHeight="1" x14ac:dyDescent="0.25">
      <c r="A11" s="15" t="s">
        <v>16</v>
      </c>
      <c r="B11" s="10" t="e">
        <f>+#REF!</f>
        <v>#REF!</v>
      </c>
      <c r="C11" s="11"/>
      <c r="D11" s="12"/>
      <c r="E11" s="13" t="e">
        <f t="shared" si="1"/>
        <v>#REF!</v>
      </c>
      <c r="F11" s="11">
        <v>0</v>
      </c>
      <c r="G11" s="14">
        <v>0</v>
      </c>
    </row>
    <row r="12" spans="1:27" ht="15" hidden="1" customHeight="1" x14ac:dyDescent="0.25">
      <c r="A12" s="2" t="s">
        <v>17</v>
      </c>
      <c r="B12" s="10">
        <f>N31</f>
        <v>9.2724884635018837E-2</v>
      </c>
      <c r="C12" s="11">
        <f t="shared" si="2"/>
        <v>9.2724884635018837E-2</v>
      </c>
      <c r="D12" s="12">
        <f>+B12/$D$3</f>
        <v>4.8802570860536229E-2</v>
      </c>
      <c r="E12" s="13">
        <f t="shared" si="1"/>
        <v>0.14556496802985688</v>
      </c>
      <c r="F12" s="11">
        <f t="shared" si="3"/>
        <v>9.2724884635018837E-2</v>
      </c>
      <c r="G12" s="14">
        <f t="shared" si="4"/>
        <v>4.8802570860536229E-2</v>
      </c>
    </row>
    <row r="13" spans="1:27" ht="15" hidden="1" customHeight="1" x14ac:dyDescent="0.25">
      <c r="A13" s="2" t="s">
        <v>18</v>
      </c>
      <c r="B13" s="10">
        <f>T31</f>
        <v>2.7437936277674404E-2</v>
      </c>
      <c r="C13" s="11">
        <f t="shared" si="2"/>
        <v>2.7437936277674404E-2</v>
      </c>
      <c r="D13" s="12">
        <f>+B13/$D$3</f>
        <v>1.4441019093512844E-2</v>
      </c>
      <c r="E13" s="13">
        <f t="shared" si="1"/>
        <v>4.3073683324449615E-2</v>
      </c>
      <c r="F13" s="11">
        <f t="shared" si="3"/>
        <v>2.7437936277674404E-2</v>
      </c>
      <c r="G13" s="14">
        <f t="shared" si="4"/>
        <v>1.4441019093512844E-2</v>
      </c>
    </row>
    <row r="14" spans="1:27" ht="15" hidden="1" customHeight="1" x14ac:dyDescent="0.25">
      <c r="A14" s="2" t="s">
        <v>19</v>
      </c>
      <c r="B14" s="10">
        <f>V31</f>
        <v>3.8461538461538464E-2</v>
      </c>
      <c r="C14" s="11">
        <f t="shared" si="2"/>
        <v>3.8461538461538464E-2</v>
      </c>
      <c r="D14" s="12"/>
      <c r="E14" s="13">
        <f t="shared" si="1"/>
        <v>6.0379181258302141E-2</v>
      </c>
      <c r="F14" s="11">
        <f t="shared" si="3"/>
        <v>3.8461538461538464E-2</v>
      </c>
      <c r="G14" s="14">
        <v>0</v>
      </c>
    </row>
    <row r="15" spans="1:27" ht="15" hidden="1" customHeight="1" x14ac:dyDescent="0.25">
      <c r="A15" s="2" t="s">
        <v>20</v>
      </c>
      <c r="B15" s="10">
        <f>+X31</f>
        <v>0.22836257937337034</v>
      </c>
      <c r="C15" s="11">
        <f t="shared" si="2"/>
        <v>0.22836257937337034</v>
      </c>
      <c r="D15" s="12">
        <f>+B15/$D$3</f>
        <v>0.12019083124914229</v>
      </c>
      <c r="E15" s="13">
        <f t="shared" si="1"/>
        <v>0.35849698488755155</v>
      </c>
      <c r="F15" s="11">
        <f t="shared" si="3"/>
        <v>0.22836257937337034</v>
      </c>
      <c r="G15" s="14">
        <f t="shared" si="4"/>
        <v>0.12019083124914229</v>
      </c>
    </row>
    <row r="16" spans="1:27" ht="15" hidden="1" customHeight="1" x14ac:dyDescent="0.25">
      <c r="A16" s="2" t="s">
        <v>21</v>
      </c>
      <c r="B16" s="10"/>
      <c r="C16" s="11"/>
      <c r="D16" s="16">
        <v>0.03</v>
      </c>
      <c r="E16" s="13">
        <f t="shared" si="1"/>
        <v>0</v>
      </c>
      <c r="F16" s="11">
        <f t="shared" si="3"/>
        <v>0</v>
      </c>
      <c r="G16" s="17">
        <f>+(953-924)/924</f>
        <v>3.1385281385281384E-2</v>
      </c>
    </row>
    <row r="17" spans="1:31" ht="15" hidden="1" customHeight="1" x14ac:dyDescent="0.25">
      <c r="A17" s="2" t="s">
        <v>22</v>
      </c>
      <c r="B17" s="10"/>
      <c r="C17" s="2"/>
      <c r="D17" s="12"/>
      <c r="E17" s="13">
        <f t="shared" si="1"/>
        <v>0</v>
      </c>
      <c r="F17" s="11">
        <f t="shared" si="3"/>
        <v>0</v>
      </c>
      <c r="G17" s="14">
        <v>3.7199999999999997E-2</v>
      </c>
    </row>
    <row r="18" spans="1:31" ht="15" hidden="1" customHeight="1" x14ac:dyDescent="0.25">
      <c r="A18" s="2" t="s">
        <v>23</v>
      </c>
      <c r="B18" s="10"/>
      <c r="C18" s="2"/>
      <c r="D18" s="12"/>
      <c r="E18" s="18">
        <f t="shared" si="1"/>
        <v>0</v>
      </c>
      <c r="F18" s="19">
        <f t="shared" si="3"/>
        <v>0</v>
      </c>
      <c r="G18" s="14">
        <f t="shared" si="4"/>
        <v>0</v>
      </c>
      <c r="H18" s="20"/>
    </row>
    <row r="19" spans="1:31" ht="15" hidden="1" customHeight="1" x14ac:dyDescent="0.25">
      <c r="A19" s="8" t="s">
        <v>24</v>
      </c>
      <c r="B19" s="10" t="e">
        <f>+SUM(B5:B16)</f>
        <v>#REF!</v>
      </c>
      <c r="C19" s="21">
        <f t="shared" ref="C19:D19" si="5">+SUM(C5:C16)</f>
        <v>0.60776047359288499</v>
      </c>
      <c r="D19" s="21">
        <f t="shared" si="5"/>
        <v>0.32963101849018239</v>
      </c>
      <c r="E19" s="21" t="e">
        <f>SUM(E5:E18)</f>
        <v>#REF!</v>
      </c>
      <c r="F19" s="21">
        <f>SUM(F5:F18)</f>
        <v>0.60776047359288499</v>
      </c>
      <c r="G19" s="21">
        <f>SUM(G5:G18)</f>
        <v>0.36821629987546378</v>
      </c>
      <c r="H19" s="20"/>
    </row>
    <row r="20" spans="1:31" ht="15" hidden="1" customHeight="1" x14ac:dyDescent="0.25">
      <c r="A20" s="8" t="s">
        <v>25</v>
      </c>
      <c r="B20" s="10"/>
      <c r="C20" s="21"/>
      <c r="D20" s="21"/>
      <c r="E20" s="21" t="e">
        <f>+(E19-E11-E13-E14)/('[72]P&amp;G LLC'!C6)</f>
        <v>#REF!</v>
      </c>
      <c r="F20" s="2"/>
      <c r="G20" s="22">
        <f>+G19/'[72]P&amp;G LLC'!D7</f>
        <v>0.73643259975092756</v>
      </c>
      <c r="H20" s="20"/>
    </row>
    <row r="21" spans="1:31" ht="15" customHeight="1" x14ac:dyDescent="0.25">
      <c r="A21" s="23"/>
      <c r="B21" s="24"/>
      <c r="C21" s="25"/>
      <c r="D21" s="25"/>
      <c r="E21" s="25"/>
      <c r="G21" s="76"/>
      <c r="H21" s="20"/>
    </row>
    <row r="22" spans="1:31" ht="15" customHeight="1" x14ac:dyDescent="0.25">
      <c r="A22" s="23"/>
      <c r="B22" s="24"/>
      <c r="C22" s="25" t="s">
        <v>26</v>
      </c>
      <c r="D22" s="25"/>
      <c r="E22" s="26" t="e">
        <f>+E20/C23</f>
        <v>#REF!</v>
      </c>
      <c r="H22" s="20"/>
    </row>
    <row r="23" spans="1:31" ht="15" customHeight="1" x14ac:dyDescent="0.25">
      <c r="A23" s="1" t="s">
        <v>27</v>
      </c>
      <c r="B23" s="24">
        <v>0.36299999999999999</v>
      </c>
      <c r="C23" s="25">
        <f>1-B23</f>
        <v>0.63700000000000001</v>
      </c>
    </row>
    <row r="24" spans="1:31" x14ac:dyDescent="0.25">
      <c r="A24" s="27" t="s">
        <v>28</v>
      </c>
      <c r="B24" s="24">
        <v>1.4999999999999999E-2</v>
      </c>
      <c r="H24" s="20"/>
    </row>
    <row r="25" spans="1:31" ht="15" customHeight="1" x14ac:dyDescent="0.25">
      <c r="A25" s="1" t="s">
        <v>29</v>
      </c>
      <c r="B25" s="28">
        <v>6</v>
      </c>
      <c r="C25" s="23" t="s">
        <v>30</v>
      </c>
      <c r="D25" s="29">
        <f>+B24*B25</f>
        <v>0.09</v>
      </c>
      <c r="AD25" s="20">
        <f>+AA34*AD26</f>
        <v>256375.42434704051</v>
      </c>
    </row>
    <row r="26" spans="1:31" ht="15" customHeight="1" x14ac:dyDescent="0.25">
      <c r="A26" s="1" t="s">
        <v>31</v>
      </c>
      <c r="B26" s="30">
        <v>17000000</v>
      </c>
      <c r="D26" s="31"/>
      <c r="H26" s="20"/>
      <c r="AA26" s="1" t="s">
        <v>32</v>
      </c>
      <c r="AB26" s="1" t="s">
        <v>64</v>
      </c>
      <c r="AC26" s="1" t="s">
        <v>65</v>
      </c>
      <c r="AD26">
        <v>1000</v>
      </c>
      <c r="AE26"/>
    </row>
    <row r="27" spans="1:31" ht="15" customHeight="1" x14ac:dyDescent="0.25">
      <c r="A27" s="1" t="s">
        <v>33</v>
      </c>
      <c r="B27" s="30">
        <v>8000</v>
      </c>
      <c r="D27" s="31"/>
      <c r="H27" s="20"/>
      <c r="Z27" s="78">
        <v>0.66</v>
      </c>
      <c r="AA27" s="79">
        <f>+$AA$34*Z27</f>
        <v>169.20778006904675</v>
      </c>
      <c r="AB27" s="80">
        <f>+N34+K34+O34</f>
        <v>98.598782921527771</v>
      </c>
      <c r="AC27" s="81">
        <f>+AA27-AB27</f>
        <v>70.608997147518977</v>
      </c>
      <c r="AD27" s="82">
        <f>+AC27*$AD$26</f>
        <v>70608.997147518981</v>
      </c>
      <c r="AE27"/>
    </row>
    <row r="28" spans="1:31" ht="15" customHeight="1" x14ac:dyDescent="0.25">
      <c r="A28" s="1" t="s">
        <v>34</v>
      </c>
      <c r="B28" s="33">
        <f>+B26/B27</f>
        <v>2125</v>
      </c>
      <c r="D28" s="31"/>
      <c r="Z28" s="78">
        <v>0.34</v>
      </c>
      <c r="AA28" s="79">
        <f>+$AA$34*Z28</f>
        <v>87.167644277993773</v>
      </c>
      <c r="AB28" s="80">
        <f>+AA34+V34+T34</f>
        <v>273.27043014755327</v>
      </c>
      <c r="AC28" s="81">
        <f>+AA28-AB28</f>
        <v>-186.10278586955951</v>
      </c>
      <c r="AD28" s="82">
        <f>+AC28*$AD$26</f>
        <v>-186102.78586955951</v>
      </c>
      <c r="AE28"/>
    </row>
    <row r="29" spans="1:31" ht="48" customHeight="1" x14ac:dyDescent="0.25">
      <c r="A29" s="1" t="s">
        <v>35</v>
      </c>
      <c r="B29" s="34">
        <v>0.19</v>
      </c>
      <c r="D29" s="31"/>
      <c r="AD29" s="82">
        <f>SUM(AD27:AD28)</f>
        <v>-115493.78872204052</v>
      </c>
      <c r="AE29"/>
    </row>
    <row r="30" spans="1:31" ht="60" customHeight="1" x14ac:dyDescent="0.25">
      <c r="B30" s="34"/>
      <c r="D30" s="31"/>
      <c r="AB30" s="79">
        <f>+AA34*15%</f>
        <v>38.456313652056075</v>
      </c>
      <c r="AD30"/>
      <c r="AE30"/>
    </row>
    <row r="31" spans="1:31" x14ac:dyDescent="0.25">
      <c r="A31" s="1" t="s">
        <v>36</v>
      </c>
      <c r="C31" s="35">
        <f t="shared" ref="C31:I31" si="6">C34/$AD$34</f>
        <v>5.417402593974182E-2</v>
      </c>
      <c r="D31" s="35">
        <f t="shared" si="6"/>
        <v>1.0834805187948365E-2</v>
      </c>
      <c r="E31" s="35">
        <f t="shared" si="6"/>
        <v>0.13001766225538036</v>
      </c>
      <c r="F31" s="35">
        <f t="shared" si="6"/>
        <v>2.3023961024390273E-3</v>
      </c>
      <c r="G31" s="35">
        <f t="shared" si="6"/>
        <v>0.19732888948550958</v>
      </c>
      <c r="H31" s="35">
        <f t="shared" si="6"/>
        <v>3.3743240102022138E-3</v>
      </c>
      <c r="I31" s="35">
        <f t="shared" si="6"/>
        <v>2.007032134957118E-2</v>
      </c>
      <c r="J31" s="36"/>
      <c r="K31" s="37" t="s">
        <v>37</v>
      </c>
      <c r="N31" s="35">
        <f>(K32*N34)/AD34</f>
        <v>9.2724884635018837E-2</v>
      </c>
      <c r="O31" s="35"/>
      <c r="Q31" s="84">
        <f>+Q34/$Z$34</f>
        <v>1.6063965957549762</v>
      </c>
      <c r="R31" s="35"/>
      <c r="S31" s="99"/>
      <c r="T31" s="35">
        <f>(K32*T34)/AD34</f>
        <v>2.7437936277674404E-2</v>
      </c>
      <c r="V31" s="35">
        <f>(K32*V34)/AD34</f>
        <v>3.8461538461538464E-2</v>
      </c>
      <c r="X31" s="35">
        <f>+X32/Z34</f>
        <v>0.22836257937337034</v>
      </c>
      <c r="AB31" s="35"/>
      <c r="AC31" s="35"/>
    </row>
    <row r="32" spans="1:31" ht="15.6" customHeight="1" x14ac:dyDescent="0.25">
      <c r="A32" s="1" t="s">
        <v>38</v>
      </c>
      <c r="C32" s="38"/>
      <c r="D32" s="38"/>
      <c r="E32" s="38"/>
      <c r="F32" s="38"/>
      <c r="G32" s="38"/>
      <c r="H32" s="39">
        <f>+D25</f>
        <v>0.09</v>
      </c>
      <c r="I32" s="106">
        <v>0.1</v>
      </c>
      <c r="J32" s="41">
        <f>+J34/$J$34</f>
        <v>1</v>
      </c>
      <c r="K32" s="107">
        <v>3600</v>
      </c>
      <c r="L32" s="108">
        <v>2.8</v>
      </c>
      <c r="N32" s="109">
        <v>0.15</v>
      </c>
      <c r="O32" s="109">
        <v>0.1</v>
      </c>
      <c r="P32" s="38"/>
      <c r="Q32" s="40">
        <v>0.15</v>
      </c>
      <c r="T32" s="44">
        <v>0.03</v>
      </c>
      <c r="U32" s="38"/>
      <c r="V32" s="109">
        <v>0.04</v>
      </c>
      <c r="X32" s="110">
        <v>5</v>
      </c>
      <c r="Y32" s="111">
        <f>+Y34/Z34</f>
        <v>0</v>
      </c>
      <c r="Z32" s="1">
        <v>1</v>
      </c>
      <c r="AA32" s="77" t="s">
        <v>39</v>
      </c>
      <c r="AB32" s="1">
        <v>2.4</v>
      </c>
      <c r="AC32" s="32"/>
    </row>
    <row r="33" spans="1:30" ht="58.5" customHeight="1" x14ac:dyDescent="0.25">
      <c r="A33" s="75" t="s">
        <v>40</v>
      </c>
      <c r="B33" s="73" t="s">
        <v>41</v>
      </c>
      <c r="C33" s="46" t="s">
        <v>42</v>
      </c>
      <c r="D33" s="46" t="s">
        <v>11</v>
      </c>
      <c r="E33" s="46" t="s">
        <v>43</v>
      </c>
      <c r="F33" s="46" t="s">
        <v>13</v>
      </c>
      <c r="G33" s="47" t="s">
        <v>44</v>
      </c>
      <c r="H33" s="48" t="s">
        <v>14</v>
      </c>
      <c r="I33" s="48" t="s">
        <v>15</v>
      </c>
      <c r="J33" s="47" t="s">
        <v>45</v>
      </c>
      <c r="K33" s="49" t="s">
        <v>46</v>
      </c>
      <c r="L33" s="50" t="s">
        <v>47</v>
      </c>
      <c r="M33" s="47" t="s">
        <v>48</v>
      </c>
      <c r="N33" s="49" t="s">
        <v>50</v>
      </c>
      <c r="O33" s="49" t="s">
        <v>62</v>
      </c>
      <c r="P33" s="85" t="s">
        <v>51</v>
      </c>
      <c r="Q33" s="88" t="s">
        <v>66</v>
      </c>
      <c r="R33" s="90" t="s">
        <v>67</v>
      </c>
      <c r="S33" s="100"/>
      <c r="T33" s="95" t="s">
        <v>52</v>
      </c>
      <c r="U33" s="52" t="s">
        <v>53</v>
      </c>
      <c r="V33" s="49" t="s">
        <v>19</v>
      </c>
      <c r="W33" s="47" t="s">
        <v>54</v>
      </c>
      <c r="X33" s="49" t="s">
        <v>55</v>
      </c>
      <c r="Y33" s="51" t="s">
        <v>49</v>
      </c>
      <c r="Z33" s="53" t="s">
        <v>68</v>
      </c>
      <c r="AA33" s="53" t="s">
        <v>56</v>
      </c>
      <c r="AB33" s="50" t="s">
        <v>57</v>
      </c>
      <c r="AC33" s="54" t="s">
        <v>58</v>
      </c>
      <c r="AD33" s="48" t="s">
        <v>59</v>
      </c>
    </row>
    <row r="34" spans="1:30" ht="100.5" customHeight="1" x14ac:dyDescent="0.25">
      <c r="A34" s="74" t="s">
        <v>60</v>
      </c>
      <c r="B34" s="55" t="s">
        <v>61</v>
      </c>
      <c r="C34" s="56">
        <v>50000</v>
      </c>
      <c r="D34" s="56">
        <v>10000</v>
      </c>
      <c r="E34" s="56">
        <v>120000</v>
      </c>
      <c r="F34" s="56">
        <f>+$B$28</f>
        <v>2125</v>
      </c>
      <c r="G34" s="57">
        <f>+SUM(C34:F34)</f>
        <v>182125</v>
      </c>
      <c r="H34" s="56">
        <f>+G34*$B$29*$H$32</f>
        <v>3114.3375000000001</v>
      </c>
      <c r="I34" s="56">
        <f>+(G34+H34)*$I$32</f>
        <v>18523.93375</v>
      </c>
      <c r="J34" s="58">
        <f>SUM(G34:I34)</f>
        <v>203763.27124999999</v>
      </c>
      <c r="K34" s="59">
        <f t="shared" ref="K34" si="7">J34/$K$32</f>
        <v>56.600908680555555</v>
      </c>
      <c r="L34" s="60">
        <f>+$L$32</f>
        <v>2.8</v>
      </c>
      <c r="M34" s="61">
        <f t="shared" ref="M34" si="8">+K34*L34</f>
        <v>158.48254430555554</v>
      </c>
      <c r="N34" s="65">
        <f>+(M34)*$N$32</f>
        <v>23.772381645833331</v>
      </c>
      <c r="O34" s="65">
        <f>+(M34+N34)*O32</f>
        <v>18.225492595138885</v>
      </c>
      <c r="P34" s="86">
        <f>(M34+N34+O34+34)</f>
        <v>234.48041854652774</v>
      </c>
      <c r="Q34" s="89">
        <f>(P34)*$Q$32</f>
        <v>35.172062781979157</v>
      </c>
      <c r="R34" s="91">
        <f>P34</f>
        <v>234.48041854652774</v>
      </c>
      <c r="S34" s="101"/>
      <c r="T34" s="96">
        <f>+(P34+Y34)*$T$32</f>
        <v>7.0344125563958322</v>
      </c>
      <c r="U34" s="64">
        <f>R34+T34</f>
        <v>241.51483110292358</v>
      </c>
      <c r="V34" s="63">
        <f>(U34+$X$32+Y34)*$V$32</f>
        <v>9.8605932441169433</v>
      </c>
      <c r="W34" s="64">
        <f t="shared" ref="W34" si="9">+U34+V34</f>
        <v>251.37542434704054</v>
      </c>
      <c r="X34" s="63">
        <f>+W34+$X$32</f>
        <v>256.37542434704051</v>
      </c>
      <c r="Y34" s="62">
        <v>0</v>
      </c>
      <c r="Z34" s="66">
        <f>+AA34-R34</f>
        <v>21.895005800512763</v>
      </c>
      <c r="AA34" s="66">
        <f>+X34+Y34</f>
        <v>256.37542434704051</v>
      </c>
      <c r="AB34" s="67">
        <f>+$AB$32</f>
        <v>2.4</v>
      </c>
      <c r="AC34" s="66">
        <f>+AA34*AB34</f>
        <v>615.30101843289719</v>
      </c>
      <c r="AD34" s="68">
        <f>AA34*$K$32</f>
        <v>922951.52764934581</v>
      </c>
    </row>
    <row r="35" spans="1:30" ht="70.5" customHeight="1" x14ac:dyDescent="0.25">
      <c r="A35" s="69"/>
      <c r="B35" s="55"/>
      <c r="C35" s="56"/>
      <c r="D35" s="56"/>
      <c r="E35" s="56"/>
      <c r="F35" s="56"/>
      <c r="G35" s="56"/>
      <c r="H35" s="56"/>
      <c r="I35" s="56"/>
      <c r="J35" s="68"/>
      <c r="K35" s="56"/>
      <c r="L35" s="70"/>
      <c r="M35" s="71"/>
      <c r="N35" s="68"/>
      <c r="O35" s="68"/>
      <c r="P35" s="56"/>
      <c r="Q35" s="56"/>
      <c r="R35" s="92"/>
      <c r="S35" s="101"/>
      <c r="T35" s="97"/>
      <c r="U35" s="56"/>
      <c r="V35" s="56"/>
      <c r="W35" s="56"/>
      <c r="X35" s="56"/>
      <c r="Y35" s="62"/>
      <c r="Z35" s="68"/>
      <c r="AA35" s="68"/>
      <c r="AB35" s="72"/>
      <c r="AC35" s="68"/>
      <c r="AD35" s="68"/>
    </row>
    <row r="36" spans="1:30" ht="70.5" customHeight="1" x14ac:dyDescent="0.25">
      <c r="A36" s="69"/>
      <c r="B36" s="55"/>
      <c r="C36" s="56"/>
      <c r="D36" s="56"/>
      <c r="E36" s="56"/>
      <c r="F36" s="56"/>
      <c r="G36" s="56"/>
      <c r="H36" s="56"/>
      <c r="I36" s="56"/>
      <c r="J36" s="68"/>
      <c r="K36" s="56"/>
      <c r="L36" s="70"/>
      <c r="M36" s="71"/>
      <c r="N36" s="68"/>
      <c r="O36" s="68"/>
      <c r="P36" s="56"/>
      <c r="Q36" s="56"/>
      <c r="R36" s="92"/>
      <c r="S36" s="101"/>
      <c r="T36" s="97"/>
      <c r="U36" s="56"/>
      <c r="V36" s="56"/>
      <c r="W36" s="56"/>
      <c r="X36" s="56"/>
      <c r="Y36" s="62"/>
      <c r="Z36" s="68"/>
      <c r="AA36" s="68"/>
      <c r="AB36" s="72"/>
      <c r="AC36" s="68"/>
      <c r="AD36" s="68"/>
    </row>
    <row r="37" spans="1:30" ht="70.5" customHeight="1" x14ac:dyDescent="0.25">
      <c r="A37" s="69"/>
      <c r="B37" s="55"/>
      <c r="C37" s="56"/>
      <c r="D37" s="56"/>
      <c r="E37" s="56"/>
      <c r="F37" s="56"/>
      <c r="G37" s="56"/>
      <c r="H37" s="56"/>
      <c r="I37" s="56"/>
      <c r="J37" s="68"/>
      <c r="K37" s="56"/>
      <c r="L37" s="70"/>
      <c r="M37" s="71"/>
      <c r="N37" s="68"/>
      <c r="O37" s="68"/>
      <c r="P37" s="56"/>
      <c r="Q37" s="56"/>
      <c r="R37" s="92"/>
      <c r="S37" s="101"/>
      <c r="T37" s="97"/>
      <c r="U37" s="56"/>
      <c r="V37" s="56"/>
      <c r="W37" s="56"/>
      <c r="X37" s="56"/>
      <c r="Y37" s="62"/>
      <c r="Z37" s="68"/>
      <c r="AA37" s="68"/>
      <c r="AB37" s="72"/>
      <c r="AC37" s="68"/>
      <c r="AD37" s="68"/>
    </row>
    <row r="38" spans="1:30" ht="70.5" customHeight="1" x14ac:dyDescent="0.25">
      <c r="A38" s="69"/>
      <c r="B38" s="55"/>
      <c r="C38" s="56"/>
      <c r="D38" s="56"/>
      <c r="E38" s="56"/>
      <c r="F38" s="56"/>
      <c r="G38" s="56"/>
      <c r="H38" s="56"/>
      <c r="I38" s="56"/>
      <c r="J38" s="68"/>
      <c r="K38" s="56"/>
      <c r="L38" s="70"/>
      <c r="M38" s="71"/>
      <c r="N38" s="68"/>
      <c r="O38" s="68"/>
      <c r="P38" s="56"/>
      <c r="Q38" s="56"/>
      <c r="R38" s="92"/>
      <c r="S38" s="101"/>
      <c r="T38" s="97"/>
      <c r="U38" s="56"/>
      <c r="V38" s="56"/>
      <c r="W38" s="56"/>
      <c r="X38" s="56"/>
      <c r="Y38" s="62"/>
      <c r="Z38" s="68"/>
      <c r="AA38" s="68"/>
      <c r="AB38" s="72"/>
      <c r="AC38" s="68"/>
      <c r="AD38" s="68"/>
    </row>
    <row r="39" spans="1:30" ht="70.5" customHeight="1" x14ac:dyDescent="0.25">
      <c r="A39" s="69"/>
      <c r="B39" s="55"/>
      <c r="C39" s="56"/>
      <c r="D39" s="56"/>
      <c r="E39" s="56"/>
      <c r="F39" s="56"/>
      <c r="G39" s="56"/>
      <c r="H39" s="56"/>
      <c r="I39" s="56"/>
      <c r="J39" s="68"/>
      <c r="K39" s="56"/>
      <c r="L39" s="70"/>
      <c r="M39" s="71"/>
      <c r="N39" s="68"/>
      <c r="O39" s="68"/>
      <c r="P39" s="56"/>
      <c r="Q39" s="56"/>
      <c r="R39" s="92"/>
      <c r="S39" s="101"/>
      <c r="T39" s="97"/>
      <c r="U39" s="56"/>
      <c r="V39" s="56"/>
      <c r="W39" s="56"/>
      <c r="X39" s="56"/>
      <c r="Y39" s="62"/>
      <c r="Z39" s="68"/>
      <c r="AA39" s="68"/>
      <c r="AB39" s="72"/>
      <c r="AC39" s="68"/>
      <c r="AD39" s="68"/>
    </row>
    <row r="40" spans="1:30" ht="70.5" customHeight="1" x14ac:dyDescent="0.25">
      <c r="A40" s="69"/>
      <c r="B40" s="55"/>
      <c r="C40" s="56"/>
      <c r="D40" s="56"/>
      <c r="E40" s="56"/>
      <c r="F40" s="56"/>
      <c r="G40" s="56"/>
      <c r="H40" s="56"/>
      <c r="I40" s="56"/>
      <c r="J40" s="68"/>
      <c r="K40" s="56"/>
      <c r="L40" s="70"/>
      <c r="M40" s="71"/>
      <c r="N40" s="68"/>
      <c r="O40" s="68"/>
      <c r="P40" s="56"/>
      <c r="Q40" s="56"/>
      <c r="R40" s="92"/>
      <c r="S40" s="101"/>
      <c r="T40" s="97"/>
      <c r="U40" s="56"/>
      <c r="V40" s="56"/>
      <c r="W40" s="56"/>
      <c r="X40" s="56"/>
      <c r="Y40" s="62"/>
      <c r="Z40" s="68"/>
      <c r="AA40" s="68"/>
      <c r="AB40" s="72"/>
      <c r="AC40" s="68"/>
      <c r="AD40" s="68"/>
    </row>
    <row r="41" spans="1:30" ht="70.5" customHeight="1" x14ac:dyDescent="0.25">
      <c r="A41" s="69"/>
      <c r="B41" s="55"/>
      <c r="C41" s="56"/>
      <c r="D41" s="56"/>
      <c r="E41" s="56"/>
      <c r="F41" s="56"/>
      <c r="G41" s="56"/>
      <c r="H41" s="56"/>
      <c r="I41" s="56"/>
      <c r="J41" s="68"/>
      <c r="K41" s="56"/>
      <c r="L41" s="70"/>
      <c r="M41" s="71"/>
      <c r="N41" s="68"/>
      <c r="O41" s="68"/>
      <c r="P41" s="56"/>
      <c r="Q41" s="56"/>
      <c r="R41" s="92"/>
      <c r="S41" s="101"/>
      <c r="T41" s="97"/>
      <c r="U41" s="56"/>
      <c r="V41" s="56"/>
      <c r="W41" s="56"/>
      <c r="X41" s="56"/>
      <c r="Y41" s="62"/>
      <c r="Z41" s="68"/>
      <c r="AA41" s="68"/>
      <c r="AB41" s="72"/>
      <c r="AC41" s="68"/>
      <c r="AD41" s="68"/>
    </row>
    <row r="42" spans="1:30" ht="70.5" customHeight="1" x14ac:dyDescent="0.25">
      <c r="A42" s="69"/>
      <c r="B42" s="55"/>
      <c r="C42" s="56"/>
      <c r="D42" s="56"/>
      <c r="E42" s="56"/>
      <c r="F42" s="56"/>
      <c r="G42" s="56"/>
      <c r="H42" s="56"/>
      <c r="I42" s="56"/>
      <c r="J42" s="68"/>
      <c r="K42" s="56"/>
      <c r="L42" s="70"/>
      <c r="M42" s="71"/>
      <c r="N42" s="68"/>
      <c r="O42" s="68"/>
      <c r="P42" s="56"/>
      <c r="Q42" s="56"/>
      <c r="R42" s="92"/>
      <c r="S42" s="101"/>
      <c r="T42" s="97"/>
      <c r="U42" s="56"/>
      <c r="V42" s="56"/>
      <c r="W42" s="56"/>
      <c r="X42" s="56"/>
      <c r="Y42" s="62"/>
      <c r="Z42" s="68"/>
      <c r="AA42" s="68"/>
      <c r="AB42" s="72"/>
      <c r="AC42" s="68"/>
      <c r="AD42" s="68"/>
    </row>
    <row r="43" spans="1:30" ht="70.5" customHeight="1" x14ac:dyDescent="0.25">
      <c r="A43" s="69"/>
      <c r="B43" s="55"/>
      <c r="C43" s="56"/>
      <c r="D43" s="56"/>
      <c r="E43" s="56"/>
      <c r="F43" s="56"/>
      <c r="G43" s="56"/>
      <c r="H43" s="56"/>
      <c r="I43" s="56"/>
      <c r="J43" s="68"/>
      <c r="K43" s="56"/>
      <c r="L43" s="70"/>
      <c r="M43" s="71"/>
      <c r="N43" s="68"/>
      <c r="O43" s="68"/>
      <c r="P43" s="56"/>
      <c r="Q43" s="56"/>
      <c r="R43" s="92"/>
      <c r="S43" s="101"/>
      <c r="T43" s="97"/>
      <c r="U43" s="56"/>
      <c r="V43" s="56"/>
      <c r="W43" s="56"/>
      <c r="X43" s="56"/>
      <c r="Y43" s="62"/>
      <c r="Z43" s="68"/>
      <c r="AA43" s="68"/>
      <c r="AB43" s="72"/>
      <c r="AC43" s="68"/>
      <c r="AD43" s="68"/>
    </row>
    <row r="44" spans="1:30" ht="70.5" customHeight="1" x14ac:dyDescent="0.25">
      <c r="A44" s="69"/>
      <c r="B44" s="55"/>
      <c r="C44" s="56"/>
      <c r="D44" s="56"/>
      <c r="E44" s="56"/>
      <c r="F44" s="56"/>
      <c r="G44" s="56"/>
      <c r="H44" s="56"/>
      <c r="I44" s="56"/>
      <c r="J44" s="68"/>
      <c r="K44" s="56"/>
      <c r="L44" s="70"/>
      <c r="M44" s="71"/>
      <c r="N44" s="68"/>
      <c r="O44" s="68"/>
      <c r="P44" s="56"/>
      <c r="Q44" s="56"/>
      <c r="R44" s="92"/>
      <c r="S44" s="101"/>
      <c r="T44" s="97"/>
      <c r="U44" s="56"/>
      <c r="V44" s="56"/>
      <c r="W44" s="56"/>
      <c r="X44" s="56"/>
      <c r="Y44" s="62"/>
      <c r="Z44" s="68"/>
      <c r="AA44" s="68"/>
      <c r="AB44" s="72"/>
      <c r="AC44" s="68"/>
      <c r="AD44" s="68"/>
    </row>
    <row r="45" spans="1:30" ht="70.5" customHeight="1" x14ac:dyDescent="0.25">
      <c r="A45" s="69"/>
      <c r="B45" s="55"/>
      <c r="C45" s="56"/>
      <c r="D45" s="56"/>
      <c r="E45" s="56"/>
      <c r="F45" s="56"/>
      <c r="G45" s="56"/>
      <c r="H45" s="56"/>
      <c r="I45" s="56"/>
      <c r="J45" s="68"/>
      <c r="K45" s="56"/>
      <c r="L45" s="70"/>
      <c r="M45" s="71"/>
      <c r="N45" s="68"/>
      <c r="O45" s="68"/>
      <c r="P45" s="56"/>
      <c r="Q45" s="56"/>
      <c r="R45" s="92"/>
      <c r="S45" s="101"/>
      <c r="T45" s="97"/>
      <c r="U45" s="56"/>
      <c r="V45" s="56"/>
      <c r="W45" s="56"/>
      <c r="X45" s="56"/>
      <c r="Y45" s="62"/>
      <c r="Z45" s="68"/>
      <c r="AA45" s="68"/>
      <c r="AB45" s="72"/>
      <c r="AC45" s="68"/>
      <c r="AD45" s="68"/>
    </row>
    <row r="46" spans="1:30" ht="70.5" customHeight="1" x14ac:dyDescent="0.25">
      <c r="A46" s="69"/>
      <c r="B46" s="55"/>
      <c r="C46" s="56"/>
      <c r="D46" s="56"/>
      <c r="E46" s="56"/>
      <c r="F46" s="56"/>
      <c r="G46" s="56"/>
      <c r="H46" s="56"/>
      <c r="I46" s="56"/>
      <c r="J46" s="68"/>
      <c r="K46" s="56"/>
      <c r="L46" s="70"/>
      <c r="M46" s="71"/>
      <c r="N46" s="68"/>
      <c r="O46" s="68"/>
      <c r="P46" s="56"/>
      <c r="Q46" s="56"/>
      <c r="R46" s="92"/>
      <c r="S46" s="101"/>
      <c r="T46" s="97"/>
      <c r="U46" s="56"/>
      <c r="V46" s="56"/>
      <c r="W46" s="56"/>
      <c r="X46" s="56"/>
      <c r="Y46" s="62"/>
      <c r="Z46" s="68"/>
      <c r="AA46" s="68"/>
      <c r="AB46" s="72"/>
      <c r="AC46" s="68"/>
      <c r="AD46" s="68"/>
    </row>
    <row r="47" spans="1:30" ht="70.5" customHeight="1" x14ac:dyDescent="0.25">
      <c r="A47" s="69"/>
      <c r="B47" s="55"/>
      <c r="C47" s="56"/>
      <c r="D47" s="56"/>
      <c r="E47" s="56"/>
      <c r="F47" s="56"/>
      <c r="G47" s="56"/>
      <c r="H47" s="56"/>
      <c r="I47" s="56"/>
      <c r="J47" s="68"/>
      <c r="K47" s="56"/>
      <c r="L47" s="70"/>
      <c r="M47" s="71"/>
      <c r="N47" s="68"/>
      <c r="O47" s="68"/>
      <c r="P47" s="56"/>
      <c r="Q47" s="56"/>
      <c r="R47" s="92"/>
      <c r="S47" s="101"/>
      <c r="T47" s="97"/>
      <c r="U47" s="56"/>
      <c r="V47" s="56"/>
      <c r="W47" s="56"/>
      <c r="X47" s="56"/>
      <c r="Y47" s="62"/>
      <c r="Z47" s="68"/>
      <c r="AA47" s="68"/>
      <c r="AB47" s="72"/>
      <c r="AC47" s="68"/>
      <c r="AD47" s="68"/>
    </row>
    <row r="48" spans="1:30" ht="70.5" customHeight="1" x14ac:dyDescent="0.25">
      <c r="A48" s="69"/>
      <c r="B48" s="55"/>
      <c r="C48" s="56"/>
      <c r="D48" s="56"/>
      <c r="E48" s="56"/>
      <c r="F48" s="56"/>
      <c r="G48" s="56"/>
      <c r="H48" s="56"/>
      <c r="I48" s="56"/>
      <c r="J48" s="68"/>
      <c r="K48" s="56"/>
      <c r="L48" s="70"/>
      <c r="M48" s="71"/>
      <c r="N48" s="68"/>
      <c r="O48" s="68"/>
      <c r="P48" s="56"/>
      <c r="Q48" s="56"/>
      <c r="R48" s="92"/>
      <c r="S48" s="101"/>
      <c r="T48" s="97"/>
      <c r="U48" s="56"/>
      <c r="V48" s="56"/>
      <c r="W48" s="56"/>
      <c r="X48" s="56"/>
      <c r="Y48" s="62"/>
      <c r="Z48" s="68"/>
      <c r="AA48" s="68"/>
      <c r="AB48" s="72"/>
      <c r="AC48" s="68"/>
      <c r="AD48" s="68"/>
    </row>
    <row r="49" spans="1:30" ht="70.5" customHeight="1" x14ac:dyDescent="0.25">
      <c r="A49" s="69"/>
      <c r="B49" s="55"/>
      <c r="C49" s="56"/>
      <c r="D49" s="56"/>
      <c r="E49" s="56"/>
      <c r="F49" s="56"/>
      <c r="G49" s="56"/>
      <c r="H49" s="56"/>
      <c r="I49" s="56"/>
      <c r="J49" s="68"/>
      <c r="K49" s="56"/>
      <c r="L49" s="70"/>
      <c r="M49" s="71"/>
      <c r="N49" s="68"/>
      <c r="O49" s="68"/>
      <c r="P49" s="56"/>
      <c r="Q49" s="56"/>
      <c r="R49" s="92"/>
      <c r="S49" s="101"/>
      <c r="T49" s="97"/>
      <c r="U49" s="56"/>
      <c r="V49" s="56"/>
      <c r="W49" s="56"/>
      <c r="X49" s="56"/>
      <c r="Y49" s="62"/>
      <c r="Z49" s="68"/>
      <c r="AA49" s="68"/>
      <c r="AB49" s="72"/>
      <c r="AC49" s="68"/>
      <c r="AD49" s="68"/>
    </row>
    <row r="50" spans="1:30" ht="70.5" customHeight="1" x14ac:dyDescent="0.25">
      <c r="A50" s="69"/>
      <c r="B50" s="55"/>
      <c r="C50" s="56"/>
      <c r="D50" s="56"/>
      <c r="E50" s="56"/>
      <c r="F50" s="56"/>
      <c r="G50" s="56"/>
      <c r="H50" s="56"/>
      <c r="I50" s="56"/>
      <c r="J50" s="68"/>
      <c r="K50" s="56"/>
      <c r="L50" s="70"/>
      <c r="M50" s="71"/>
      <c r="N50" s="68"/>
      <c r="O50" s="68"/>
      <c r="P50" s="56"/>
      <c r="Q50" s="56"/>
      <c r="R50" s="92"/>
      <c r="S50" s="101"/>
      <c r="T50" s="97"/>
      <c r="U50" s="56"/>
      <c r="V50" s="56"/>
      <c r="W50" s="56"/>
      <c r="X50" s="56"/>
      <c r="Y50" s="62"/>
      <c r="Z50" s="68"/>
      <c r="AA50" s="68"/>
      <c r="AB50" s="72"/>
      <c r="AC50" s="68"/>
      <c r="AD50" s="68"/>
    </row>
    <row r="51" spans="1:30" ht="70.5" customHeight="1" x14ac:dyDescent="0.25">
      <c r="A51" s="69"/>
      <c r="B51" s="55"/>
      <c r="C51" s="56"/>
      <c r="D51" s="56"/>
      <c r="E51" s="56"/>
      <c r="F51" s="56"/>
      <c r="G51" s="56"/>
      <c r="H51" s="56"/>
      <c r="I51" s="56"/>
      <c r="J51" s="68"/>
      <c r="K51" s="56"/>
      <c r="L51" s="70"/>
      <c r="M51" s="71"/>
      <c r="N51" s="68"/>
      <c r="O51" s="68"/>
      <c r="P51" s="56"/>
      <c r="Q51" s="56"/>
      <c r="R51" s="92"/>
      <c r="S51" s="101"/>
      <c r="T51" s="97"/>
      <c r="U51" s="56"/>
      <c r="V51" s="56"/>
      <c r="W51" s="56"/>
      <c r="X51" s="56"/>
      <c r="Y51" s="62"/>
      <c r="Z51" s="68"/>
      <c r="AA51" s="68"/>
      <c r="AB51" s="72"/>
      <c r="AC51" s="68"/>
      <c r="AD51" s="68"/>
    </row>
    <row r="52" spans="1:30" ht="70.5" customHeight="1" x14ac:dyDescent="0.25">
      <c r="A52" s="69"/>
      <c r="B52" s="55"/>
      <c r="C52" s="56"/>
      <c r="D52" s="56"/>
      <c r="E52" s="56"/>
      <c r="F52" s="56"/>
      <c r="G52" s="56"/>
      <c r="H52" s="56"/>
      <c r="I52" s="56"/>
      <c r="J52" s="68"/>
      <c r="K52" s="56"/>
      <c r="L52" s="70"/>
      <c r="M52" s="71"/>
      <c r="N52" s="68"/>
      <c r="O52" s="68"/>
      <c r="P52" s="56"/>
      <c r="Q52" s="56"/>
      <c r="R52" s="92"/>
      <c r="S52" s="101"/>
      <c r="T52" s="97"/>
      <c r="U52" s="56"/>
      <c r="V52" s="56"/>
      <c r="W52" s="56"/>
      <c r="X52" s="56"/>
      <c r="Y52" s="62"/>
      <c r="Z52" s="68"/>
      <c r="AA52" s="68"/>
      <c r="AB52" s="72"/>
      <c r="AC52" s="68"/>
      <c r="AD52" s="68"/>
    </row>
    <row r="53" spans="1:30" ht="70.5" customHeight="1" x14ac:dyDescent="0.25">
      <c r="A53" s="69"/>
      <c r="B53" s="55"/>
      <c r="C53" s="56"/>
      <c r="D53" s="56"/>
      <c r="E53" s="56"/>
      <c r="F53" s="56"/>
      <c r="G53" s="56"/>
      <c r="H53" s="56"/>
      <c r="I53" s="56"/>
      <c r="J53" s="68"/>
      <c r="K53" s="56"/>
      <c r="L53" s="70"/>
      <c r="M53" s="71"/>
      <c r="N53" s="68"/>
      <c r="O53" s="68"/>
      <c r="P53" s="56"/>
      <c r="Q53" s="56"/>
      <c r="R53" s="92"/>
      <c r="S53" s="101"/>
      <c r="T53" s="97"/>
      <c r="U53" s="56"/>
      <c r="V53" s="56"/>
      <c r="W53" s="56"/>
      <c r="X53" s="56"/>
      <c r="Y53" s="62"/>
      <c r="Z53" s="68"/>
      <c r="AA53" s="68"/>
      <c r="AB53" s="72"/>
      <c r="AC53" s="68"/>
      <c r="AD53" s="68"/>
    </row>
    <row r="54" spans="1:30" ht="70.5" customHeight="1" x14ac:dyDescent="0.25">
      <c r="A54" s="69"/>
      <c r="B54" s="55"/>
      <c r="C54" s="56"/>
      <c r="D54" s="56"/>
      <c r="E54" s="56"/>
      <c r="F54" s="56"/>
      <c r="G54" s="56"/>
      <c r="H54" s="56"/>
      <c r="I54" s="56"/>
      <c r="J54" s="68"/>
      <c r="K54" s="56"/>
      <c r="L54" s="70"/>
      <c r="M54" s="71"/>
      <c r="N54" s="68"/>
      <c r="O54" s="68"/>
      <c r="P54" s="56"/>
      <c r="Q54" s="56"/>
      <c r="R54" s="92"/>
      <c r="S54" s="101"/>
      <c r="T54" s="97"/>
      <c r="U54" s="56"/>
      <c r="V54" s="56"/>
      <c r="W54" s="56"/>
      <c r="X54" s="56"/>
      <c r="Y54" s="62"/>
      <c r="Z54" s="68"/>
      <c r="AA54" s="68"/>
      <c r="AB54" s="72"/>
      <c r="AC54" s="68"/>
      <c r="AD54" s="68"/>
    </row>
    <row r="55" spans="1:30" ht="70.5" customHeight="1" x14ac:dyDescent="0.25">
      <c r="A55" s="69"/>
      <c r="B55" s="55"/>
      <c r="C55" s="56"/>
      <c r="D55" s="56"/>
      <c r="E55" s="56"/>
      <c r="F55" s="56"/>
      <c r="G55" s="56"/>
      <c r="H55" s="56"/>
      <c r="I55" s="56"/>
      <c r="J55" s="68"/>
      <c r="K55" s="56"/>
      <c r="L55" s="70"/>
      <c r="M55" s="71"/>
      <c r="N55" s="68"/>
      <c r="O55" s="68"/>
      <c r="P55" s="56"/>
      <c r="Q55" s="56"/>
      <c r="R55" s="92"/>
      <c r="S55" s="101"/>
      <c r="T55" s="97"/>
      <c r="U55" s="56"/>
      <c r="V55" s="56"/>
      <c r="W55" s="56"/>
      <c r="X55" s="56"/>
      <c r="Y55" s="62"/>
      <c r="Z55" s="68"/>
      <c r="AA55" s="68"/>
      <c r="AB55" s="72"/>
      <c r="AC55" s="68"/>
      <c r="AD55" s="68"/>
    </row>
    <row r="56" spans="1:30" ht="70.5" customHeight="1" x14ac:dyDescent="0.25">
      <c r="A56" s="69"/>
      <c r="B56" s="55"/>
      <c r="C56" s="56"/>
      <c r="D56" s="56"/>
      <c r="E56" s="56"/>
      <c r="F56" s="56"/>
      <c r="G56" s="56"/>
      <c r="H56" s="56"/>
      <c r="I56" s="56"/>
      <c r="J56" s="68"/>
      <c r="K56" s="56"/>
      <c r="L56" s="70"/>
      <c r="M56" s="71"/>
      <c r="N56" s="68"/>
      <c r="O56" s="68"/>
      <c r="P56" s="56"/>
      <c r="Q56" s="56"/>
      <c r="R56" s="92"/>
      <c r="S56" s="101"/>
      <c r="T56" s="97"/>
      <c r="U56" s="56"/>
      <c r="V56" s="56"/>
      <c r="W56" s="56"/>
      <c r="X56" s="56"/>
      <c r="Y56" s="62"/>
      <c r="Z56" s="68"/>
      <c r="AA56" s="68"/>
      <c r="AB56" s="72"/>
      <c r="AC56" s="68"/>
      <c r="AD56" s="68"/>
    </row>
    <row r="57" spans="1:30" ht="70.5" customHeight="1" x14ac:dyDescent="0.25">
      <c r="A57" s="69"/>
      <c r="B57" s="55"/>
      <c r="C57" s="56"/>
      <c r="D57" s="56"/>
      <c r="E57" s="56"/>
      <c r="F57" s="56"/>
      <c r="G57" s="56"/>
      <c r="H57" s="56"/>
      <c r="I57" s="56"/>
      <c r="J57" s="68"/>
      <c r="K57" s="56"/>
      <c r="L57" s="70"/>
      <c r="M57" s="71"/>
      <c r="N57" s="68"/>
      <c r="O57" s="68"/>
      <c r="P57" s="56"/>
      <c r="Q57" s="56"/>
      <c r="R57" s="92"/>
      <c r="S57" s="101"/>
      <c r="T57" s="97"/>
      <c r="U57" s="56"/>
      <c r="V57" s="56"/>
      <c r="W57" s="56"/>
      <c r="X57" s="56"/>
      <c r="Y57" s="62"/>
      <c r="Z57" s="68"/>
      <c r="AA57" s="68"/>
      <c r="AB57" s="72"/>
      <c r="AC57" s="68"/>
      <c r="AD57" s="68"/>
    </row>
    <row r="58" spans="1:30" ht="70.5" customHeight="1" x14ac:dyDescent="0.25">
      <c r="A58" s="69"/>
      <c r="B58" s="55"/>
      <c r="C58" s="56"/>
      <c r="D58" s="56"/>
      <c r="E58" s="56"/>
      <c r="F58" s="56"/>
      <c r="G58" s="56"/>
      <c r="H58" s="56"/>
      <c r="I58" s="56"/>
      <c r="J58" s="68"/>
      <c r="K58" s="56"/>
      <c r="L58" s="70"/>
      <c r="M58" s="71"/>
      <c r="N58" s="68"/>
      <c r="O58" s="68"/>
      <c r="P58" s="56"/>
      <c r="Q58" s="56"/>
      <c r="R58" s="92"/>
      <c r="S58" s="101"/>
      <c r="T58" s="97"/>
      <c r="U58" s="56"/>
      <c r="V58" s="56"/>
      <c r="W58" s="56"/>
      <c r="X58" s="56"/>
      <c r="Y58" s="62"/>
      <c r="Z58" s="68"/>
      <c r="AA58" s="68"/>
      <c r="AB58" s="72"/>
      <c r="AC58" s="68"/>
      <c r="AD58" s="68"/>
    </row>
    <row r="59" spans="1:30" ht="70.5" customHeight="1" x14ac:dyDescent="0.25">
      <c r="A59" s="69"/>
      <c r="B59" s="55"/>
      <c r="C59" s="56"/>
      <c r="D59" s="56"/>
      <c r="E59" s="56"/>
      <c r="F59" s="56"/>
      <c r="G59" s="56"/>
      <c r="H59" s="56"/>
      <c r="I59" s="56"/>
      <c r="J59" s="68"/>
      <c r="K59" s="56"/>
      <c r="L59" s="70"/>
      <c r="M59" s="71"/>
      <c r="N59" s="68"/>
      <c r="O59" s="68"/>
      <c r="P59" s="56"/>
      <c r="Q59" s="56"/>
      <c r="R59" s="92"/>
      <c r="S59" s="101"/>
      <c r="T59" s="97"/>
      <c r="U59" s="56"/>
      <c r="V59" s="56"/>
      <c r="W59" s="56"/>
      <c r="X59" s="56"/>
      <c r="Y59" s="62"/>
      <c r="Z59" s="68"/>
      <c r="AA59" s="68"/>
      <c r="AB59" s="72"/>
      <c r="AC59" s="68"/>
      <c r="AD59" s="68"/>
    </row>
    <row r="60" spans="1:30" ht="70.5" customHeight="1" x14ac:dyDescent="0.25">
      <c r="A60" s="69"/>
      <c r="B60" s="55"/>
      <c r="C60" s="56"/>
      <c r="D60" s="56"/>
      <c r="E60" s="56"/>
      <c r="F60" s="56"/>
      <c r="G60" s="56"/>
      <c r="H60" s="56"/>
      <c r="I60" s="56"/>
      <c r="J60" s="68"/>
      <c r="K60" s="56"/>
      <c r="L60" s="70"/>
      <c r="M60" s="71"/>
      <c r="N60" s="68"/>
      <c r="O60" s="68"/>
      <c r="P60" s="56"/>
      <c r="Q60" s="56"/>
      <c r="R60" s="92"/>
      <c r="S60" s="101"/>
      <c r="T60" s="97"/>
      <c r="U60" s="56"/>
      <c r="V60" s="56"/>
      <c r="W60" s="56"/>
      <c r="X60" s="56"/>
      <c r="Y60" s="62"/>
      <c r="Z60" s="68"/>
      <c r="AA60" s="68"/>
      <c r="AB60" s="72"/>
      <c r="AC60" s="68"/>
      <c r="AD60" s="68"/>
    </row>
    <row r="61" spans="1:30" ht="70.5" customHeight="1" x14ac:dyDescent="0.25">
      <c r="A61" s="69"/>
      <c r="B61" s="55"/>
      <c r="C61" s="56"/>
      <c r="D61" s="56"/>
      <c r="E61" s="56"/>
      <c r="F61" s="56"/>
      <c r="G61" s="56"/>
      <c r="H61" s="56"/>
      <c r="I61" s="56"/>
      <c r="J61" s="68"/>
      <c r="K61" s="56"/>
      <c r="L61" s="70"/>
      <c r="M61" s="71"/>
      <c r="N61" s="68"/>
      <c r="O61" s="68"/>
      <c r="P61" s="56"/>
      <c r="Q61" s="56"/>
      <c r="R61" s="92"/>
      <c r="S61" s="101"/>
      <c r="T61" s="97"/>
      <c r="U61" s="56"/>
      <c r="V61" s="56"/>
      <c r="W61" s="56"/>
      <c r="X61" s="56"/>
      <c r="Y61" s="62"/>
      <c r="Z61" s="68"/>
      <c r="AA61" s="68"/>
      <c r="AB61" s="72"/>
      <c r="AC61" s="68"/>
      <c r="AD61" s="68"/>
    </row>
    <row r="62" spans="1:30" ht="70.5" customHeight="1" x14ac:dyDescent="0.25">
      <c r="A62" s="69"/>
      <c r="B62" s="55"/>
      <c r="C62" s="56"/>
      <c r="D62" s="56"/>
      <c r="E62" s="56"/>
      <c r="F62" s="56"/>
      <c r="G62" s="56"/>
      <c r="H62" s="56"/>
      <c r="I62" s="56"/>
      <c r="J62" s="68"/>
      <c r="K62" s="56"/>
      <c r="L62" s="70"/>
      <c r="M62" s="71"/>
      <c r="N62" s="68"/>
      <c r="O62" s="68"/>
      <c r="P62" s="56"/>
      <c r="Q62" s="56"/>
      <c r="R62" s="92"/>
      <c r="S62" s="101"/>
      <c r="T62" s="97"/>
      <c r="U62" s="56"/>
      <c r="V62" s="56"/>
      <c r="W62" s="56"/>
      <c r="X62" s="56"/>
      <c r="Y62" s="62"/>
      <c r="Z62" s="68"/>
      <c r="AA62" s="68"/>
      <c r="AB62" s="72"/>
      <c r="AC62" s="68"/>
      <c r="AD62" s="68"/>
    </row>
    <row r="63" spans="1:30" ht="70.5" customHeight="1" x14ac:dyDescent="0.25">
      <c r="A63" s="69"/>
      <c r="B63" s="55"/>
      <c r="C63" s="56"/>
      <c r="D63" s="56"/>
      <c r="E63" s="56"/>
      <c r="F63" s="56"/>
      <c r="G63" s="56"/>
      <c r="H63" s="56"/>
      <c r="I63" s="56"/>
      <c r="J63" s="68"/>
      <c r="K63" s="56"/>
      <c r="L63" s="70"/>
      <c r="M63" s="71"/>
      <c r="N63" s="68"/>
      <c r="O63" s="68"/>
      <c r="P63" s="56"/>
      <c r="Q63" s="56"/>
      <c r="R63" s="92"/>
      <c r="S63" s="101"/>
      <c r="T63" s="97"/>
      <c r="U63" s="56"/>
      <c r="V63" s="56"/>
      <c r="W63" s="56"/>
      <c r="X63" s="56"/>
      <c r="Y63" s="62"/>
      <c r="Z63" s="68"/>
      <c r="AA63" s="68"/>
      <c r="AB63" s="72"/>
      <c r="AC63" s="68"/>
      <c r="AD63" s="68"/>
    </row>
    <row r="64" spans="1:30" ht="70.5" customHeight="1" x14ac:dyDescent="0.25">
      <c r="A64" s="69"/>
      <c r="B64" s="55"/>
      <c r="C64" s="56"/>
      <c r="D64" s="56"/>
      <c r="E64" s="56"/>
      <c r="F64" s="56"/>
      <c r="G64" s="56"/>
      <c r="H64" s="56"/>
      <c r="I64" s="56"/>
      <c r="J64" s="68"/>
      <c r="K64" s="56"/>
      <c r="L64" s="70"/>
      <c r="M64" s="71"/>
      <c r="N64" s="68"/>
      <c r="O64" s="68"/>
      <c r="P64" s="56"/>
      <c r="Q64" s="56"/>
      <c r="R64" s="92"/>
      <c r="S64" s="101"/>
      <c r="T64" s="97"/>
      <c r="U64" s="56"/>
      <c r="V64" s="56"/>
      <c r="W64" s="56"/>
      <c r="X64" s="56"/>
      <c r="Y64" s="62"/>
      <c r="Z64" s="68"/>
      <c r="AA64" s="68"/>
      <c r="AB64" s="72"/>
      <c r="AC64" s="68"/>
      <c r="AD64" s="68"/>
    </row>
    <row r="65" spans="1:30" ht="70.5" customHeight="1" x14ac:dyDescent="0.25">
      <c r="A65" s="69"/>
      <c r="B65" s="55"/>
      <c r="C65" s="56"/>
      <c r="D65" s="56"/>
      <c r="E65" s="56"/>
      <c r="F65" s="56"/>
      <c r="G65" s="56"/>
      <c r="H65" s="56"/>
      <c r="I65" s="56"/>
      <c r="J65" s="68"/>
      <c r="K65" s="56"/>
      <c r="L65" s="70"/>
      <c r="M65" s="71"/>
      <c r="N65" s="68"/>
      <c r="O65" s="68"/>
      <c r="P65" s="56"/>
      <c r="Q65" s="56"/>
      <c r="R65" s="92"/>
      <c r="S65" s="101"/>
      <c r="T65" s="97"/>
      <c r="U65" s="56"/>
      <c r="V65" s="56"/>
      <c r="W65" s="56"/>
      <c r="X65" s="56"/>
      <c r="Y65" s="62"/>
      <c r="Z65" s="68"/>
      <c r="AA65" s="68"/>
      <c r="AB65" s="72"/>
      <c r="AC65" s="68"/>
      <c r="AD65" s="68"/>
    </row>
    <row r="66" spans="1:30" ht="70.5" customHeight="1" x14ac:dyDescent="0.25">
      <c r="A66" s="69"/>
      <c r="B66" s="55"/>
      <c r="C66" s="56"/>
      <c r="D66" s="56"/>
      <c r="E66" s="56"/>
      <c r="F66" s="56"/>
      <c r="G66" s="56"/>
      <c r="H66" s="56"/>
      <c r="I66" s="56"/>
      <c r="J66" s="68"/>
      <c r="K66" s="56"/>
      <c r="L66" s="70"/>
      <c r="M66" s="71"/>
      <c r="N66" s="68"/>
      <c r="O66" s="68"/>
      <c r="P66" s="56"/>
      <c r="Q66" s="56"/>
      <c r="R66" s="92"/>
      <c r="S66" s="101"/>
      <c r="T66" s="97"/>
      <c r="U66" s="56"/>
      <c r="V66" s="56"/>
      <c r="W66" s="56"/>
      <c r="X66" s="56"/>
      <c r="Y66" s="62"/>
      <c r="Z66" s="68"/>
      <c r="AA66" s="68"/>
      <c r="AB66" s="72"/>
      <c r="AC66" s="68"/>
      <c r="AD66" s="68"/>
    </row>
    <row r="67" spans="1:30" ht="70.5" customHeight="1" x14ac:dyDescent="0.25">
      <c r="A67" s="69"/>
      <c r="B67" s="55"/>
      <c r="C67" s="56"/>
      <c r="D67" s="56"/>
      <c r="E67" s="56"/>
      <c r="F67" s="56"/>
      <c r="G67" s="56"/>
      <c r="H67" s="56"/>
      <c r="I67" s="56"/>
      <c r="J67" s="68"/>
      <c r="K67" s="56"/>
      <c r="L67" s="70"/>
      <c r="M67" s="71"/>
      <c r="N67" s="68"/>
      <c r="O67" s="68"/>
      <c r="P67" s="56"/>
      <c r="Q67" s="56"/>
      <c r="R67" s="92"/>
      <c r="S67" s="101"/>
      <c r="T67" s="97"/>
      <c r="U67" s="56"/>
      <c r="V67" s="56"/>
      <c r="W67" s="56"/>
      <c r="X67" s="56"/>
      <c r="Y67" s="62"/>
      <c r="Z67" s="68"/>
      <c r="AA67" s="68"/>
      <c r="AB67" s="72"/>
      <c r="AC67" s="68"/>
      <c r="AD67" s="68"/>
    </row>
    <row r="68" spans="1:30" ht="70.5" customHeight="1" x14ac:dyDescent="0.25">
      <c r="A68" s="69"/>
      <c r="B68" s="55"/>
      <c r="C68" s="56"/>
      <c r="D68" s="56"/>
      <c r="E68" s="56"/>
      <c r="F68" s="56"/>
      <c r="G68" s="56"/>
      <c r="H68" s="56"/>
      <c r="I68" s="56"/>
      <c r="J68" s="68"/>
      <c r="K68" s="56"/>
      <c r="L68" s="70"/>
      <c r="M68" s="71"/>
      <c r="N68" s="68"/>
      <c r="O68" s="68"/>
      <c r="P68" s="56"/>
      <c r="Q68" s="56"/>
      <c r="R68" s="92"/>
      <c r="S68" s="101"/>
      <c r="T68" s="97"/>
      <c r="U68" s="56"/>
      <c r="V68" s="56"/>
      <c r="W68" s="56"/>
      <c r="X68" s="56"/>
      <c r="Y68" s="62"/>
      <c r="Z68" s="68"/>
      <c r="AA68" s="68"/>
      <c r="AB68" s="72"/>
      <c r="AC68" s="68"/>
      <c r="AD68" s="68"/>
    </row>
    <row r="69" spans="1:30" ht="70.5" customHeight="1" x14ac:dyDescent="0.25">
      <c r="A69" s="69"/>
      <c r="B69" s="55"/>
      <c r="C69" s="56"/>
      <c r="D69" s="56"/>
      <c r="E69" s="56"/>
      <c r="F69" s="56"/>
      <c r="G69" s="56"/>
      <c r="H69" s="56"/>
      <c r="I69" s="56"/>
      <c r="J69" s="68"/>
      <c r="K69" s="56"/>
      <c r="L69" s="70"/>
      <c r="M69" s="71"/>
      <c r="N69" s="68"/>
      <c r="O69" s="68"/>
      <c r="P69" s="56"/>
      <c r="Q69" s="56"/>
      <c r="R69" s="92"/>
      <c r="S69" s="101"/>
      <c r="T69" s="97"/>
      <c r="U69" s="56"/>
      <c r="V69" s="56"/>
      <c r="W69" s="56"/>
      <c r="X69" s="56"/>
      <c r="Y69" s="62"/>
      <c r="Z69" s="68"/>
      <c r="AA69" s="68"/>
      <c r="AB69" s="72"/>
      <c r="AC69" s="68"/>
      <c r="AD69" s="68"/>
    </row>
    <row r="70" spans="1:30" ht="70.5" customHeight="1" x14ac:dyDescent="0.25">
      <c r="A70" s="69"/>
      <c r="B70" s="55"/>
      <c r="C70" s="56"/>
      <c r="D70" s="56"/>
      <c r="E70" s="56"/>
      <c r="F70" s="56"/>
      <c r="G70" s="56"/>
      <c r="H70" s="56"/>
      <c r="I70" s="56"/>
      <c r="J70" s="68"/>
      <c r="K70" s="56"/>
      <c r="L70" s="70"/>
      <c r="M70" s="71"/>
      <c r="N70" s="68"/>
      <c r="O70" s="68"/>
      <c r="P70" s="56"/>
      <c r="Q70" s="56"/>
      <c r="R70" s="92"/>
      <c r="S70" s="101"/>
      <c r="T70" s="97"/>
      <c r="U70" s="56"/>
      <c r="V70" s="56"/>
      <c r="W70" s="56"/>
      <c r="X70" s="56"/>
      <c r="Y70" s="62"/>
      <c r="Z70" s="68"/>
      <c r="AA70" s="68"/>
      <c r="AB70" s="72"/>
      <c r="AC70" s="68"/>
      <c r="AD70" s="68"/>
    </row>
    <row r="71" spans="1:30" ht="70.5" customHeight="1" x14ac:dyDescent="0.25">
      <c r="A71" s="69"/>
      <c r="B71" s="55"/>
      <c r="C71" s="56"/>
      <c r="D71" s="56"/>
      <c r="E71" s="56"/>
      <c r="F71" s="56"/>
      <c r="G71" s="56"/>
      <c r="H71" s="56"/>
      <c r="I71" s="56"/>
      <c r="J71" s="68"/>
      <c r="K71" s="56"/>
      <c r="L71" s="70"/>
      <c r="M71" s="71"/>
      <c r="N71" s="68"/>
      <c r="O71" s="68"/>
      <c r="P71" s="56"/>
      <c r="Q71" s="56"/>
      <c r="R71" s="92"/>
      <c r="S71" s="101"/>
      <c r="T71" s="97"/>
      <c r="U71" s="56"/>
      <c r="V71" s="56"/>
      <c r="W71" s="56"/>
      <c r="X71" s="56"/>
      <c r="Y71" s="62"/>
      <c r="Z71" s="68"/>
      <c r="AA71" s="68"/>
      <c r="AB71" s="72"/>
      <c r="AC71" s="68"/>
      <c r="AD71" s="68"/>
    </row>
    <row r="72" spans="1:30" ht="70.5" customHeight="1" x14ac:dyDescent="0.25">
      <c r="A72" s="69"/>
      <c r="B72" s="55"/>
      <c r="C72" s="56"/>
      <c r="D72" s="56"/>
      <c r="E72" s="56"/>
      <c r="F72" s="56"/>
      <c r="G72" s="56"/>
      <c r="H72" s="56"/>
      <c r="I72" s="56"/>
      <c r="J72" s="68"/>
      <c r="K72" s="56"/>
      <c r="L72" s="70"/>
      <c r="M72" s="71"/>
      <c r="N72" s="68"/>
      <c r="O72" s="68"/>
      <c r="P72" s="56"/>
      <c r="Q72" s="56"/>
      <c r="R72" s="92"/>
      <c r="S72" s="101"/>
      <c r="T72" s="97"/>
      <c r="U72" s="56"/>
      <c r="V72" s="56"/>
      <c r="W72" s="56"/>
      <c r="X72" s="56"/>
      <c r="Y72" s="62"/>
      <c r="Z72" s="68"/>
      <c r="AA72" s="68"/>
      <c r="AB72" s="72"/>
      <c r="AC72" s="68"/>
      <c r="AD72" s="68"/>
    </row>
    <row r="73" spans="1:30" ht="70.5" customHeight="1" x14ac:dyDescent="0.25">
      <c r="A73" s="69"/>
      <c r="B73" s="55"/>
      <c r="C73" s="56"/>
      <c r="D73" s="56"/>
      <c r="E73" s="56"/>
      <c r="F73" s="56"/>
      <c r="G73" s="56"/>
      <c r="H73" s="56"/>
      <c r="I73" s="56"/>
      <c r="J73" s="68"/>
      <c r="K73" s="56"/>
      <c r="L73" s="70"/>
      <c r="M73" s="71"/>
      <c r="N73" s="68"/>
      <c r="O73" s="68"/>
      <c r="P73" s="56"/>
      <c r="Q73" s="56"/>
      <c r="R73" s="92"/>
      <c r="S73" s="101"/>
      <c r="T73" s="97"/>
      <c r="U73" s="56"/>
      <c r="V73" s="56"/>
      <c r="W73" s="56"/>
      <c r="X73" s="56"/>
      <c r="Y73" s="62"/>
      <c r="Z73" s="68"/>
      <c r="AA73" s="68"/>
      <c r="AB73" s="72"/>
      <c r="AC73" s="68"/>
      <c r="AD73" s="68"/>
    </row>
    <row r="74" spans="1:30" ht="70.5" customHeight="1" x14ac:dyDescent="0.25">
      <c r="A74" s="69"/>
      <c r="B74" s="55"/>
      <c r="C74" s="56"/>
      <c r="D74" s="56"/>
      <c r="E74" s="56"/>
      <c r="F74" s="56"/>
      <c r="G74" s="56"/>
      <c r="H74" s="56"/>
      <c r="I74" s="56"/>
      <c r="J74" s="68"/>
      <c r="K74" s="56"/>
      <c r="L74" s="70"/>
      <c r="M74" s="71"/>
      <c r="N74" s="68"/>
      <c r="O74" s="68"/>
      <c r="P74" s="56"/>
      <c r="Q74" s="56"/>
      <c r="R74" s="92"/>
      <c r="S74" s="101"/>
      <c r="T74" s="97"/>
      <c r="U74" s="56"/>
      <c r="V74" s="56"/>
      <c r="W74" s="56"/>
      <c r="X74" s="56"/>
      <c r="Y74" s="62"/>
      <c r="Z74" s="68"/>
      <c r="AA74" s="68"/>
      <c r="AB74" s="72"/>
      <c r="AC74" s="68"/>
      <c r="AD74" s="68"/>
    </row>
    <row r="75" spans="1:30" ht="70.5" customHeight="1" x14ac:dyDescent="0.25">
      <c r="A75" s="69"/>
      <c r="B75" s="55"/>
      <c r="C75" s="56"/>
      <c r="D75" s="56"/>
      <c r="E75" s="56"/>
      <c r="F75" s="56"/>
      <c r="G75" s="56"/>
      <c r="H75" s="56"/>
      <c r="I75" s="56"/>
      <c r="J75" s="68"/>
      <c r="K75" s="56"/>
      <c r="L75" s="70"/>
      <c r="M75" s="71"/>
      <c r="N75" s="68"/>
      <c r="O75" s="68"/>
      <c r="P75" s="56"/>
      <c r="Q75" s="56"/>
      <c r="R75" s="92"/>
      <c r="S75" s="101"/>
      <c r="T75" s="97"/>
      <c r="U75" s="56"/>
      <c r="V75" s="56"/>
      <c r="W75" s="56"/>
      <c r="X75" s="56"/>
      <c r="Y75" s="62"/>
      <c r="Z75" s="68"/>
      <c r="AA75" s="68"/>
      <c r="AB75" s="72"/>
      <c r="AC75" s="68"/>
      <c r="AD75" s="68"/>
    </row>
    <row r="76" spans="1:30" ht="70.5" customHeight="1" x14ac:dyDescent="0.25">
      <c r="A76" s="69"/>
      <c r="B76" s="55"/>
      <c r="C76" s="56"/>
      <c r="D76" s="56"/>
      <c r="E76" s="56"/>
      <c r="F76" s="56"/>
      <c r="G76" s="56"/>
      <c r="H76" s="56"/>
      <c r="I76" s="56"/>
      <c r="J76" s="68"/>
      <c r="K76" s="56"/>
      <c r="L76" s="70"/>
      <c r="M76" s="71"/>
      <c r="N76" s="68"/>
      <c r="O76" s="68"/>
      <c r="P76" s="56"/>
      <c r="Q76" s="56"/>
      <c r="R76" s="92"/>
      <c r="S76" s="101"/>
      <c r="T76" s="97"/>
      <c r="U76" s="56"/>
      <c r="V76" s="56"/>
      <c r="W76" s="56"/>
      <c r="X76" s="56"/>
      <c r="Y76" s="62"/>
      <c r="Z76" s="68"/>
      <c r="AA76" s="68"/>
      <c r="AB76" s="72"/>
      <c r="AC76" s="68"/>
      <c r="AD76" s="68"/>
    </row>
    <row r="77" spans="1:30" ht="70.5" customHeight="1" x14ac:dyDescent="0.25">
      <c r="A77" s="69"/>
      <c r="B77" s="55"/>
      <c r="C77" s="56"/>
      <c r="D77" s="56"/>
      <c r="E77" s="56"/>
      <c r="F77" s="56"/>
      <c r="G77" s="56"/>
      <c r="H77" s="56"/>
      <c r="I77" s="56"/>
      <c r="J77" s="68"/>
      <c r="K77" s="56"/>
      <c r="L77" s="70"/>
      <c r="M77" s="71"/>
      <c r="N77" s="68"/>
      <c r="O77" s="68"/>
      <c r="P77" s="56"/>
      <c r="Q77" s="56"/>
      <c r="R77" s="92"/>
      <c r="S77" s="101"/>
      <c r="T77" s="97"/>
      <c r="U77" s="56"/>
      <c r="V77" s="56"/>
      <c r="W77" s="56"/>
      <c r="X77" s="56"/>
      <c r="Y77" s="62"/>
      <c r="Z77" s="68"/>
      <c r="AA77" s="68"/>
      <c r="AB77" s="72"/>
      <c r="AC77" s="68"/>
      <c r="AD77" s="68"/>
    </row>
    <row r="78" spans="1:30" ht="70.5" customHeight="1" x14ac:dyDescent="0.25">
      <c r="A78" s="69"/>
      <c r="B78" s="55"/>
      <c r="C78" s="56"/>
      <c r="D78" s="56"/>
      <c r="E78" s="56"/>
      <c r="F78" s="56"/>
      <c r="G78" s="56"/>
      <c r="H78" s="56"/>
      <c r="I78" s="56"/>
      <c r="J78" s="68"/>
      <c r="K78" s="56"/>
      <c r="L78" s="70"/>
      <c r="M78" s="71"/>
      <c r="N78" s="68"/>
      <c r="O78" s="68"/>
      <c r="P78" s="56"/>
      <c r="Q78" s="56"/>
      <c r="R78" s="92"/>
      <c r="S78" s="101"/>
      <c r="T78" s="97"/>
      <c r="U78" s="56"/>
      <c r="V78" s="56"/>
      <c r="W78" s="56"/>
      <c r="X78" s="56"/>
      <c r="Y78" s="62"/>
      <c r="Z78" s="68"/>
      <c r="AA78" s="68"/>
      <c r="AB78" s="72"/>
      <c r="AC78" s="68"/>
      <c r="AD78" s="68"/>
    </row>
    <row r="79" spans="1:30" ht="70.5" customHeight="1" x14ac:dyDescent="0.25">
      <c r="A79" s="69"/>
      <c r="B79" s="55"/>
      <c r="C79" s="56"/>
      <c r="D79" s="56"/>
      <c r="E79" s="56"/>
      <c r="F79" s="56"/>
      <c r="G79" s="56"/>
      <c r="H79" s="56"/>
      <c r="I79" s="56"/>
      <c r="J79" s="68"/>
      <c r="K79" s="56"/>
      <c r="L79" s="70"/>
      <c r="M79" s="71"/>
      <c r="N79" s="68"/>
      <c r="O79" s="68"/>
      <c r="P79" s="56"/>
      <c r="Q79" s="56"/>
      <c r="R79" s="92"/>
      <c r="S79" s="101"/>
      <c r="T79" s="97"/>
      <c r="U79" s="56"/>
      <c r="V79" s="56"/>
      <c r="W79" s="56"/>
      <c r="X79" s="56"/>
      <c r="Y79" s="62"/>
      <c r="Z79" s="68"/>
      <c r="AA79" s="68"/>
      <c r="AB79" s="72"/>
      <c r="AC79" s="68"/>
      <c r="AD79" s="68"/>
    </row>
    <row r="80" spans="1:30" ht="70.5" customHeight="1" x14ac:dyDescent="0.25">
      <c r="A80" s="69"/>
      <c r="B80" s="55"/>
      <c r="C80" s="56"/>
      <c r="D80" s="56"/>
      <c r="E80" s="56"/>
      <c r="F80" s="56"/>
      <c r="G80" s="56"/>
      <c r="H80" s="56"/>
      <c r="I80" s="56"/>
      <c r="J80" s="68"/>
      <c r="K80" s="56"/>
      <c r="L80" s="70"/>
      <c r="M80" s="71"/>
      <c r="N80" s="68"/>
      <c r="O80" s="68"/>
      <c r="P80" s="56"/>
      <c r="Q80" s="56"/>
      <c r="R80" s="92"/>
      <c r="S80" s="101"/>
      <c r="T80" s="97"/>
      <c r="U80" s="56"/>
      <c r="V80" s="56"/>
      <c r="W80" s="56"/>
      <c r="X80" s="56"/>
      <c r="Y80" s="62"/>
      <c r="Z80" s="68"/>
      <c r="AA80" s="68"/>
      <c r="AB80" s="72"/>
      <c r="AC80" s="68"/>
      <c r="AD80" s="68"/>
    </row>
    <row r="81" spans="1:30" ht="70.5" customHeight="1" x14ac:dyDescent="0.25">
      <c r="A81" s="69"/>
      <c r="B81" s="55"/>
      <c r="C81" s="56"/>
      <c r="D81" s="56"/>
      <c r="E81" s="56"/>
      <c r="F81" s="56"/>
      <c r="G81" s="56"/>
      <c r="H81" s="56"/>
      <c r="I81" s="56"/>
      <c r="J81" s="68"/>
      <c r="K81" s="56"/>
      <c r="L81" s="70"/>
      <c r="M81" s="71"/>
      <c r="N81" s="68"/>
      <c r="O81" s="68"/>
      <c r="P81" s="56"/>
      <c r="Q81" s="56"/>
      <c r="R81" s="92"/>
      <c r="S81" s="101"/>
      <c r="T81" s="97"/>
      <c r="U81" s="56"/>
      <c r="V81" s="56"/>
      <c r="W81" s="56"/>
      <c r="X81" s="56"/>
      <c r="Y81" s="62"/>
      <c r="Z81" s="68"/>
      <c r="AA81" s="68"/>
      <c r="AB81" s="72"/>
      <c r="AC81" s="68"/>
      <c r="AD81" s="68"/>
    </row>
    <row r="82" spans="1:30" ht="70.5" customHeight="1" x14ac:dyDescent="0.25">
      <c r="A82" s="69"/>
      <c r="B82" s="55"/>
      <c r="C82" s="56"/>
      <c r="D82" s="56"/>
      <c r="E82" s="56"/>
      <c r="F82" s="56"/>
      <c r="G82" s="56"/>
      <c r="H82" s="56"/>
      <c r="I82" s="56"/>
      <c r="J82" s="68"/>
      <c r="K82" s="56"/>
      <c r="L82" s="70"/>
      <c r="M82" s="71"/>
      <c r="N82" s="68"/>
      <c r="O82" s="68"/>
      <c r="P82" s="56"/>
      <c r="Q82" s="56"/>
      <c r="R82" s="92"/>
      <c r="S82" s="101"/>
      <c r="T82" s="97"/>
      <c r="U82" s="56"/>
      <c r="V82" s="56"/>
      <c r="W82" s="56"/>
      <c r="X82" s="56"/>
      <c r="Y82" s="62"/>
      <c r="Z82" s="68"/>
      <c r="AA82" s="68"/>
      <c r="AB82" s="72"/>
      <c r="AC82" s="68"/>
      <c r="AD82" s="68"/>
    </row>
    <row r="83" spans="1:30" ht="70.5" customHeight="1" x14ac:dyDescent="0.25">
      <c r="A83" s="69"/>
      <c r="B83" s="55"/>
      <c r="C83" s="56"/>
      <c r="D83" s="56"/>
      <c r="E83" s="56"/>
      <c r="F83" s="56"/>
      <c r="G83" s="56"/>
      <c r="H83" s="56"/>
      <c r="I83" s="56"/>
      <c r="J83" s="68"/>
      <c r="K83" s="56"/>
      <c r="L83" s="70"/>
      <c r="M83" s="71"/>
      <c r="N83" s="68"/>
      <c r="O83" s="68"/>
      <c r="P83" s="56"/>
      <c r="Q83" s="56"/>
      <c r="R83" s="92"/>
      <c r="S83" s="101"/>
      <c r="T83" s="97"/>
      <c r="U83" s="56"/>
      <c r="V83" s="56"/>
      <c r="W83" s="56"/>
      <c r="X83" s="56"/>
      <c r="Y83" s="62"/>
      <c r="Z83" s="68"/>
      <c r="AA83" s="68"/>
      <c r="AB83" s="72"/>
      <c r="AC83" s="68"/>
      <c r="AD83" s="68"/>
    </row>
    <row r="84" spans="1:30" ht="70.5" customHeight="1" x14ac:dyDescent="0.25">
      <c r="A84" s="69"/>
      <c r="B84" s="55"/>
      <c r="C84" s="56"/>
      <c r="D84" s="56"/>
      <c r="E84" s="56"/>
      <c r="F84" s="56"/>
      <c r="G84" s="56"/>
      <c r="H84" s="56"/>
      <c r="I84" s="56"/>
      <c r="J84" s="68"/>
      <c r="K84" s="56"/>
      <c r="L84" s="70"/>
      <c r="M84" s="71"/>
      <c r="N84" s="68"/>
      <c r="O84" s="68"/>
      <c r="P84" s="56"/>
      <c r="Q84" s="56"/>
      <c r="R84" s="92"/>
      <c r="S84" s="101"/>
      <c r="T84" s="97"/>
      <c r="U84" s="56"/>
      <c r="V84" s="56"/>
      <c r="W84" s="56"/>
      <c r="X84" s="56"/>
      <c r="Y84" s="62"/>
      <c r="Z84" s="68"/>
      <c r="AA84" s="68"/>
      <c r="AB84" s="72"/>
      <c r="AC84" s="68"/>
      <c r="AD84" s="68"/>
    </row>
    <row r="85" spans="1:30" ht="70.5" customHeight="1" x14ac:dyDescent="0.25">
      <c r="A85" s="69"/>
      <c r="B85" s="55"/>
      <c r="C85" s="56"/>
      <c r="D85" s="56"/>
      <c r="E85" s="56"/>
      <c r="F85" s="56"/>
      <c r="G85" s="56"/>
      <c r="H85" s="56"/>
      <c r="I85" s="56"/>
      <c r="J85" s="68"/>
      <c r="K85" s="56"/>
      <c r="L85" s="70"/>
      <c r="M85" s="71"/>
      <c r="N85" s="68"/>
      <c r="O85" s="68"/>
      <c r="P85" s="56"/>
      <c r="Q85" s="56"/>
      <c r="R85" s="92"/>
      <c r="S85" s="101"/>
      <c r="T85" s="97"/>
      <c r="U85" s="56"/>
      <c r="V85" s="56"/>
      <c r="W85" s="56"/>
      <c r="X85" s="56"/>
      <c r="Y85" s="62"/>
      <c r="Z85" s="68"/>
      <c r="AA85" s="68"/>
      <c r="AB85" s="72"/>
      <c r="AC85" s="68"/>
      <c r="AD85" s="68"/>
    </row>
    <row r="86" spans="1:30" ht="70.5" customHeight="1" x14ac:dyDescent="0.25">
      <c r="A86" s="69"/>
      <c r="B86" s="55"/>
      <c r="C86" s="56"/>
      <c r="D86" s="56"/>
      <c r="E86" s="56"/>
      <c r="F86" s="56"/>
      <c r="G86" s="56"/>
      <c r="H86" s="56"/>
      <c r="I86" s="56"/>
      <c r="J86" s="68"/>
      <c r="K86" s="56"/>
      <c r="L86" s="70"/>
      <c r="M86" s="71"/>
      <c r="N86" s="68"/>
      <c r="O86" s="68"/>
      <c r="P86" s="56"/>
      <c r="Q86" s="56"/>
      <c r="R86" s="92"/>
      <c r="S86" s="101"/>
      <c r="T86" s="97"/>
      <c r="U86" s="56"/>
      <c r="V86" s="56"/>
      <c r="W86" s="56"/>
      <c r="X86" s="56"/>
      <c r="Y86" s="62"/>
      <c r="Z86" s="68"/>
      <c r="AA86" s="68"/>
      <c r="AB86" s="72"/>
      <c r="AC86" s="68"/>
      <c r="AD86" s="68"/>
    </row>
    <row r="87" spans="1:30" ht="70.5" customHeight="1" x14ac:dyDescent="0.25">
      <c r="A87" s="69"/>
      <c r="B87" s="55"/>
      <c r="C87" s="56"/>
      <c r="D87" s="56"/>
      <c r="E87" s="56"/>
      <c r="F87" s="56"/>
      <c r="G87" s="56"/>
      <c r="H87" s="56"/>
      <c r="I87" s="56"/>
      <c r="J87" s="68"/>
      <c r="K87" s="56"/>
      <c r="L87" s="70"/>
      <c r="M87" s="71"/>
      <c r="N87" s="68"/>
      <c r="O87" s="68"/>
      <c r="P87" s="56"/>
      <c r="Q87" s="56"/>
      <c r="R87" s="92"/>
      <c r="S87" s="101"/>
      <c r="T87" s="97"/>
      <c r="U87" s="56"/>
      <c r="V87" s="56"/>
      <c r="W87" s="56"/>
      <c r="X87" s="56"/>
      <c r="Y87" s="62"/>
      <c r="Z87" s="68"/>
      <c r="AA87" s="68"/>
      <c r="AB87" s="72"/>
      <c r="AC87" s="68"/>
      <c r="AD87" s="68"/>
    </row>
    <row r="88" spans="1:30" ht="70.5" customHeight="1" x14ac:dyDescent="0.25">
      <c r="A88" s="69"/>
      <c r="B88" s="55"/>
      <c r="C88" s="56"/>
      <c r="D88" s="56"/>
      <c r="E88" s="56"/>
      <c r="F88" s="56"/>
      <c r="G88" s="56"/>
      <c r="H88" s="56"/>
      <c r="I88" s="56"/>
      <c r="J88" s="68"/>
      <c r="K88" s="56"/>
      <c r="L88" s="70"/>
      <c r="M88" s="71"/>
      <c r="N88" s="68"/>
      <c r="O88" s="68"/>
      <c r="P88" s="56"/>
      <c r="Q88" s="56"/>
      <c r="R88" s="92"/>
      <c r="S88" s="101"/>
      <c r="T88" s="97"/>
      <c r="U88" s="56"/>
      <c r="V88" s="56"/>
      <c r="W88" s="56"/>
      <c r="X88" s="56"/>
      <c r="Y88" s="62"/>
      <c r="Z88" s="68"/>
      <c r="AA88" s="68"/>
      <c r="AB88" s="72"/>
      <c r="AC88" s="68"/>
      <c r="AD88" s="68"/>
    </row>
    <row r="89" spans="1:30" ht="70.5" customHeight="1" x14ac:dyDescent="0.25">
      <c r="A89" s="69"/>
      <c r="B89" s="55"/>
      <c r="C89" s="56"/>
      <c r="D89" s="56"/>
      <c r="E89" s="56"/>
      <c r="F89" s="56"/>
      <c r="G89" s="56"/>
      <c r="H89" s="56"/>
      <c r="I89" s="56"/>
      <c r="J89" s="68"/>
      <c r="K89" s="56"/>
      <c r="L89" s="70"/>
      <c r="M89" s="71"/>
      <c r="N89" s="68"/>
      <c r="O89" s="68"/>
      <c r="P89" s="56"/>
      <c r="Q89" s="56"/>
      <c r="R89" s="92"/>
      <c r="S89" s="101"/>
      <c r="T89" s="97"/>
      <c r="U89" s="56"/>
      <c r="V89" s="56"/>
      <c r="W89" s="56"/>
      <c r="X89" s="56"/>
      <c r="Y89" s="62"/>
      <c r="Z89" s="68"/>
      <c r="AA89" s="68"/>
      <c r="AB89" s="72"/>
      <c r="AC89" s="68"/>
      <c r="AD89" s="68"/>
    </row>
    <row r="90" spans="1:30" ht="70.5" customHeight="1" x14ac:dyDescent="0.25">
      <c r="A90" s="69"/>
      <c r="B90" s="55"/>
      <c r="C90" s="56"/>
      <c r="D90" s="56"/>
      <c r="E90" s="56"/>
      <c r="F90" s="56"/>
      <c r="G90" s="56"/>
      <c r="H90" s="56"/>
      <c r="I90" s="56"/>
      <c r="J90" s="68"/>
      <c r="K90" s="56"/>
      <c r="L90" s="70"/>
      <c r="M90" s="71"/>
      <c r="N90" s="68"/>
      <c r="O90" s="68"/>
      <c r="P90" s="56"/>
      <c r="Q90" s="56"/>
      <c r="R90" s="92"/>
      <c r="S90" s="101"/>
      <c r="T90" s="97"/>
      <c r="U90" s="56"/>
      <c r="V90" s="56"/>
      <c r="W90" s="56"/>
      <c r="X90" s="56"/>
      <c r="Y90" s="62"/>
      <c r="Z90" s="68"/>
      <c r="AA90" s="68"/>
      <c r="AB90" s="72"/>
      <c r="AC90" s="68"/>
      <c r="AD90" s="68"/>
    </row>
    <row r="91" spans="1:30" ht="70.5" customHeight="1" x14ac:dyDescent="0.25">
      <c r="A91" s="69"/>
      <c r="B91" s="55"/>
      <c r="C91" s="56"/>
      <c r="D91" s="56"/>
      <c r="E91" s="56"/>
      <c r="F91" s="56"/>
      <c r="G91" s="56"/>
      <c r="H91" s="56"/>
      <c r="I91" s="56"/>
      <c r="J91" s="68"/>
      <c r="K91" s="56"/>
      <c r="L91" s="70"/>
      <c r="M91" s="71"/>
      <c r="N91" s="68"/>
      <c r="O91" s="68"/>
      <c r="P91" s="56"/>
      <c r="Q91" s="56"/>
      <c r="R91" s="92"/>
      <c r="S91" s="101"/>
      <c r="T91" s="97"/>
      <c r="U91" s="56"/>
      <c r="V91" s="56"/>
      <c r="W91" s="56"/>
      <c r="X91" s="56"/>
      <c r="Y91" s="62"/>
      <c r="Z91" s="68"/>
      <c r="AA91" s="68"/>
      <c r="AB91" s="72"/>
      <c r="AC91" s="68"/>
      <c r="AD91" s="68"/>
    </row>
    <row r="92" spans="1:30" ht="70.5" customHeight="1" x14ac:dyDescent="0.25">
      <c r="A92" s="69"/>
      <c r="B92" s="55"/>
      <c r="C92" s="56"/>
      <c r="D92" s="56"/>
      <c r="E92" s="56"/>
      <c r="F92" s="56"/>
      <c r="G92" s="56"/>
      <c r="H92" s="56"/>
      <c r="I92" s="56"/>
      <c r="J92" s="68"/>
      <c r="K92" s="56"/>
      <c r="L92" s="70"/>
      <c r="M92" s="71"/>
      <c r="N92" s="68"/>
      <c r="O92" s="68"/>
      <c r="P92" s="56"/>
      <c r="Q92" s="56"/>
      <c r="R92" s="92"/>
      <c r="S92" s="101"/>
      <c r="T92" s="97"/>
      <c r="U92" s="56"/>
      <c r="V92" s="56"/>
      <c r="W92" s="56"/>
      <c r="X92" s="56"/>
      <c r="Y92" s="62"/>
      <c r="Z92" s="68"/>
      <c r="AA92" s="68"/>
      <c r="AB92" s="72"/>
      <c r="AC92" s="68"/>
      <c r="AD92" s="68"/>
    </row>
    <row r="93" spans="1:30" ht="70.5" customHeight="1" x14ac:dyDescent="0.25">
      <c r="A93" s="69"/>
      <c r="B93" s="55"/>
      <c r="C93" s="56"/>
      <c r="D93" s="56"/>
      <c r="E93" s="56"/>
      <c r="F93" s="56"/>
      <c r="G93" s="56"/>
      <c r="H93" s="56"/>
      <c r="I93" s="56"/>
      <c r="J93" s="68"/>
      <c r="K93" s="56"/>
      <c r="L93" s="70"/>
      <c r="M93" s="71"/>
      <c r="N93" s="68"/>
      <c r="O93" s="68"/>
      <c r="P93" s="56"/>
      <c r="Q93" s="56"/>
      <c r="R93" s="92"/>
      <c r="S93" s="101"/>
      <c r="T93" s="97"/>
      <c r="U93" s="56"/>
      <c r="V93" s="56"/>
      <c r="W93" s="56"/>
      <c r="X93" s="56"/>
      <c r="Y93" s="62"/>
      <c r="Z93" s="68"/>
      <c r="AA93" s="68"/>
      <c r="AB93" s="72"/>
      <c r="AC93" s="68"/>
      <c r="AD93" s="68"/>
    </row>
    <row r="94" spans="1:30" ht="70.5" customHeight="1" x14ac:dyDescent="0.25">
      <c r="A94" s="69"/>
      <c r="B94" s="55"/>
      <c r="C94" s="56"/>
      <c r="D94" s="56"/>
      <c r="E94" s="56"/>
      <c r="F94" s="56"/>
      <c r="G94" s="56"/>
      <c r="H94" s="56"/>
      <c r="I94" s="56"/>
      <c r="J94" s="68"/>
      <c r="K94" s="56"/>
      <c r="L94" s="70"/>
      <c r="M94" s="71"/>
      <c r="N94" s="68"/>
      <c r="O94" s="68"/>
      <c r="P94" s="56"/>
      <c r="Q94" s="56"/>
      <c r="R94" s="92"/>
      <c r="S94" s="101"/>
      <c r="T94" s="97"/>
      <c r="U94" s="56"/>
      <c r="V94" s="56"/>
      <c r="W94" s="56"/>
      <c r="X94" s="56"/>
      <c r="Y94" s="62"/>
      <c r="Z94" s="68"/>
      <c r="AA94" s="68"/>
      <c r="AB94" s="72"/>
      <c r="AC94" s="68"/>
      <c r="AD94" s="68"/>
    </row>
    <row r="95" spans="1:30" ht="70.5" customHeight="1" x14ac:dyDescent="0.25">
      <c r="A95" s="69"/>
      <c r="B95" s="55"/>
      <c r="C95" s="56"/>
      <c r="D95" s="56"/>
      <c r="E95" s="56"/>
      <c r="F95" s="56"/>
      <c r="G95" s="56"/>
      <c r="H95" s="56"/>
      <c r="I95" s="56"/>
      <c r="J95" s="68"/>
      <c r="K95" s="56"/>
      <c r="L95" s="70"/>
      <c r="M95" s="71"/>
      <c r="N95" s="68"/>
      <c r="O95" s="68"/>
      <c r="P95" s="56"/>
      <c r="Q95" s="56"/>
      <c r="R95" s="92"/>
      <c r="S95" s="101"/>
      <c r="T95" s="97"/>
      <c r="U95" s="56"/>
      <c r="V95" s="56"/>
      <c r="W95" s="56"/>
      <c r="X95" s="56"/>
      <c r="Y95" s="62"/>
      <c r="Z95" s="68"/>
      <c r="AA95" s="68"/>
      <c r="AB95" s="72"/>
      <c r="AC95" s="68"/>
      <c r="AD95" s="68"/>
    </row>
    <row r="96" spans="1:30" ht="70.5" customHeight="1" x14ac:dyDescent="0.25">
      <c r="A96" s="69"/>
      <c r="B96" s="55"/>
      <c r="C96" s="56"/>
      <c r="D96" s="56"/>
      <c r="E96" s="56"/>
      <c r="F96" s="56"/>
      <c r="G96" s="56"/>
      <c r="H96" s="56"/>
      <c r="I96" s="56"/>
      <c r="J96" s="68"/>
      <c r="K96" s="56"/>
      <c r="L96" s="70"/>
      <c r="M96" s="71"/>
      <c r="N96" s="68"/>
      <c r="O96" s="68"/>
      <c r="P96" s="56"/>
      <c r="Q96" s="56"/>
      <c r="R96" s="92"/>
      <c r="S96" s="101"/>
      <c r="T96" s="97"/>
      <c r="U96" s="56"/>
      <c r="V96" s="56"/>
      <c r="W96" s="56"/>
      <c r="X96" s="56"/>
      <c r="Y96" s="62"/>
      <c r="Z96" s="68"/>
      <c r="AA96" s="68"/>
      <c r="AB96" s="72"/>
      <c r="AC96" s="68"/>
      <c r="AD96" s="68"/>
    </row>
    <row r="97" spans="1:30" ht="70.5" customHeight="1" x14ac:dyDescent="0.25">
      <c r="A97" s="69"/>
      <c r="B97" s="55"/>
      <c r="C97" s="56"/>
      <c r="D97" s="56"/>
      <c r="E97" s="56"/>
      <c r="F97" s="56"/>
      <c r="G97" s="56"/>
      <c r="H97" s="56"/>
      <c r="I97" s="56"/>
      <c r="J97" s="68"/>
      <c r="K97" s="56"/>
      <c r="L97" s="70"/>
      <c r="M97" s="71"/>
      <c r="N97" s="68"/>
      <c r="O97" s="68"/>
      <c r="P97" s="56"/>
      <c r="Q97" s="56"/>
      <c r="R97" s="92"/>
      <c r="S97" s="101"/>
      <c r="T97" s="97"/>
      <c r="U97" s="56"/>
      <c r="V97" s="56"/>
      <c r="W97" s="56"/>
      <c r="X97" s="56"/>
      <c r="Y97" s="62"/>
      <c r="Z97" s="68"/>
      <c r="AA97" s="68"/>
      <c r="AB97" s="72"/>
      <c r="AC97" s="68"/>
      <c r="AD97" s="68"/>
    </row>
    <row r="98" spans="1:30" ht="70.5" customHeight="1" x14ac:dyDescent="0.25">
      <c r="A98" s="69"/>
      <c r="B98" s="55"/>
      <c r="C98" s="56"/>
      <c r="D98" s="56"/>
      <c r="E98" s="56"/>
      <c r="F98" s="56"/>
      <c r="G98" s="56"/>
      <c r="H98" s="56"/>
      <c r="I98" s="56"/>
      <c r="J98" s="68"/>
      <c r="K98" s="56"/>
      <c r="L98" s="70"/>
      <c r="M98" s="71"/>
      <c r="N98" s="68"/>
      <c r="O98" s="68"/>
      <c r="P98" s="56"/>
      <c r="Q98" s="56"/>
      <c r="R98" s="92"/>
      <c r="S98" s="101"/>
      <c r="T98" s="97"/>
      <c r="U98" s="56"/>
      <c r="V98" s="56"/>
      <c r="W98" s="56"/>
      <c r="X98" s="56"/>
      <c r="Y98" s="62"/>
      <c r="Z98" s="68"/>
      <c r="AA98" s="68"/>
      <c r="AB98" s="72"/>
      <c r="AC98" s="68"/>
      <c r="AD98" s="68"/>
    </row>
    <row r="99" spans="1:30" ht="70.5" customHeight="1" x14ac:dyDescent="0.25">
      <c r="A99" s="69"/>
      <c r="B99" s="55"/>
      <c r="C99" s="56"/>
      <c r="D99" s="56"/>
      <c r="E99" s="56"/>
      <c r="F99" s="56"/>
      <c r="G99" s="56"/>
      <c r="H99" s="56"/>
      <c r="I99" s="56"/>
      <c r="J99" s="68"/>
      <c r="K99" s="56"/>
      <c r="L99" s="70"/>
      <c r="M99" s="71"/>
      <c r="N99" s="68"/>
      <c r="O99" s="68"/>
      <c r="P99" s="56"/>
      <c r="Q99" s="56"/>
      <c r="R99" s="92"/>
      <c r="S99" s="101"/>
      <c r="T99" s="97"/>
      <c r="U99" s="56"/>
      <c r="V99" s="56"/>
      <c r="W99" s="56"/>
      <c r="X99" s="56"/>
      <c r="Y99" s="62"/>
      <c r="Z99" s="68"/>
      <c r="AA99" s="68"/>
      <c r="AB99" s="72"/>
      <c r="AC99" s="68"/>
      <c r="AD99" s="68"/>
    </row>
    <row r="100" spans="1:30" ht="70.5" customHeight="1" x14ac:dyDescent="0.25">
      <c r="A100" s="69"/>
      <c r="B100" s="55"/>
      <c r="C100" s="56"/>
      <c r="D100" s="56"/>
      <c r="E100" s="56"/>
      <c r="F100" s="56"/>
      <c r="G100" s="56"/>
      <c r="H100" s="56"/>
      <c r="I100" s="56"/>
      <c r="J100" s="68"/>
      <c r="K100" s="56"/>
      <c r="L100" s="70"/>
      <c r="M100" s="71"/>
      <c r="N100" s="68"/>
      <c r="O100" s="68"/>
      <c r="P100" s="56"/>
      <c r="Q100" s="56"/>
      <c r="R100" s="92"/>
      <c r="S100" s="101"/>
      <c r="T100" s="97"/>
      <c r="U100" s="56"/>
      <c r="V100" s="56"/>
      <c r="W100" s="56"/>
      <c r="X100" s="56"/>
      <c r="Y100" s="62"/>
      <c r="Z100" s="68"/>
      <c r="AA100" s="68"/>
      <c r="AB100" s="72"/>
      <c r="AC100" s="68"/>
      <c r="AD100" s="68"/>
    </row>
    <row r="101" spans="1:30" ht="70.5" customHeight="1" x14ac:dyDescent="0.25">
      <c r="A101" s="69"/>
      <c r="B101" s="55"/>
      <c r="C101" s="56"/>
      <c r="D101" s="56"/>
      <c r="E101" s="56"/>
      <c r="F101" s="56"/>
      <c r="G101" s="56"/>
      <c r="H101" s="56"/>
      <c r="I101" s="56"/>
      <c r="J101" s="68"/>
      <c r="K101" s="56"/>
      <c r="L101" s="70"/>
      <c r="M101" s="71"/>
      <c r="N101" s="68"/>
      <c r="O101" s="68"/>
      <c r="P101" s="56"/>
      <c r="Q101" s="56"/>
      <c r="R101" s="92"/>
      <c r="S101" s="101"/>
      <c r="T101" s="97"/>
      <c r="U101" s="56"/>
      <c r="V101" s="56"/>
      <c r="W101" s="56"/>
      <c r="X101" s="56"/>
      <c r="Y101" s="62"/>
      <c r="Z101" s="68"/>
      <c r="AA101" s="68"/>
      <c r="AB101" s="72"/>
      <c r="AC101" s="68"/>
      <c r="AD101" s="68"/>
    </row>
    <row r="102" spans="1:30" ht="70.5" customHeight="1" x14ac:dyDescent="0.25">
      <c r="A102" s="69"/>
      <c r="B102" s="55"/>
      <c r="C102" s="56"/>
      <c r="D102" s="56"/>
      <c r="E102" s="56"/>
      <c r="F102" s="56"/>
      <c r="G102" s="56"/>
      <c r="H102" s="56"/>
      <c r="I102" s="56"/>
      <c r="J102" s="68"/>
      <c r="K102" s="56"/>
      <c r="L102" s="70"/>
      <c r="M102" s="71"/>
      <c r="N102" s="68"/>
      <c r="O102" s="68"/>
      <c r="P102" s="56"/>
      <c r="Q102" s="56"/>
      <c r="R102" s="92"/>
      <c r="S102" s="101"/>
      <c r="T102" s="97"/>
      <c r="U102" s="56"/>
      <c r="V102" s="56"/>
      <c r="W102" s="56"/>
      <c r="X102" s="56"/>
      <c r="Y102" s="62"/>
      <c r="Z102" s="68"/>
      <c r="AA102" s="68"/>
      <c r="AB102" s="72"/>
      <c r="AC102" s="68"/>
      <c r="AD102" s="68"/>
    </row>
    <row r="103" spans="1:30" ht="70.5" customHeight="1" x14ac:dyDescent="0.25">
      <c r="A103" s="69"/>
      <c r="B103" s="55"/>
      <c r="C103" s="56"/>
      <c r="D103" s="56"/>
      <c r="E103" s="56"/>
      <c r="F103" s="56"/>
      <c r="G103" s="56"/>
      <c r="H103" s="56"/>
      <c r="I103" s="56"/>
      <c r="J103" s="68"/>
      <c r="K103" s="56"/>
      <c r="L103" s="70"/>
      <c r="M103" s="71"/>
      <c r="N103" s="68"/>
      <c r="O103" s="68"/>
      <c r="P103" s="56"/>
      <c r="Q103" s="56"/>
      <c r="R103" s="92"/>
      <c r="S103" s="101"/>
      <c r="T103" s="97"/>
      <c r="U103" s="56"/>
      <c r="V103" s="56"/>
      <c r="W103" s="56"/>
      <c r="X103" s="56"/>
      <c r="Y103" s="62"/>
      <c r="Z103" s="68"/>
      <c r="AA103" s="68"/>
      <c r="AB103" s="72"/>
      <c r="AC103" s="68"/>
      <c r="AD103" s="68"/>
    </row>
    <row r="104" spans="1:30" ht="70.5" customHeight="1" x14ac:dyDescent="0.25">
      <c r="A104" s="69"/>
      <c r="B104" s="55"/>
      <c r="C104" s="56"/>
      <c r="D104" s="56"/>
      <c r="E104" s="56"/>
      <c r="F104" s="56"/>
      <c r="G104" s="56"/>
      <c r="H104" s="56"/>
      <c r="I104" s="56"/>
      <c r="J104" s="68"/>
      <c r="K104" s="56"/>
      <c r="L104" s="70"/>
      <c r="M104" s="71"/>
      <c r="N104" s="68"/>
      <c r="O104" s="68"/>
      <c r="P104" s="56"/>
      <c r="Q104" s="56"/>
      <c r="R104" s="92"/>
      <c r="S104" s="101"/>
      <c r="T104" s="97"/>
      <c r="U104" s="56"/>
      <c r="V104" s="56"/>
      <c r="W104" s="56"/>
      <c r="X104" s="56"/>
      <c r="Y104" s="62"/>
      <c r="Z104" s="68"/>
      <c r="AA104" s="68"/>
      <c r="AB104" s="72"/>
      <c r="AC104" s="68"/>
      <c r="AD104" s="68"/>
    </row>
    <row r="105" spans="1:30" ht="70.5" customHeight="1" x14ac:dyDescent="0.25">
      <c r="A105" s="69"/>
      <c r="B105" s="55"/>
      <c r="C105" s="56"/>
      <c r="D105" s="56"/>
      <c r="E105" s="56"/>
      <c r="F105" s="56"/>
      <c r="G105" s="56"/>
      <c r="H105" s="56"/>
      <c r="I105" s="56"/>
      <c r="J105" s="68"/>
      <c r="K105" s="56"/>
      <c r="L105" s="70"/>
      <c r="M105" s="71"/>
      <c r="N105" s="68"/>
      <c r="O105" s="68"/>
      <c r="P105" s="56"/>
      <c r="Q105" s="56"/>
      <c r="R105" s="92"/>
      <c r="S105" s="101"/>
      <c r="T105" s="97"/>
      <c r="U105" s="56"/>
      <c r="V105" s="56"/>
      <c r="W105" s="56"/>
      <c r="X105" s="56"/>
      <c r="Y105" s="62"/>
      <c r="Z105" s="68"/>
      <c r="AA105" s="68"/>
      <c r="AB105" s="72"/>
      <c r="AC105" s="68"/>
      <c r="AD105" s="68"/>
    </row>
    <row r="106" spans="1:30" ht="70.5" customHeight="1" x14ac:dyDescent="0.25">
      <c r="A106" s="69"/>
      <c r="B106" s="55"/>
      <c r="C106" s="56"/>
      <c r="D106" s="56"/>
      <c r="E106" s="56"/>
      <c r="F106" s="56"/>
      <c r="G106" s="56"/>
      <c r="H106" s="56"/>
      <c r="I106" s="56"/>
      <c r="J106" s="68"/>
      <c r="K106" s="56"/>
      <c r="L106" s="70"/>
      <c r="M106" s="71"/>
      <c r="N106" s="68"/>
      <c r="O106" s="68"/>
      <c r="P106" s="56"/>
      <c r="Q106" s="56"/>
      <c r="R106" s="92"/>
      <c r="S106" s="101"/>
      <c r="T106" s="97"/>
      <c r="U106" s="56"/>
      <c r="V106" s="56"/>
      <c r="W106" s="56"/>
      <c r="X106" s="56"/>
      <c r="Y106" s="62"/>
      <c r="Z106" s="68"/>
      <c r="AA106" s="68"/>
      <c r="AB106" s="72"/>
      <c r="AC106" s="68"/>
      <c r="AD106" s="68"/>
    </row>
    <row r="107" spans="1:30" ht="70.5" customHeight="1" x14ac:dyDescent="0.25">
      <c r="A107" s="69"/>
      <c r="B107" s="55"/>
      <c r="C107" s="56"/>
      <c r="D107" s="56"/>
      <c r="E107" s="56"/>
      <c r="F107" s="56"/>
      <c r="G107" s="56"/>
      <c r="H107" s="56"/>
      <c r="I107" s="56"/>
      <c r="J107" s="68"/>
      <c r="K107" s="56"/>
      <c r="L107" s="70"/>
      <c r="M107" s="71"/>
      <c r="N107" s="68"/>
      <c r="O107" s="68"/>
      <c r="P107" s="56"/>
      <c r="Q107" s="56"/>
      <c r="R107" s="92"/>
      <c r="S107" s="101"/>
      <c r="T107" s="97"/>
      <c r="U107" s="56"/>
      <c r="V107" s="56"/>
      <c r="W107" s="56"/>
      <c r="X107" s="56"/>
      <c r="Y107" s="62"/>
      <c r="Z107" s="68"/>
      <c r="AA107" s="68"/>
      <c r="AB107" s="72"/>
      <c r="AC107" s="68"/>
      <c r="AD107" s="68"/>
    </row>
    <row r="108" spans="1:30" ht="70.5" customHeight="1" x14ac:dyDescent="0.25">
      <c r="A108" s="69"/>
      <c r="B108" s="55"/>
      <c r="C108" s="56"/>
      <c r="D108" s="56"/>
      <c r="E108" s="56"/>
      <c r="F108" s="56"/>
      <c r="G108" s="56"/>
      <c r="H108" s="56"/>
      <c r="I108" s="56"/>
      <c r="J108" s="68"/>
      <c r="K108" s="56"/>
      <c r="L108" s="70"/>
      <c r="M108" s="71"/>
      <c r="N108" s="68"/>
      <c r="O108" s="68"/>
      <c r="P108" s="56"/>
      <c r="Q108" s="56"/>
      <c r="R108" s="92"/>
      <c r="S108" s="101"/>
      <c r="T108" s="97"/>
      <c r="U108" s="56"/>
      <c r="V108" s="56"/>
      <c r="W108" s="56"/>
      <c r="X108" s="56"/>
      <c r="Y108" s="62"/>
      <c r="Z108" s="68"/>
      <c r="AA108" s="68"/>
      <c r="AB108" s="72"/>
      <c r="AC108" s="68"/>
      <c r="AD108" s="68"/>
    </row>
    <row r="109" spans="1:30" ht="70.5" customHeight="1" x14ac:dyDescent="0.25">
      <c r="A109" s="69"/>
      <c r="B109" s="55"/>
      <c r="C109" s="56"/>
      <c r="D109" s="56"/>
      <c r="E109" s="56"/>
      <c r="F109" s="56"/>
      <c r="G109" s="56"/>
      <c r="H109" s="56"/>
      <c r="I109" s="56"/>
      <c r="J109" s="68"/>
      <c r="K109" s="56"/>
      <c r="L109" s="70"/>
      <c r="M109" s="71"/>
      <c r="N109" s="68"/>
      <c r="O109" s="68"/>
      <c r="P109" s="56"/>
      <c r="Q109" s="56"/>
      <c r="R109" s="92"/>
      <c r="S109" s="101"/>
      <c r="T109" s="97"/>
      <c r="U109" s="56"/>
      <c r="V109" s="56"/>
      <c r="W109" s="56"/>
      <c r="X109" s="56"/>
      <c r="Y109" s="62"/>
      <c r="Z109" s="68"/>
      <c r="AA109" s="68"/>
      <c r="AB109" s="72"/>
      <c r="AC109" s="68"/>
      <c r="AD109" s="68"/>
    </row>
    <row r="110" spans="1:30" ht="70.5" customHeight="1" x14ac:dyDescent="0.25">
      <c r="A110" s="69"/>
      <c r="B110" s="55"/>
      <c r="C110" s="56"/>
      <c r="D110" s="56"/>
      <c r="E110" s="56"/>
      <c r="F110" s="56"/>
      <c r="G110" s="56"/>
      <c r="H110" s="56"/>
      <c r="I110" s="56"/>
      <c r="J110" s="68"/>
      <c r="K110" s="56"/>
      <c r="L110" s="70"/>
      <c r="M110" s="71"/>
      <c r="N110" s="68"/>
      <c r="O110" s="68"/>
      <c r="P110" s="56"/>
      <c r="Q110" s="56"/>
      <c r="R110" s="92"/>
      <c r="S110" s="101"/>
      <c r="T110" s="97"/>
      <c r="U110" s="56"/>
      <c r="V110" s="56"/>
      <c r="W110" s="56"/>
      <c r="X110" s="56"/>
      <c r="Y110" s="62"/>
      <c r="Z110" s="68"/>
      <c r="AA110" s="68"/>
      <c r="AB110" s="72"/>
      <c r="AC110" s="68"/>
      <c r="AD110" s="68"/>
    </row>
    <row r="111" spans="1:30" ht="70.5" customHeight="1" x14ac:dyDescent="0.25">
      <c r="A111" s="69"/>
      <c r="B111" s="55"/>
      <c r="C111" s="56"/>
      <c r="D111" s="56"/>
      <c r="E111" s="56"/>
      <c r="F111" s="56"/>
      <c r="G111" s="56"/>
      <c r="H111" s="56"/>
      <c r="I111" s="56"/>
      <c r="J111" s="68"/>
      <c r="K111" s="56"/>
      <c r="L111" s="70"/>
      <c r="M111" s="71"/>
      <c r="N111" s="68"/>
      <c r="O111" s="68"/>
      <c r="P111" s="56"/>
      <c r="Q111" s="56"/>
      <c r="R111" s="92"/>
      <c r="S111" s="101"/>
      <c r="T111" s="97"/>
      <c r="U111" s="56"/>
      <c r="V111" s="56"/>
      <c r="W111" s="56"/>
      <c r="X111" s="56"/>
      <c r="Y111" s="62"/>
      <c r="Z111" s="68"/>
      <c r="AA111" s="68"/>
      <c r="AB111" s="72"/>
      <c r="AC111" s="68"/>
      <c r="AD111" s="68"/>
    </row>
    <row r="112" spans="1:30" ht="70.5" customHeight="1" x14ac:dyDescent="0.25">
      <c r="A112" s="69"/>
      <c r="B112" s="55"/>
      <c r="C112" s="56"/>
      <c r="D112" s="56"/>
      <c r="E112" s="56"/>
      <c r="F112" s="56"/>
      <c r="G112" s="56"/>
      <c r="H112" s="56"/>
      <c r="I112" s="56"/>
      <c r="J112" s="68"/>
      <c r="K112" s="56"/>
      <c r="L112" s="70"/>
      <c r="M112" s="71"/>
      <c r="N112" s="68"/>
      <c r="O112" s="68"/>
      <c r="P112" s="56"/>
      <c r="Q112" s="56"/>
      <c r="R112" s="92"/>
      <c r="S112" s="101"/>
      <c r="T112" s="97"/>
      <c r="U112" s="56"/>
      <c r="V112" s="56"/>
      <c r="W112" s="56"/>
      <c r="X112" s="56"/>
      <c r="Y112" s="62"/>
      <c r="Z112" s="68"/>
      <c r="AA112" s="68"/>
      <c r="AB112" s="72"/>
      <c r="AC112" s="68"/>
      <c r="AD112" s="68"/>
    </row>
    <row r="113" spans="1:30" ht="70.5" customHeight="1" x14ac:dyDescent="0.25">
      <c r="A113" s="69"/>
      <c r="B113" s="55"/>
      <c r="C113" s="56"/>
      <c r="D113" s="56"/>
      <c r="E113" s="56"/>
      <c r="F113" s="56"/>
      <c r="G113" s="56"/>
      <c r="H113" s="56"/>
      <c r="I113" s="56"/>
      <c r="J113" s="68"/>
      <c r="K113" s="56"/>
      <c r="L113" s="70"/>
      <c r="M113" s="71"/>
      <c r="N113" s="68"/>
      <c r="O113" s="68"/>
      <c r="P113" s="56"/>
      <c r="Q113" s="56"/>
      <c r="R113" s="92"/>
      <c r="S113" s="101"/>
      <c r="T113" s="97"/>
      <c r="U113" s="56"/>
      <c r="V113" s="56"/>
      <c r="W113" s="56"/>
      <c r="X113" s="56"/>
      <c r="Y113" s="62"/>
      <c r="Z113" s="68"/>
      <c r="AA113" s="68"/>
      <c r="AB113" s="72"/>
      <c r="AC113" s="68"/>
      <c r="AD113" s="68"/>
    </row>
    <row r="114" spans="1:30" ht="70.5" customHeight="1" x14ac:dyDescent="0.25">
      <c r="A114" s="69"/>
      <c r="B114" s="55"/>
      <c r="C114" s="56"/>
      <c r="D114" s="56"/>
      <c r="E114" s="56"/>
      <c r="F114" s="56"/>
      <c r="G114" s="56"/>
      <c r="H114" s="56"/>
      <c r="I114" s="56"/>
      <c r="J114" s="68"/>
      <c r="K114" s="56"/>
      <c r="L114" s="70"/>
      <c r="M114" s="71"/>
      <c r="N114" s="68"/>
      <c r="O114" s="68"/>
      <c r="P114" s="56"/>
      <c r="Q114" s="56"/>
      <c r="R114" s="92"/>
      <c r="S114" s="101"/>
      <c r="T114" s="97"/>
      <c r="U114" s="56"/>
      <c r="V114" s="56"/>
      <c r="W114" s="56"/>
      <c r="X114" s="56"/>
      <c r="Y114" s="62"/>
      <c r="Z114" s="68"/>
      <c r="AA114" s="68"/>
      <c r="AB114" s="72"/>
      <c r="AC114" s="68"/>
      <c r="AD114" s="68"/>
    </row>
    <row r="115" spans="1:30" ht="70.5" customHeight="1" x14ac:dyDescent="0.25">
      <c r="A115" s="69"/>
      <c r="B115" s="55"/>
      <c r="C115" s="56"/>
      <c r="D115" s="56"/>
      <c r="E115" s="56"/>
      <c r="F115" s="56"/>
      <c r="G115" s="56"/>
      <c r="H115" s="56"/>
      <c r="I115" s="56"/>
      <c r="J115" s="68"/>
      <c r="K115" s="56"/>
      <c r="L115" s="70"/>
      <c r="M115" s="71"/>
      <c r="N115" s="68"/>
      <c r="O115" s="68"/>
      <c r="P115" s="56"/>
      <c r="Q115" s="56"/>
      <c r="R115" s="92"/>
      <c r="S115" s="101"/>
      <c r="T115" s="97"/>
      <c r="U115" s="56"/>
      <c r="V115" s="56"/>
      <c r="W115" s="56"/>
      <c r="X115" s="56"/>
      <c r="Y115" s="62"/>
      <c r="Z115" s="68"/>
      <c r="AA115" s="68"/>
      <c r="AB115" s="72"/>
      <c r="AC115" s="68"/>
      <c r="AD115" s="68"/>
    </row>
    <row r="116" spans="1:30" ht="70.5" customHeight="1" x14ac:dyDescent="0.25">
      <c r="A116" s="69"/>
      <c r="B116" s="55"/>
      <c r="C116" s="56"/>
      <c r="D116" s="56"/>
      <c r="E116" s="56"/>
      <c r="F116" s="56"/>
      <c r="G116" s="56"/>
      <c r="H116" s="56"/>
      <c r="I116" s="56"/>
      <c r="J116" s="68"/>
      <c r="K116" s="56"/>
      <c r="L116" s="70"/>
      <c r="M116" s="71"/>
      <c r="N116" s="68"/>
      <c r="O116" s="68"/>
      <c r="P116" s="56"/>
      <c r="Q116" s="56"/>
      <c r="R116" s="92"/>
      <c r="S116" s="101"/>
      <c r="T116" s="97"/>
      <c r="U116" s="56"/>
      <c r="V116" s="56"/>
      <c r="W116" s="56"/>
      <c r="X116" s="56"/>
      <c r="Y116" s="62"/>
      <c r="Z116" s="68"/>
      <c r="AA116" s="68"/>
      <c r="AB116" s="72"/>
      <c r="AC116" s="68"/>
      <c r="AD116" s="68"/>
    </row>
    <row r="117" spans="1:30" ht="70.5" customHeight="1" x14ac:dyDescent="0.25">
      <c r="A117" s="69"/>
      <c r="B117" s="55"/>
      <c r="C117" s="56"/>
      <c r="D117" s="56"/>
      <c r="E117" s="56"/>
      <c r="F117" s="56"/>
      <c r="G117" s="56"/>
      <c r="H117" s="56"/>
      <c r="I117" s="56"/>
      <c r="J117" s="68"/>
      <c r="K117" s="56"/>
      <c r="L117" s="70"/>
      <c r="M117" s="71"/>
      <c r="N117" s="68"/>
      <c r="O117" s="68"/>
      <c r="P117" s="56"/>
      <c r="Q117" s="56"/>
      <c r="R117" s="92"/>
      <c r="S117" s="101"/>
      <c r="T117" s="97"/>
      <c r="U117" s="56"/>
      <c r="V117" s="56"/>
      <c r="W117" s="56"/>
      <c r="X117" s="56"/>
      <c r="Y117" s="62"/>
      <c r="Z117" s="68"/>
      <c r="AA117" s="68"/>
      <c r="AB117" s="72"/>
      <c r="AC117" s="68"/>
      <c r="AD117" s="68"/>
    </row>
    <row r="118" spans="1:30" ht="70.5" customHeight="1" x14ac:dyDescent="0.25">
      <c r="A118" s="69"/>
      <c r="B118" s="55"/>
      <c r="C118" s="56"/>
      <c r="D118" s="56"/>
      <c r="E118" s="56"/>
      <c r="F118" s="56"/>
      <c r="G118" s="56"/>
      <c r="H118" s="56"/>
      <c r="I118" s="56"/>
      <c r="J118" s="68"/>
      <c r="K118" s="56"/>
      <c r="L118" s="70"/>
      <c r="M118" s="71"/>
      <c r="N118" s="68"/>
      <c r="O118" s="68"/>
      <c r="P118" s="56"/>
      <c r="Q118" s="56"/>
      <c r="R118" s="92"/>
      <c r="S118" s="101"/>
      <c r="T118" s="97"/>
      <c r="U118" s="56"/>
      <c r="V118" s="56"/>
      <c r="W118" s="56"/>
      <c r="X118" s="56"/>
      <c r="Y118" s="62"/>
      <c r="Z118" s="68"/>
      <c r="AA118" s="68"/>
      <c r="AB118" s="72"/>
      <c r="AC118" s="68"/>
      <c r="AD118" s="68"/>
    </row>
    <row r="119" spans="1:30" ht="70.5" customHeight="1" x14ac:dyDescent="0.25">
      <c r="A119" s="69"/>
      <c r="B119" s="55"/>
      <c r="C119" s="56"/>
      <c r="D119" s="56"/>
      <c r="E119" s="56"/>
      <c r="F119" s="56"/>
      <c r="G119" s="56"/>
      <c r="H119" s="56"/>
      <c r="I119" s="56"/>
      <c r="J119" s="68"/>
      <c r="K119" s="56"/>
      <c r="L119" s="70"/>
      <c r="M119" s="71"/>
      <c r="N119" s="68"/>
      <c r="O119" s="68"/>
      <c r="P119" s="56"/>
      <c r="Q119" s="56"/>
      <c r="R119" s="92"/>
      <c r="S119" s="101"/>
      <c r="T119" s="97"/>
      <c r="U119" s="56"/>
      <c r="V119" s="56"/>
      <c r="W119" s="56"/>
      <c r="X119" s="56"/>
      <c r="Y119" s="62"/>
      <c r="Z119" s="68"/>
      <c r="AA119" s="68"/>
      <c r="AB119" s="72"/>
      <c r="AC119" s="68"/>
      <c r="AD119" s="68"/>
    </row>
    <row r="120" spans="1:30" ht="70.5" customHeight="1" x14ac:dyDescent="0.25">
      <c r="A120" s="69"/>
      <c r="B120" s="55"/>
      <c r="C120" s="56"/>
      <c r="D120" s="56"/>
      <c r="E120" s="56"/>
      <c r="F120" s="56"/>
      <c r="G120" s="56"/>
      <c r="H120" s="56"/>
      <c r="I120" s="56"/>
      <c r="J120" s="68"/>
      <c r="K120" s="56"/>
      <c r="L120" s="70"/>
      <c r="M120" s="71"/>
      <c r="N120" s="68"/>
      <c r="O120" s="68"/>
      <c r="P120" s="56"/>
      <c r="Q120" s="56"/>
      <c r="R120" s="92"/>
      <c r="S120" s="101"/>
      <c r="T120" s="97"/>
      <c r="U120" s="56"/>
      <c r="V120" s="56"/>
      <c r="W120" s="56"/>
      <c r="X120" s="56"/>
      <c r="Y120" s="62"/>
      <c r="Z120" s="68"/>
      <c r="AA120" s="68"/>
      <c r="AB120" s="72"/>
      <c r="AC120" s="68"/>
      <c r="AD120" s="68"/>
    </row>
    <row r="121" spans="1:30" ht="70.5" customHeight="1" x14ac:dyDescent="0.25">
      <c r="A121" s="69"/>
      <c r="B121" s="55"/>
      <c r="C121" s="56"/>
      <c r="D121" s="56"/>
      <c r="E121" s="56"/>
      <c r="F121" s="56"/>
      <c r="G121" s="56"/>
      <c r="H121" s="56"/>
      <c r="I121" s="56"/>
      <c r="J121" s="68"/>
      <c r="K121" s="56"/>
      <c r="L121" s="70"/>
      <c r="M121" s="71"/>
      <c r="N121" s="68"/>
      <c r="O121" s="68"/>
      <c r="P121" s="56"/>
      <c r="Q121" s="56"/>
      <c r="R121" s="92"/>
      <c r="S121" s="101"/>
      <c r="T121" s="97"/>
      <c r="U121" s="56"/>
      <c r="V121" s="56"/>
      <c r="W121" s="56"/>
      <c r="X121" s="56"/>
      <c r="Y121" s="62"/>
      <c r="Z121" s="68"/>
      <c r="AA121" s="68"/>
      <c r="AB121" s="72"/>
      <c r="AC121" s="68"/>
      <c r="AD121" s="68"/>
    </row>
    <row r="122" spans="1:30" ht="70.5" customHeight="1" x14ac:dyDescent="0.25">
      <c r="A122" s="69"/>
      <c r="B122" s="55"/>
      <c r="C122" s="56"/>
      <c r="D122" s="56"/>
      <c r="E122" s="56"/>
      <c r="F122" s="56"/>
      <c r="G122" s="56"/>
      <c r="H122" s="56"/>
      <c r="I122" s="56"/>
      <c r="J122" s="68"/>
      <c r="K122" s="56"/>
      <c r="L122" s="70"/>
      <c r="M122" s="71"/>
      <c r="N122" s="68"/>
      <c r="O122" s="68"/>
      <c r="P122" s="56"/>
      <c r="Q122" s="56"/>
      <c r="R122" s="92"/>
      <c r="S122" s="101"/>
      <c r="T122" s="97"/>
      <c r="U122" s="56"/>
      <c r="V122" s="56"/>
      <c r="W122" s="56"/>
      <c r="X122" s="56"/>
      <c r="Y122" s="62"/>
      <c r="Z122" s="68"/>
      <c r="AA122" s="68"/>
      <c r="AB122" s="72"/>
      <c r="AC122" s="68"/>
      <c r="AD122" s="68"/>
    </row>
    <row r="123" spans="1:30" ht="70.5" customHeight="1" x14ac:dyDescent="0.25">
      <c r="A123" s="69"/>
      <c r="B123" s="55"/>
      <c r="C123" s="56"/>
      <c r="D123" s="56"/>
      <c r="E123" s="56"/>
      <c r="F123" s="56"/>
      <c r="G123" s="56"/>
      <c r="H123" s="56"/>
      <c r="I123" s="56"/>
      <c r="J123" s="68"/>
      <c r="K123" s="56"/>
      <c r="L123" s="70"/>
      <c r="M123" s="71"/>
      <c r="N123" s="68"/>
      <c r="O123" s="68"/>
      <c r="P123" s="56"/>
      <c r="Q123" s="56"/>
      <c r="R123" s="92"/>
      <c r="S123" s="101"/>
      <c r="T123" s="97"/>
      <c r="U123" s="56"/>
      <c r="V123" s="56"/>
      <c r="W123" s="56"/>
      <c r="X123" s="56"/>
      <c r="Y123" s="62"/>
      <c r="Z123" s="68"/>
      <c r="AA123" s="68"/>
      <c r="AB123" s="72"/>
      <c r="AC123" s="68"/>
      <c r="AD123" s="68"/>
    </row>
    <row r="124" spans="1:30" ht="70.5" customHeight="1" x14ac:dyDescent="0.25">
      <c r="A124" s="69"/>
      <c r="B124" s="55"/>
      <c r="C124" s="56"/>
      <c r="D124" s="56"/>
      <c r="E124" s="56"/>
      <c r="F124" s="56"/>
      <c r="G124" s="56"/>
      <c r="H124" s="56"/>
      <c r="I124" s="56"/>
      <c r="J124" s="68"/>
      <c r="K124" s="56"/>
      <c r="L124" s="70"/>
      <c r="M124" s="71"/>
      <c r="N124" s="68"/>
      <c r="O124" s="68"/>
      <c r="P124" s="56"/>
      <c r="Q124" s="56"/>
      <c r="R124" s="92"/>
      <c r="S124" s="101"/>
      <c r="T124" s="97"/>
      <c r="U124" s="56"/>
      <c r="V124" s="56"/>
      <c r="W124" s="56"/>
      <c r="X124" s="56"/>
      <c r="Y124" s="62"/>
      <c r="Z124" s="68"/>
      <c r="AA124" s="68"/>
      <c r="AB124" s="72"/>
      <c r="AC124" s="68"/>
      <c r="AD124" s="68"/>
    </row>
    <row r="125" spans="1:30" ht="70.5" customHeight="1" x14ac:dyDescent="0.25">
      <c r="A125" s="69"/>
      <c r="B125" s="55"/>
      <c r="C125" s="56"/>
      <c r="D125" s="56"/>
      <c r="E125" s="56"/>
      <c r="F125" s="56"/>
      <c r="G125" s="56"/>
      <c r="H125" s="56"/>
      <c r="I125" s="56"/>
      <c r="J125" s="68"/>
      <c r="K125" s="56"/>
      <c r="L125" s="70"/>
      <c r="M125" s="71"/>
      <c r="N125" s="68"/>
      <c r="O125" s="68"/>
      <c r="P125" s="56"/>
      <c r="Q125" s="56"/>
      <c r="R125" s="92"/>
      <c r="S125" s="101"/>
      <c r="T125" s="97"/>
      <c r="U125" s="56"/>
      <c r="V125" s="56"/>
      <c r="W125" s="56"/>
      <c r="X125" s="56"/>
      <c r="Y125" s="62"/>
      <c r="Z125" s="68"/>
      <c r="AA125" s="68"/>
      <c r="AB125" s="72"/>
      <c r="AC125" s="68"/>
      <c r="AD125" s="68"/>
    </row>
    <row r="126" spans="1:30" ht="70.5" customHeight="1" x14ac:dyDescent="0.25">
      <c r="A126" s="69"/>
      <c r="B126" s="55"/>
      <c r="C126" s="56"/>
      <c r="D126" s="56"/>
      <c r="E126" s="56"/>
      <c r="F126" s="56"/>
      <c r="G126" s="56"/>
      <c r="H126" s="56"/>
      <c r="I126" s="56"/>
      <c r="J126" s="68"/>
      <c r="K126" s="56"/>
      <c r="L126" s="70"/>
      <c r="M126" s="71"/>
      <c r="N126" s="68"/>
      <c r="O126" s="68"/>
      <c r="P126" s="56"/>
      <c r="Q126" s="56"/>
      <c r="R126" s="92"/>
      <c r="S126" s="101"/>
      <c r="T126" s="97"/>
      <c r="U126" s="56"/>
      <c r="V126" s="56"/>
      <c r="W126" s="56"/>
      <c r="X126" s="56"/>
      <c r="Y126" s="62"/>
      <c r="Z126" s="68"/>
      <c r="AA126" s="68"/>
      <c r="AB126" s="72"/>
      <c r="AC126" s="68"/>
      <c r="AD126" s="68"/>
    </row>
    <row r="127" spans="1:30" ht="70.5" customHeight="1" x14ac:dyDescent="0.25">
      <c r="A127" s="69"/>
      <c r="B127" s="55"/>
      <c r="C127" s="56"/>
      <c r="D127" s="56"/>
      <c r="E127" s="56"/>
      <c r="F127" s="56"/>
      <c r="G127" s="56"/>
      <c r="H127" s="56"/>
      <c r="I127" s="56"/>
      <c r="J127" s="68"/>
      <c r="K127" s="56"/>
      <c r="L127" s="70"/>
      <c r="M127" s="71"/>
      <c r="N127" s="68"/>
      <c r="O127" s="68"/>
      <c r="P127" s="56"/>
      <c r="Q127" s="56"/>
      <c r="R127" s="92"/>
      <c r="S127" s="101"/>
      <c r="T127" s="97"/>
      <c r="U127" s="56"/>
      <c r="V127" s="56"/>
      <c r="W127" s="56"/>
      <c r="X127" s="56"/>
      <c r="Y127" s="62"/>
      <c r="Z127" s="68"/>
      <c r="AA127" s="68"/>
      <c r="AB127" s="72"/>
      <c r="AC127" s="68"/>
      <c r="AD127" s="68"/>
    </row>
    <row r="128" spans="1:30" ht="70.5" customHeight="1" x14ac:dyDescent="0.25">
      <c r="A128" s="69"/>
      <c r="B128" s="55"/>
      <c r="C128" s="56"/>
      <c r="D128" s="56"/>
      <c r="E128" s="56"/>
      <c r="F128" s="56"/>
      <c r="G128" s="56"/>
      <c r="H128" s="56"/>
      <c r="I128" s="56"/>
      <c r="J128" s="68"/>
      <c r="K128" s="56"/>
      <c r="L128" s="70"/>
      <c r="M128" s="71"/>
      <c r="N128" s="68"/>
      <c r="O128" s="68"/>
      <c r="P128" s="56"/>
      <c r="Q128" s="56"/>
      <c r="R128" s="92"/>
      <c r="S128" s="101"/>
      <c r="T128" s="97"/>
      <c r="U128" s="56"/>
      <c r="V128" s="56"/>
      <c r="W128" s="56"/>
      <c r="X128" s="56"/>
      <c r="Y128" s="62"/>
      <c r="Z128" s="68"/>
      <c r="AA128" s="68"/>
      <c r="AB128" s="72"/>
      <c r="AC128" s="68"/>
      <c r="AD128" s="68"/>
    </row>
    <row r="129" spans="1:30" ht="70.5" customHeight="1" x14ac:dyDescent="0.25">
      <c r="A129" s="69"/>
      <c r="B129" s="55"/>
      <c r="C129" s="56"/>
      <c r="D129" s="56"/>
      <c r="E129" s="56"/>
      <c r="F129" s="56"/>
      <c r="G129" s="56"/>
      <c r="H129" s="56"/>
      <c r="I129" s="56"/>
      <c r="J129" s="68"/>
      <c r="K129" s="56"/>
      <c r="L129" s="70"/>
      <c r="M129" s="71"/>
      <c r="N129" s="68"/>
      <c r="O129" s="68"/>
      <c r="P129" s="56"/>
      <c r="Q129" s="56"/>
      <c r="R129" s="92"/>
      <c r="S129" s="101"/>
      <c r="T129" s="97"/>
      <c r="U129" s="56"/>
      <c r="V129" s="56"/>
      <c r="W129" s="56"/>
      <c r="X129" s="56"/>
      <c r="Y129" s="62"/>
      <c r="Z129" s="68"/>
      <c r="AA129" s="68"/>
      <c r="AB129" s="72"/>
      <c r="AC129" s="68"/>
      <c r="AD129" s="68"/>
    </row>
    <row r="130" spans="1:30" ht="70.5" customHeight="1" x14ac:dyDescent="0.25">
      <c r="A130" s="69"/>
      <c r="B130" s="55"/>
      <c r="C130" s="56"/>
      <c r="D130" s="56"/>
      <c r="E130" s="56"/>
      <c r="F130" s="56"/>
      <c r="G130" s="56"/>
      <c r="H130" s="56"/>
      <c r="I130" s="56"/>
      <c r="J130" s="68"/>
      <c r="K130" s="56"/>
      <c r="L130" s="70"/>
      <c r="M130" s="71"/>
      <c r="N130" s="68"/>
      <c r="O130" s="68"/>
      <c r="P130" s="56"/>
      <c r="Q130" s="56"/>
      <c r="R130" s="92"/>
      <c r="S130" s="101"/>
      <c r="T130" s="97"/>
      <c r="U130" s="56"/>
      <c r="V130" s="56"/>
      <c r="W130" s="56"/>
      <c r="X130" s="56"/>
      <c r="Y130" s="62"/>
      <c r="Z130" s="68"/>
      <c r="AA130" s="68"/>
      <c r="AB130" s="72"/>
      <c r="AC130" s="68"/>
      <c r="AD130" s="68"/>
    </row>
    <row r="131" spans="1:30" ht="70.5" customHeight="1" x14ac:dyDescent="0.25">
      <c r="A131" s="69"/>
      <c r="B131" s="55"/>
      <c r="C131" s="56"/>
      <c r="D131" s="56"/>
      <c r="E131" s="56"/>
      <c r="F131" s="56"/>
      <c r="G131" s="56"/>
      <c r="H131" s="56"/>
      <c r="I131" s="56"/>
      <c r="J131" s="68"/>
      <c r="K131" s="56"/>
      <c r="L131" s="70"/>
      <c r="M131" s="71"/>
      <c r="N131" s="68"/>
      <c r="O131" s="68"/>
      <c r="P131" s="56"/>
      <c r="Q131" s="56"/>
      <c r="R131" s="92"/>
      <c r="S131" s="101"/>
      <c r="T131" s="97"/>
      <c r="U131" s="56"/>
      <c r="V131" s="56"/>
      <c r="W131" s="56"/>
      <c r="X131" s="56"/>
      <c r="Y131" s="62"/>
      <c r="Z131" s="68"/>
      <c r="AA131" s="68"/>
      <c r="AB131" s="72"/>
      <c r="AC131" s="68"/>
      <c r="AD131" s="68"/>
    </row>
    <row r="132" spans="1:30" ht="70.5" customHeight="1" x14ac:dyDescent="0.25">
      <c r="A132" s="69"/>
      <c r="B132" s="55"/>
      <c r="C132" s="56"/>
      <c r="D132" s="56"/>
      <c r="E132" s="56"/>
      <c r="F132" s="56"/>
      <c r="G132" s="56"/>
      <c r="H132" s="56"/>
      <c r="I132" s="56"/>
      <c r="J132" s="68"/>
      <c r="K132" s="56"/>
      <c r="L132" s="70"/>
      <c r="M132" s="71"/>
      <c r="N132" s="68"/>
      <c r="O132" s="68"/>
      <c r="P132" s="56"/>
      <c r="Q132" s="56"/>
      <c r="R132" s="92"/>
      <c r="S132" s="101"/>
      <c r="T132" s="97"/>
      <c r="U132" s="56"/>
      <c r="V132" s="56"/>
      <c r="W132" s="56"/>
      <c r="X132" s="56"/>
      <c r="Y132" s="62"/>
      <c r="Z132" s="68"/>
      <c r="AA132" s="68"/>
      <c r="AB132" s="72"/>
      <c r="AC132" s="68"/>
      <c r="AD132" s="68"/>
    </row>
    <row r="133" spans="1:30" ht="70.5" customHeight="1" x14ac:dyDescent="0.25">
      <c r="A133" s="69"/>
      <c r="B133" s="55"/>
      <c r="C133" s="56"/>
      <c r="D133" s="56"/>
      <c r="E133" s="56"/>
      <c r="F133" s="56"/>
      <c r="G133" s="56"/>
      <c r="H133" s="56"/>
      <c r="I133" s="56"/>
      <c r="J133" s="68"/>
      <c r="K133" s="56"/>
      <c r="L133" s="70"/>
      <c r="M133" s="71"/>
      <c r="N133" s="68"/>
      <c r="O133" s="68"/>
      <c r="P133" s="56"/>
      <c r="Q133" s="56"/>
      <c r="R133" s="92"/>
      <c r="S133" s="101"/>
      <c r="T133" s="97"/>
      <c r="U133" s="56"/>
      <c r="V133" s="56"/>
      <c r="W133" s="56"/>
      <c r="X133" s="56"/>
      <c r="Y133" s="62"/>
      <c r="Z133" s="68"/>
      <c r="AA133" s="68"/>
      <c r="AB133" s="72"/>
      <c r="AC133" s="68"/>
      <c r="AD133" s="68"/>
    </row>
    <row r="134" spans="1:30" ht="70.5" customHeight="1" x14ac:dyDescent="0.25">
      <c r="A134" s="69"/>
      <c r="B134" s="55"/>
      <c r="C134" s="56"/>
      <c r="D134" s="56"/>
      <c r="E134" s="56"/>
      <c r="F134" s="56"/>
      <c r="G134" s="56"/>
      <c r="H134" s="56"/>
      <c r="I134" s="56"/>
      <c r="J134" s="68"/>
      <c r="K134" s="56"/>
      <c r="L134" s="70"/>
      <c r="M134" s="71"/>
      <c r="N134" s="68"/>
      <c r="O134" s="68"/>
      <c r="P134" s="56"/>
      <c r="Q134" s="56"/>
      <c r="R134" s="92"/>
      <c r="S134" s="101"/>
      <c r="T134" s="97"/>
      <c r="U134" s="56"/>
      <c r="V134" s="56"/>
      <c r="W134" s="56"/>
      <c r="X134" s="56"/>
      <c r="Y134" s="62"/>
      <c r="Z134" s="68"/>
      <c r="AA134" s="68"/>
      <c r="AB134" s="72"/>
      <c r="AC134" s="68"/>
      <c r="AD134" s="68"/>
    </row>
    <row r="135" spans="1:30" ht="70.5" customHeight="1" x14ac:dyDescent="0.25">
      <c r="A135" s="69"/>
      <c r="B135" s="55"/>
      <c r="C135" s="56"/>
      <c r="D135" s="56"/>
      <c r="E135" s="56"/>
      <c r="F135" s="56"/>
      <c r="G135" s="56"/>
      <c r="H135" s="56"/>
      <c r="I135" s="56"/>
      <c r="J135" s="68"/>
      <c r="K135" s="56"/>
      <c r="L135" s="70"/>
      <c r="M135" s="71"/>
      <c r="N135" s="68"/>
      <c r="O135" s="68"/>
      <c r="P135" s="56"/>
      <c r="Q135" s="56"/>
      <c r="R135" s="92"/>
      <c r="S135" s="101"/>
      <c r="T135" s="97"/>
      <c r="U135" s="56"/>
      <c r="V135" s="56"/>
      <c r="W135" s="56"/>
      <c r="X135" s="56"/>
      <c r="Y135" s="62"/>
      <c r="Z135" s="68"/>
      <c r="AA135" s="68"/>
      <c r="AB135" s="72"/>
      <c r="AC135" s="68"/>
      <c r="AD135" s="68"/>
    </row>
    <row r="136" spans="1:30" ht="70.5" customHeight="1" x14ac:dyDescent="0.25">
      <c r="A136" s="69"/>
      <c r="B136" s="55"/>
      <c r="C136" s="56"/>
      <c r="D136" s="56"/>
      <c r="E136" s="56"/>
      <c r="F136" s="56"/>
      <c r="G136" s="56"/>
      <c r="H136" s="56"/>
      <c r="I136" s="56"/>
      <c r="J136" s="68"/>
      <c r="K136" s="56"/>
      <c r="L136" s="70"/>
      <c r="M136" s="71"/>
      <c r="N136" s="68"/>
      <c r="O136" s="68"/>
      <c r="P136" s="56"/>
      <c r="Q136" s="56"/>
      <c r="R136" s="92"/>
      <c r="S136" s="101"/>
      <c r="T136" s="97"/>
      <c r="U136" s="56"/>
      <c r="V136" s="56"/>
      <c r="W136" s="56"/>
      <c r="X136" s="56"/>
      <c r="Y136" s="62"/>
      <c r="Z136" s="68"/>
      <c r="AA136" s="68"/>
      <c r="AB136" s="72"/>
      <c r="AC136" s="68"/>
      <c r="AD136" s="68"/>
    </row>
    <row r="137" spans="1:30" ht="70.5" customHeight="1" x14ac:dyDescent="0.25">
      <c r="A137" s="69"/>
      <c r="B137" s="55"/>
      <c r="C137" s="56"/>
      <c r="D137" s="56"/>
      <c r="E137" s="56"/>
      <c r="F137" s="56"/>
      <c r="G137" s="56"/>
      <c r="H137" s="56"/>
      <c r="I137" s="56"/>
      <c r="J137" s="68"/>
      <c r="K137" s="56"/>
      <c r="L137" s="70"/>
      <c r="M137" s="71"/>
      <c r="N137" s="68"/>
      <c r="O137" s="68"/>
      <c r="P137" s="56"/>
      <c r="Q137" s="56"/>
      <c r="R137" s="92"/>
      <c r="S137" s="101"/>
      <c r="T137" s="97"/>
      <c r="U137" s="56"/>
      <c r="V137" s="56"/>
      <c r="W137" s="56"/>
      <c r="X137" s="56"/>
      <c r="Y137" s="62"/>
      <c r="Z137" s="68"/>
      <c r="AA137" s="68"/>
      <c r="AB137" s="72"/>
      <c r="AC137" s="68"/>
      <c r="AD137" s="68"/>
    </row>
    <row r="138" spans="1:30" ht="70.5" customHeight="1" x14ac:dyDescent="0.25">
      <c r="A138" s="69"/>
      <c r="B138" s="55"/>
      <c r="C138" s="56"/>
      <c r="D138" s="56"/>
      <c r="E138" s="56"/>
      <c r="F138" s="56"/>
      <c r="G138" s="56"/>
      <c r="H138" s="56"/>
      <c r="I138" s="56"/>
      <c r="J138" s="68"/>
      <c r="K138" s="56"/>
      <c r="L138" s="70"/>
      <c r="M138" s="71"/>
      <c r="N138" s="68"/>
      <c r="O138" s="68"/>
      <c r="P138" s="56"/>
      <c r="Q138" s="56"/>
      <c r="R138" s="92"/>
      <c r="S138" s="101"/>
      <c r="T138" s="97"/>
      <c r="U138" s="56"/>
      <c r="V138" s="56"/>
      <c r="W138" s="56"/>
      <c r="X138" s="56"/>
      <c r="Y138" s="62"/>
      <c r="Z138" s="68"/>
      <c r="AA138" s="68"/>
      <c r="AB138" s="72"/>
      <c r="AC138" s="68"/>
      <c r="AD138" s="68"/>
    </row>
    <row r="139" spans="1:30" ht="70.5" customHeight="1" x14ac:dyDescent="0.25">
      <c r="A139" s="69"/>
      <c r="B139" s="55"/>
      <c r="C139" s="56"/>
      <c r="D139" s="56"/>
      <c r="E139" s="56"/>
      <c r="F139" s="56"/>
      <c r="G139" s="56"/>
      <c r="H139" s="56"/>
      <c r="I139" s="56"/>
      <c r="J139" s="68"/>
      <c r="K139" s="56"/>
      <c r="L139" s="70"/>
      <c r="M139" s="71"/>
      <c r="N139" s="68"/>
      <c r="O139" s="68"/>
      <c r="P139" s="56"/>
      <c r="Q139" s="56"/>
      <c r="R139" s="92"/>
      <c r="S139" s="101"/>
      <c r="T139" s="97"/>
      <c r="U139" s="56"/>
      <c r="V139" s="56"/>
      <c r="W139" s="56"/>
      <c r="X139" s="56"/>
      <c r="Y139" s="62"/>
      <c r="Z139" s="68"/>
      <c r="AA139" s="68"/>
      <c r="AB139" s="72"/>
      <c r="AC139" s="68"/>
      <c r="AD139" s="68"/>
    </row>
    <row r="140" spans="1:30" ht="70.5" customHeight="1" x14ac:dyDescent="0.25">
      <c r="A140" s="69"/>
      <c r="B140" s="55"/>
      <c r="C140" s="56"/>
      <c r="D140" s="56"/>
      <c r="E140" s="56"/>
      <c r="F140" s="56"/>
      <c r="G140" s="56"/>
      <c r="H140" s="56"/>
      <c r="I140" s="56"/>
      <c r="J140" s="68"/>
      <c r="K140" s="56"/>
      <c r="L140" s="70"/>
      <c r="M140" s="71"/>
      <c r="N140" s="68"/>
      <c r="O140" s="68"/>
      <c r="P140" s="56"/>
      <c r="Q140" s="56"/>
      <c r="R140" s="92"/>
      <c r="S140" s="101"/>
      <c r="T140" s="97"/>
      <c r="U140" s="56"/>
      <c r="V140" s="56"/>
      <c r="W140" s="56"/>
      <c r="X140" s="56"/>
      <c r="Y140" s="62"/>
      <c r="Z140" s="68"/>
      <c r="AA140" s="68"/>
      <c r="AB140" s="72"/>
      <c r="AC140" s="68"/>
      <c r="AD140" s="68"/>
    </row>
    <row r="141" spans="1:30" ht="70.5" customHeight="1" x14ac:dyDescent="0.25">
      <c r="A141" s="69"/>
      <c r="B141" s="55"/>
      <c r="C141" s="56"/>
      <c r="D141" s="56"/>
      <c r="E141" s="56"/>
      <c r="F141" s="56"/>
      <c r="G141" s="56"/>
      <c r="H141" s="56"/>
      <c r="I141" s="56"/>
      <c r="J141" s="68"/>
      <c r="K141" s="56"/>
      <c r="L141" s="70"/>
      <c r="M141" s="71"/>
      <c r="N141" s="68"/>
      <c r="O141" s="68"/>
      <c r="P141" s="56"/>
      <c r="Q141" s="56"/>
      <c r="R141" s="92"/>
      <c r="S141" s="101"/>
      <c r="T141" s="97"/>
      <c r="U141" s="56"/>
      <c r="V141" s="56"/>
      <c r="W141" s="56"/>
      <c r="X141" s="56"/>
      <c r="Y141" s="62"/>
      <c r="Z141" s="68"/>
      <c r="AA141" s="68"/>
      <c r="AB141" s="72"/>
      <c r="AC141" s="68"/>
      <c r="AD141" s="68"/>
    </row>
    <row r="142" spans="1:30" ht="70.5" customHeight="1" x14ac:dyDescent="0.25">
      <c r="A142" s="69"/>
      <c r="B142" s="55"/>
      <c r="C142" s="56"/>
      <c r="D142" s="56"/>
      <c r="E142" s="56"/>
      <c r="F142" s="56"/>
      <c r="G142" s="56"/>
      <c r="H142" s="56"/>
      <c r="I142" s="56"/>
      <c r="J142" s="68"/>
      <c r="K142" s="56"/>
      <c r="L142" s="70"/>
      <c r="M142" s="71"/>
      <c r="N142" s="68"/>
      <c r="O142" s="68"/>
      <c r="P142" s="56"/>
      <c r="Q142" s="56"/>
      <c r="R142" s="92"/>
      <c r="S142" s="101"/>
      <c r="T142" s="97"/>
      <c r="U142" s="56"/>
      <c r="V142" s="56"/>
      <c r="W142" s="56"/>
      <c r="X142" s="56"/>
      <c r="Y142" s="62"/>
      <c r="Z142" s="68"/>
      <c r="AA142" s="68"/>
      <c r="AB142" s="72"/>
      <c r="AC142" s="68"/>
      <c r="AD142" s="68"/>
    </row>
    <row r="143" spans="1:30" ht="70.5" customHeight="1" x14ac:dyDescent="0.25">
      <c r="A143" s="69"/>
      <c r="B143" s="55"/>
      <c r="C143" s="56"/>
      <c r="D143" s="56"/>
      <c r="E143" s="56"/>
      <c r="F143" s="56"/>
      <c r="G143" s="56"/>
      <c r="H143" s="56"/>
      <c r="I143" s="56"/>
      <c r="J143" s="68"/>
      <c r="K143" s="56"/>
      <c r="L143" s="70"/>
      <c r="M143" s="71"/>
      <c r="N143" s="68"/>
      <c r="O143" s="68"/>
      <c r="P143" s="56"/>
      <c r="Q143" s="56"/>
      <c r="R143" s="92"/>
      <c r="S143" s="101"/>
      <c r="T143" s="97"/>
      <c r="U143" s="56"/>
      <c r="V143" s="56"/>
      <c r="W143" s="56"/>
      <c r="X143" s="56"/>
      <c r="Y143" s="62"/>
      <c r="Z143" s="68"/>
      <c r="AA143" s="68"/>
      <c r="AB143" s="72"/>
      <c r="AC143" s="68"/>
      <c r="AD143" s="68"/>
    </row>
    <row r="144" spans="1:30" ht="70.5" customHeight="1" x14ac:dyDescent="0.25">
      <c r="A144" s="69"/>
      <c r="B144" s="55"/>
      <c r="C144" s="56"/>
      <c r="D144" s="56"/>
      <c r="E144" s="56"/>
      <c r="F144" s="56"/>
      <c r="G144" s="56"/>
      <c r="H144" s="56"/>
      <c r="I144" s="56"/>
      <c r="J144" s="68"/>
      <c r="K144" s="56"/>
      <c r="L144" s="70"/>
      <c r="M144" s="71"/>
      <c r="N144" s="68"/>
      <c r="O144" s="68"/>
      <c r="P144" s="56"/>
      <c r="Q144" s="56"/>
      <c r="R144" s="92"/>
      <c r="S144" s="101"/>
      <c r="T144" s="97"/>
      <c r="U144" s="56"/>
      <c r="V144" s="56"/>
      <c r="W144" s="56"/>
      <c r="X144" s="56"/>
      <c r="Y144" s="62"/>
      <c r="Z144" s="68"/>
      <c r="AA144" s="68"/>
      <c r="AB144" s="72"/>
      <c r="AC144" s="68"/>
      <c r="AD144" s="68"/>
    </row>
    <row r="145" spans="1:30" ht="70.5" customHeight="1" x14ac:dyDescent="0.25">
      <c r="A145" s="69"/>
      <c r="B145" s="55"/>
      <c r="C145" s="56"/>
      <c r="D145" s="56"/>
      <c r="E145" s="56"/>
      <c r="F145" s="56"/>
      <c r="G145" s="56"/>
      <c r="H145" s="56"/>
      <c r="I145" s="56"/>
      <c r="J145" s="68"/>
      <c r="K145" s="56"/>
      <c r="L145" s="70"/>
      <c r="M145" s="71"/>
      <c r="N145" s="68"/>
      <c r="O145" s="68"/>
      <c r="P145" s="56"/>
      <c r="Q145" s="56"/>
      <c r="R145" s="92"/>
      <c r="S145" s="101"/>
      <c r="T145" s="97"/>
      <c r="U145" s="56"/>
      <c r="V145" s="56"/>
      <c r="W145" s="56"/>
      <c r="X145" s="56"/>
      <c r="Y145" s="62"/>
      <c r="Z145" s="68"/>
      <c r="AA145" s="68"/>
      <c r="AB145" s="72"/>
      <c r="AC145" s="68"/>
      <c r="AD145" s="68"/>
    </row>
    <row r="146" spans="1:30" ht="70.5" customHeight="1" x14ac:dyDescent="0.25">
      <c r="A146" s="69"/>
      <c r="B146" s="55"/>
      <c r="C146" s="56"/>
      <c r="D146" s="56"/>
      <c r="E146" s="56"/>
      <c r="F146" s="56"/>
      <c r="G146" s="56"/>
      <c r="H146" s="56"/>
      <c r="I146" s="56"/>
      <c r="J146" s="68"/>
      <c r="K146" s="56"/>
      <c r="L146" s="70"/>
      <c r="M146" s="71"/>
      <c r="N146" s="68"/>
      <c r="O146" s="68"/>
      <c r="P146" s="56"/>
      <c r="Q146" s="56"/>
      <c r="R146" s="92"/>
      <c r="S146" s="101"/>
      <c r="T146" s="97"/>
      <c r="U146" s="56"/>
      <c r="V146" s="56"/>
      <c r="W146" s="56"/>
      <c r="X146" s="56"/>
      <c r="Y146" s="62"/>
      <c r="Z146" s="68"/>
      <c r="AA146" s="68"/>
      <c r="AB146" s="72"/>
      <c r="AC146" s="68"/>
      <c r="AD146" s="68"/>
    </row>
    <row r="147" spans="1:30" ht="70.5" customHeight="1" x14ac:dyDescent="0.25">
      <c r="A147" s="69"/>
      <c r="B147" s="55"/>
      <c r="C147" s="56"/>
      <c r="D147" s="56"/>
      <c r="E147" s="56"/>
      <c r="F147" s="56"/>
      <c r="G147" s="56"/>
      <c r="H147" s="56"/>
      <c r="I147" s="56"/>
      <c r="J147" s="68"/>
      <c r="K147" s="56"/>
      <c r="L147" s="70"/>
      <c r="M147" s="71"/>
      <c r="N147" s="68"/>
      <c r="O147" s="68"/>
      <c r="P147" s="56"/>
      <c r="Q147" s="56"/>
      <c r="R147" s="92"/>
      <c r="S147" s="101"/>
      <c r="T147" s="97"/>
      <c r="U147" s="56"/>
      <c r="V147" s="56"/>
      <c r="W147" s="56"/>
      <c r="X147" s="56"/>
      <c r="Y147" s="62"/>
      <c r="Z147" s="68"/>
      <c r="AA147" s="68"/>
      <c r="AB147" s="72"/>
      <c r="AC147" s="68"/>
      <c r="AD147" s="68"/>
    </row>
    <row r="148" spans="1:30" ht="70.5" customHeight="1" x14ac:dyDescent="0.25">
      <c r="A148" s="69"/>
      <c r="B148" s="55"/>
      <c r="C148" s="56"/>
      <c r="D148" s="56"/>
      <c r="E148" s="56"/>
      <c r="F148" s="56"/>
      <c r="G148" s="56"/>
      <c r="H148" s="56"/>
      <c r="I148" s="56"/>
      <c r="J148" s="68"/>
      <c r="K148" s="56"/>
      <c r="L148" s="70"/>
      <c r="M148" s="71"/>
      <c r="N148" s="68"/>
      <c r="O148" s="68"/>
      <c r="P148" s="56"/>
      <c r="Q148" s="56"/>
      <c r="R148" s="92"/>
      <c r="S148" s="101"/>
      <c r="T148" s="97"/>
      <c r="U148" s="56"/>
      <c r="V148" s="56"/>
      <c r="W148" s="56"/>
      <c r="X148" s="56"/>
      <c r="Y148" s="62"/>
      <c r="Z148" s="68"/>
      <c r="AA148" s="68"/>
      <c r="AB148" s="72"/>
      <c r="AC148" s="68"/>
      <c r="AD148" s="68"/>
    </row>
    <row r="149" spans="1:30" ht="70.5" customHeight="1" x14ac:dyDescent="0.25">
      <c r="A149" s="69"/>
      <c r="B149" s="55"/>
      <c r="C149" s="56"/>
      <c r="D149" s="56"/>
      <c r="E149" s="56"/>
      <c r="F149" s="56"/>
      <c r="G149" s="56"/>
      <c r="H149" s="56"/>
      <c r="I149" s="56"/>
      <c r="J149" s="68"/>
      <c r="K149" s="56"/>
      <c r="L149" s="70"/>
      <c r="M149" s="71"/>
      <c r="N149" s="68"/>
      <c r="O149" s="68"/>
      <c r="P149" s="56"/>
      <c r="Q149" s="56"/>
      <c r="R149" s="92"/>
      <c r="S149" s="101"/>
      <c r="T149" s="97"/>
      <c r="U149" s="56"/>
      <c r="V149" s="56"/>
      <c r="W149" s="56"/>
      <c r="X149" s="56"/>
      <c r="Y149" s="62"/>
      <c r="Z149" s="68"/>
      <c r="AA149" s="68"/>
      <c r="AB149" s="72"/>
      <c r="AC149" s="68"/>
      <c r="AD149" s="68"/>
    </row>
    <row r="150" spans="1:30" ht="70.5" customHeight="1" x14ac:dyDescent="0.25">
      <c r="A150" s="69"/>
      <c r="B150" s="55"/>
      <c r="C150" s="56"/>
      <c r="D150" s="56"/>
      <c r="E150" s="56"/>
      <c r="F150" s="56"/>
      <c r="G150" s="56"/>
      <c r="H150" s="56"/>
      <c r="I150" s="56"/>
      <c r="J150" s="68"/>
      <c r="K150" s="56"/>
      <c r="L150" s="70"/>
      <c r="M150" s="71"/>
      <c r="N150" s="68"/>
      <c r="O150" s="68"/>
      <c r="P150" s="56"/>
      <c r="Q150" s="56"/>
      <c r="R150" s="92"/>
      <c r="S150" s="101"/>
      <c r="T150" s="97"/>
      <c r="U150" s="56"/>
      <c r="V150" s="56"/>
      <c r="W150" s="56"/>
      <c r="X150" s="56"/>
      <c r="Y150" s="62"/>
      <c r="Z150" s="68"/>
      <c r="AA150" s="68"/>
      <c r="AB150" s="72"/>
      <c r="AC150" s="68"/>
      <c r="AD150" s="68"/>
    </row>
    <row r="151" spans="1:30" ht="70.5" customHeight="1" x14ac:dyDescent="0.25">
      <c r="A151" s="69"/>
      <c r="B151" s="55"/>
      <c r="C151" s="56"/>
      <c r="D151" s="56"/>
      <c r="E151" s="56"/>
      <c r="F151" s="56"/>
      <c r="G151" s="56"/>
      <c r="H151" s="56"/>
      <c r="I151" s="56"/>
      <c r="J151" s="68"/>
      <c r="K151" s="56"/>
      <c r="L151" s="70"/>
      <c r="M151" s="71"/>
      <c r="N151" s="68"/>
      <c r="O151" s="68"/>
      <c r="P151" s="56"/>
      <c r="Q151" s="56"/>
      <c r="R151" s="92"/>
      <c r="S151" s="101"/>
      <c r="T151" s="97"/>
      <c r="U151" s="56"/>
      <c r="V151" s="56"/>
      <c r="W151" s="56"/>
      <c r="X151" s="56"/>
      <c r="Y151" s="62"/>
      <c r="Z151" s="68"/>
      <c r="AA151" s="68"/>
      <c r="AB151" s="72"/>
      <c r="AC151" s="68"/>
      <c r="AD151" s="68"/>
    </row>
    <row r="152" spans="1:30" ht="70.5" customHeight="1" x14ac:dyDescent="0.25">
      <c r="A152" s="69"/>
      <c r="B152" s="55"/>
      <c r="C152" s="56"/>
      <c r="D152" s="56"/>
      <c r="E152" s="56"/>
      <c r="F152" s="56"/>
      <c r="G152" s="56"/>
      <c r="H152" s="56"/>
      <c r="I152" s="56"/>
      <c r="J152" s="68"/>
      <c r="K152" s="56"/>
      <c r="L152" s="70"/>
      <c r="M152" s="71"/>
      <c r="N152" s="68"/>
      <c r="O152" s="68"/>
      <c r="P152" s="56"/>
      <c r="Q152" s="56"/>
      <c r="R152" s="92"/>
      <c r="S152" s="101"/>
      <c r="T152" s="97"/>
      <c r="U152" s="56"/>
      <c r="V152" s="56"/>
      <c r="W152" s="56"/>
      <c r="X152" s="56"/>
      <c r="Y152" s="62"/>
      <c r="Z152" s="68"/>
      <c r="AA152" s="68"/>
      <c r="AB152" s="72"/>
      <c r="AC152" s="68"/>
      <c r="AD152" s="68"/>
    </row>
    <row r="153" spans="1:30" ht="70.5" customHeight="1" x14ac:dyDescent="0.25">
      <c r="A153" s="69"/>
      <c r="B153" s="55"/>
      <c r="C153" s="56"/>
      <c r="D153" s="56"/>
      <c r="E153" s="56"/>
      <c r="F153" s="56"/>
      <c r="G153" s="56"/>
      <c r="H153" s="56"/>
      <c r="I153" s="56"/>
      <c r="J153" s="68"/>
      <c r="K153" s="56"/>
      <c r="L153" s="70"/>
      <c r="M153" s="71"/>
      <c r="N153" s="68"/>
      <c r="O153" s="68"/>
      <c r="P153" s="56"/>
      <c r="Q153" s="56"/>
      <c r="R153" s="92"/>
      <c r="S153" s="101"/>
      <c r="T153" s="97"/>
      <c r="U153" s="56"/>
      <c r="V153" s="56"/>
      <c r="W153" s="56"/>
      <c r="X153" s="56"/>
      <c r="Y153" s="62"/>
      <c r="Z153" s="68"/>
      <c r="AA153" s="68"/>
      <c r="AB153" s="72"/>
      <c r="AC153" s="68"/>
      <c r="AD153" s="68"/>
    </row>
    <row r="154" spans="1:30" ht="70.5" customHeight="1" x14ac:dyDescent="0.25">
      <c r="A154" s="69"/>
      <c r="B154" s="55"/>
      <c r="C154" s="56"/>
      <c r="D154" s="56"/>
      <c r="E154" s="56"/>
      <c r="F154" s="56"/>
      <c r="G154" s="56"/>
      <c r="H154" s="56"/>
      <c r="I154" s="56"/>
      <c r="J154" s="68"/>
      <c r="K154" s="56"/>
      <c r="L154" s="70"/>
      <c r="M154" s="71"/>
      <c r="N154" s="68"/>
      <c r="O154" s="68"/>
      <c r="P154" s="56"/>
      <c r="Q154" s="56"/>
      <c r="R154" s="92"/>
      <c r="S154" s="101"/>
      <c r="T154" s="97"/>
      <c r="U154" s="56"/>
      <c r="V154" s="56"/>
      <c r="W154" s="56"/>
      <c r="X154" s="56"/>
      <c r="Y154" s="62"/>
      <c r="Z154" s="68"/>
      <c r="AA154" s="68"/>
      <c r="AB154" s="72"/>
      <c r="AC154" s="68"/>
      <c r="AD154" s="68"/>
    </row>
    <row r="155" spans="1:30" ht="70.5" customHeight="1" x14ac:dyDescent="0.25">
      <c r="A155" s="69"/>
      <c r="B155" s="55"/>
      <c r="C155" s="56"/>
      <c r="D155" s="56"/>
      <c r="E155" s="56"/>
      <c r="F155" s="56"/>
      <c r="G155" s="56"/>
      <c r="H155" s="56"/>
      <c r="I155" s="56"/>
      <c r="J155" s="68"/>
      <c r="K155" s="56"/>
      <c r="L155" s="70"/>
      <c r="M155" s="71"/>
      <c r="N155" s="68"/>
      <c r="O155" s="68"/>
      <c r="P155" s="56"/>
      <c r="Q155" s="56"/>
      <c r="R155" s="92"/>
      <c r="S155" s="101"/>
      <c r="T155" s="97"/>
      <c r="U155" s="56"/>
      <c r="V155" s="56"/>
      <c r="W155" s="56"/>
      <c r="X155" s="56"/>
      <c r="Y155" s="62"/>
      <c r="Z155" s="68"/>
      <c r="AA155" s="68"/>
      <c r="AB155" s="72"/>
      <c r="AC155" s="68"/>
      <c r="AD155" s="68"/>
    </row>
    <row r="156" spans="1:30" ht="70.5" customHeight="1" x14ac:dyDescent="0.25">
      <c r="A156" s="69"/>
      <c r="B156" s="55"/>
      <c r="C156" s="56"/>
      <c r="D156" s="56"/>
      <c r="E156" s="56"/>
      <c r="F156" s="56"/>
      <c r="G156" s="56"/>
      <c r="H156" s="56"/>
      <c r="I156" s="56"/>
      <c r="J156" s="68"/>
      <c r="K156" s="56"/>
      <c r="L156" s="70"/>
      <c r="M156" s="71"/>
      <c r="N156" s="68"/>
      <c r="O156" s="68"/>
      <c r="P156" s="56"/>
      <c r="Q156" s="56"/>
      <c r="R156" s="92"/>
      <c r="S156" s="101"/>
      <c r="T156" s="97"/>
      <c r="U156" s="56"/>
      <c r="V156" s="56"/>
      <c r="W156" s="56"/>
      <c r="X156" s="56"/>
      <c r="Y156" s="62"/>
      <c r="Z156" s="68"/>
      <c r="AA156" s="68"/>
      <c r="AB156" s="72"/>
      <c r="AC156" s="68"/>
      <c r="AD156" s="68"/>
    </row>
    <row r="157" spans="1:30" ht="70.5" customHeight="1" x14ac:dyDescent="0.25">
      <c r="A157" s="69"/>
      <c r="B157" s="55"/>
      <c r="C157" s="56"/>
      <c r="D157" s="56"/>
      <c r="E157" s="56"/>
      <c r="F157" s="56"/>
      <c r="G157" s="56"/>
      <c r="H157" s="56"/>
      <c r="I157" s="56"/>
      <c r="J157" s="68"/>
      <c r="K157" s="56"/>
      <c r="L157" s="70"/>
      <c r="M157" s="71"/>
      <c r="N157" s="68"/>
      <c r="O157" s="68"/>
      <c r="P157" s="56"/>
      <c r="Q157" s="56"/>
      <c r="R157" s="92"/>
      <c r="S157" s="101"/>
      <c r="T157" s="97"/>
      <c r="U157" s="56"/>
      <c r="V157" s="56"/>
      <c r="W157" s="56"/>
      <c r="X157" s="56"/>
      <c r="Y157" s="62"/>
      <c r="Z157" s="68"/>
      <c r="AA157" s="68"/>
      <c r="AB157" s="72"/>
      <c r="AC157" s="68"/>
      <c r="AD157" s="68"/>
    </row>
    <row r="158" spans="1:30" ht="70.5" customHeight="1" x14ac:dyDescent="0.25">
      <c r="A158" s="69"/>
      <c r="B158" s="55"/>
      <c r="C158" s="56"/>
      <c r="D158" s="56"/>
      <c r="E158" s="56"/>
      <c r="F158" s="56"/>
      <c r="G158" s="56"/>
      <c r="H158" s="56"/>
      <c r="I158" s="56"/>
      <c r="J158" s="68"/>
      <c r="K158" s="56"/>
      <c r="L158" s="70"/>
      <c r="M158" s="71"/>
      <c r="N158" s="68"/>
      <c r="O158" s="68"/>
      <c r="P158" s="56"/>
      <c r="Q158" s="56"/>
      <c r="R158" s="92"/>
      <c r="S158" s="101"/>
      <c r="T158" s="97"/>
      <c r="U158" s="56"/>
      <c r="V158" s="56"/>
      <c r="W158" s="56"/>
      <c r="X158" s="56"/>
      <c r="Y158" s="62"/>
      <c r="Z158" s="68"/>
      <c r="AA158" s="68"/>
      <c r="AB158" s="72"/>
      <c r="AC158" s="68"/>
      <c r="AD158" s="68"/>
    </row>
    <row r="159" spans="1:30" ht="70.5" customHeight="1" x14ac:dyDescent="0.25">
      <c r="A159" s="69"/>
      <c r="B159" s="55"/>
      <c r="C159" s="56"/>
      <c r="D159" s="56"/>
      <c r="E159" s="56"/>
      <c r="F159" s="56"/>
      <c r="G159" s="56"/>
      <c r="H159" s="56"/>
      <c r="I159" s="56"/>
      <c r="J159" s="68"/>
      <c r="K159" s="56"/>
      <c r="L159" s="70"/>
      <c r="M159" s="71"/>
      <c r="N159" s="68"/>
      <c r="O159" s="68"/>
      <c r="P159" s="56"/>
      <c r="Q159" s="56"/>
      <c r="R159" s="92"/>
      <c r="S159" s="101"/>
      <c r="T159" s="97"/>
      <c r="U159" s="56"/>
      <c r="V159" s="56"/>
      <c r="W159" s="56"/>
      <c r="X159" s="56"/>
      <c r="Y159" s="62"/>
      <c r="Z159" s="68"/>
      <c r="AA159" s="68"/>
      <c r="AB159" s="72"/>
      <c r="AC159" s="68"/>
      <c r="AD159" s="68"/>
    </row>
    <row r="160" spans="1:30" ht="70.5" customHeight="1" x14ac:dyDescent="0.25">
      <c r="A160" s="69"/>
      <c r="B160" s="55"/>
      <c r="C160" s="56"/>
      <c r="D160" s="56"/>
      <c r="E160" s="56"/>
      <c r="F160" s="56"/>
      <c r="G160" s="56"/>
      <c r="H160" s="56"/>
      <c r="I160" s="56"/>
      <c r="J160" s="68"/>
      <c r="K160" s="56"/>
      <c r="L160" s="70"/>
      <c r="M160" s="71"/>
      <c r="N160" s="68"/>
      <c r="O160" s="68"/>
      <c r="P160" s="56"/>
      <c r="Q160" s="56"/>
      <c r="R160" s="92"/>
      <c r="S160" s="101"/>
      <c r="T160" s="97"/>
      <c r="U160" s="56"/>
      <c r="V160" s="56"/>
      <c r="W160" s="56"/>
      <c r="X160" s="56"/>
      <c r="Y160" s="62"/>
      <c r="Z160" s="68"/>
      <c r="AA160" s="68"/>
      <c r="AB160" s="72"/>
      <c r="AC160" s="68"/>
      <c r="AD160" s="68"/>
    </row>
    <row r="161" spans="1:30" ht="70.5" customHeight="1" x14ac:dyDescent="0.25">
      <c r="A161" s="69"/>
      <c r="B161" s="55"/>
      <c r="C161" s="56"/>
      <c r="D161" s="56"/>
      <c r="E161" s="56"/>
      <c r="F161" s="56"/>
      <c r="G161" s="56"/>
      <c r="H161" s="56"/>
      <c r="I161" s="56"/>
      <c r="J161" s="68"/>
      <c r="K161" s="56"/>
      <c r="L161" s="70"/>
      <c r="M161" s="71"/>
      <c r="N161" s="68"/>
      <c r="O161" s="68"/>
      <c r="P161" s="56"/>
      <c r="Q161" s="56"/>
      <c r="R161" s="92"/>
      <c r="S161" s="101"/>
      <c r="T161" s="97"/>
      <c r="U161" s="56"/>
      <c r="V161" s="56"/>
      <c r="W161" s="56"/>
      <c r="X161" s="56"/>
      <c r="Y161" s="62"/>
      <c r="Z161" s="68"/>
      <c r="AA161" s="68"/>
      <c r="AB161" s="72"/>
      <c r="AC161" s="68"/>
      <c r="AD161" s="68"/>
    </row>
    <row r="162" spans="1:30" ht="70.5" customHeight="1" x14ac:dyDescent="0.25">
      <c r="A162" s="69"/>
      <c r="B162" s="55"/>
      <c r="C162" s="56"/>
      <c r="D162" s="56"/>
      <c r="E162" s="56"/>
      <c r="F162" s="56"/>
      <c r="G162" s="56"/>
      <c r="H162" s="56"/>
      <c r="I162" s="56"/>
      <c r="J162" s="68"/>
      <c r="K162" s="56"/>
      <c r="L162" s="70"/>
      <c r="M162" s="71"/>
      <c r="N162" s="68"/>
      <c r="O162" s="68"/>
      <c r="P162" s="56"/>
      <c r="Q162" s="56"/>
      <c r="R162" s="92"/>
      <c r="S162" s="101"/>
      <c r="T162" s="97"/>
      <c r="U162" s="56"/>
      <c r="V162" s="56"/>
      <c r="W162" s="56"/>
      <c r="X162" s="56"/>
      <c r="Y162" s="62"/>
      <c r="Z162" s="68"/>
      <c r="AA162" s="68"/>
      <c r="AB162" s="72"/>
      <c r="AC162" s="68"/>
      <c r="AD162" s="68"/>
    </row>
    <row r="163" spans="1:30" ht="70.5" customHeight="1" x14ac:dyDescent="0.25">
      <c r="A163" s="69"/>
      <c r="B163" s="55"/>
      <c r="C163" s="56"/>
      <c r="D163" s="56"/>
      <c r="E163" s="56"/>
      <c r="F163" s="56"/>
      <c r="G163" s="56"/>
      <c r="H163" s="56"/>
      <c r="I163" s="56"/>
      <c r="J163" s="68"/>
      <c r="K163" s="56"/>
      <c r="L163" s="70"/>
      <c r="M163" s="71"/>
      <c r="N163" s="68"/>
      <c r="O163" s="68"/>
      <c r="P163" s="56"/>
      <c r="Q163" s="56"/>
      <c r="R163" s="92"/>
      <c r="S163" s="101"/>
      <c r="T163" s="97"/>
      <c r="U163" s="56"/>
      <c r="V163" s="56"/>
      <c r="W163" s="56"/>
      <c r="X163" s="56"/>
      <c r="Y163" s="62"/>
      <c r="Z163" s="68"/>
      <c r="AA163" s="68"/>
      <c r="AB163" s="72"/>
      <c r="AC163" s="68"/>
      <c r="AD163" s="68"/>
    </row>
    <row r="164" spans="1:30" ht="70.5" customHeight="1" x14ac:dyDescent="0.25">
      <c r="A164" s="69"/>
      <c r="B164" s="55"/>
      <c r="C164" s="56"/>
      <c r="D164" s="56"/>
      <c r="E164" s="56"/>
      <c r="F164" s="56"/>
      <c r="G164" s="56"/>
      <c r="H164" s="56"/>
      <c r="I164" s="56"/>
      <c r="J164" s="68"/>
      <c r="K164" s="56"/>
      <c r="L164" s="70"/>
      <c r="M164" s="71"/>
      <c r="N164" s="68"/>
      <c r="O164" s="68"/>
      <c r="P164" s="56"/>
      <c r="Q164" s="56"/>
      <c r="R164" s="92"/>
      <c r="S164" s="101"/>
      <c r="T164" s="97"/>
      <c r="U164" s="56"/>
      <c r="V164" s="56"/>
      <c r="W164" s="56"/>
      <c r="X164" s="56"/>
      <c r="Y164" s="62"/>
      <c r="Z164" s="68"/>
      <c r="AA164" s="68"/>
      <c r="AB164" s="72"/>
      <c r="AC164" s="68"/>
      <c r="AD164" s="68"/>
    </row>
    <row r="165" spans="1:30" ht="70.5" customHeight="1" x14ac:dyDescent="0.25">
      <c r="A165" s="69"/>
      <c r="B165" s="55"/>
      <c r="C165" s="56"/>
      <c r="D165" s="56"/>
      <c r="E165" s="56"/>
      <c r="F165" s="56"/>
      <c r="G165" s="56"/>
      <c r="H165" s="56"/>
      <c r="I165" s="56"/>
      <c r="J165" s="68"/>
      <c r="K165" s="56"/>
      <c r="L165" s="70"/>
      <c r="M165" s="71"/>
      <c r="N165" s="68"/>
      <c r="O165" s="68"/>
      <c r="P165" s="56"/>
      <c r="Q165" s="56"/>
      <c r="R165" s="92"/>
      <c r="S165" s="101"/>
      <c r="T165" s="97"/>
      <c r="U165" s="56"/>
      <c r="V165" s="56"/>
      <c r="W165" s="56"/>
      <c r="X165" s="56"/>
      <c r="Y165" s="62"/>
      <c r="Z165" s="68"/>
      <c r="AA165" s="68"/>
      <c r="AB165" s="72"/>
      <c r="AC165" s="68"/>
      <c r="AD165" s="68"/>
    </row>
    <row r="166" spans="1:30" ht="70.5" customHeight="1" x14ac:dyDescent="0.25">
      <c r="A166" s="69"/>
      <c r="B166" s="55"/>
      <c r="C166" s="56"/>
      <c r="D166" s="56"/>
      <c r="E166" s="56"/>
      <c r="F166" s="56"/>
      <c r="G166" s="56"/>
      <c r="H166" s="56"/>
      <c r="I166" s="56"/>
      <c r="J166" s="68"/>
      <c r="K166" s="56"/>
      <c r="L166" s="70"/>
      <c r="M166" s="71"/>
      <c r="N166" s="68"/>
      <c r="O166" s="68"/>
      <c r="P166" s="56"/>
      <c r="Q166" s="56"/>
      <c r="R166" s="92"/>
      <c r="S166" s="101"/>
      <c r="T166" s="97"/>
      <c r="U166" s="56"/>
      <c r="V166" s="56"/>
      <c r="W166" s="56"/>
      <c r="X166" s="56"/>
      <c r="Y166" s="62"/>
      <c r="Z166" s="68"/>
      <c r="AA166" s="68"/>
      <c r="AB166" s="72"/>
      <c r="AC166" s="68"/>
      <c r="AD166" s="68"/>
    </row>
    <row r="167" spans="1:30" ht="70.5" customHeight="1" x14ac:dyDescent="0.25">
      <c r="A167" s="69"/>
      <c r="B167" s="55"/>
      <c r="C167" s="56"/>
      <c r="D167" s="56"/>
      <c r="E167" s="56"/>
      <c r="F167" s="56"/>
      <c r="G167" s="56"/>
      <c r="H167" s="56"/>
      <c r="I167" s="56"/>
      <c r="J167" s="68"/>
      <c r="K167" s="56"/>
      <c r="L167" s="70"/>
      <c r="M167" s="71"/>
      <c r="N167" s="68"/>
      <c r="O167" s="68"/>
      <c r="P167" s="56"/>
      <c r="Q167" s="56"/>
      <c r="R167" s="92"/>
      <c r="S167" s="101"/>
      <c r="T167" s="97"/>
      <c r="U167" s="56"/>
      <c r="V167" s="56"/>
      <c r="W167" s="56"/>
      <c r="X167" s="56"/>
      <c r="Y167" s="62"/>
      <c r="Z167" s="68"/>
      <c r="AA167" s="68"/>
      <c r="AB167" s="72"/>
      <c r="AC167" s="68"/>
      <c r="AD167" s="68"/>
    </row>
    <row r="168" spans="1:30" ht="70.5" customHeight="1" x14ac:dyDescent="0.25">
      <c r="A168" s="69"/>
      <c r="B168" s="55"/>
      <c r="C168" s="56"/>
      <c r="D168" s="56"/>
      <c r="E168" s="56"/>
      <c r="F168" s="56"/>
      <c r="G168" s="56"/>
      <c r="H168" s="56"/>
      <c r="I168" s="56"/>
      <c r="J168" s="68"/>
      <c r="K168" s="56"/>
      <c r="L168" s="70"/>
      <c r="M168" s="71"/>
      <c r="N168" s="68"/>
      <c r="O168" s="68"/>
      <c r="P168" s="56"/>
      <c r="Q168" s="56"/>
      <c r="R168" s="92"/>
      <c r="S168" s="101"/>
      <c r="T168" s="97"/>
      <c r="U168" s="56"/>
      <c r="V168" s="56"/>
      <c r="W168" s="56"/>
      <c r="X168" s="56"/>
      <c r="Y168" s="62"/>
      <c r="Z168" s="68"/>
      <c r="AA168" s="68"/>
      <c r="AB168" s="72"/>
      <c r="AC168" s="68"/>
      <c r="AD168" s="68"/>
    </row>
    <row r="169" spans="1:30" ht="70.5" customHeight="1" x14ac:dyDescent="0.25">
      <c r="A169" s="69"/>
      <c r="B169" s="55"/>
      <c r="C169" s="56"/>
      <c r="D169" s="56"/>
      <c r="E169" s="56"/>
      <c r="F169" s="56"/>
      <c r="G169" s="56"/>
      <c r="H169" s="56"/>
      <c r="I169" s="56"/>
      <c r="J169" s="68"/>
      <c r="K169" s="56"/>
      <c r="L169" s="70"/>
      <c r="M169" s="71"/>
      <c r="N169" s="68"/>
      <c r="O169" s="68"/>
      <c r="P169" s="56"/>
      <c r="Q169" s="56"/>
      <c r="R169" s="92"/>
      <c r="S169" s="101"/>
      <c r="T169" s="97"/>
      <c r="U169" s="56"/>
      <c r="V169" s="56"/>
      <c r="W169" s="56"/>
      <c r="X169" s="56"/>
      <c r="Y169" s="62"/>
      <c r="Z169" s="68"/>
      <c r="AA169" s="68"/>
      <c r="AB169" s="72"/>
      <c r="AC169" s="68"/>
      <c r="AD169" s="68"/>
    </row>
    <row r="170" spans="1:30" ht="70.5" customHeight="1" x14ac:dyDescent="0.25">
      <c r="A170" s="69"/>
      <c r="B170" s="55"/>
      <c r="C170" s="56"/>
      <c r="D170" s="56"/>
      <c r="E170" s="56"/>
      <c r="F170" s="56"/>
      <c r="G170" s="56"/>
      <c r="H170" s="56"/>
      <c r="I170" s="56"/>
      <c r="J170" s="68"/>
      <c r="K170" s="56"/>
      <c r="L170" s="70"/>
      <c r="M170" s="71"/>
      <c r="N170" s="68"/>
      <c r="O170" s="68"/>
      <c r="P170" s="56"/>
      <c r="Q170" s="56"/>
      <c r="R170" s="92"/>
      <c r="S170" s="101"/>
      <c r="T170" s="97"/>
      <c r="U170" s="56"/>
      <c r="V170" s="56"/>
      <c r="W170" s="56"/>
      <c r="X170" s="56"/>
      <c r="Y170" s="62"/>
      <c r="Z170" s="68"/>
      <c r="AA170" s="68"/>
      <c r="AB170" s="72"/>
      <c r="AC170" s="68"/>
      <c r="AD170" s="68"/>
    </row>
    <row r="171" spans="1:30" ht="70.5" customHeight="1" x14ac:dyDescent="0.25">
      <c r="A171" s="69"/>
      <c r="B171" s="55"/>
      <c r="C171" s="56"/>
      <c r="D171" s="56"/>
      <c r="E171" s="56"/>
      <c r="F171" s="56"/>
      <c r="G171" s="56"/>
      <c r="H171" s="56"/>
      <c r="I171" s="56"/>
      <c r="J171" s="68"/>
      <c r="K171" s="56"/>
      <c r="L171" s="70"/>
      <c r="M171" s="71"/>
      <c r="N171" s="68"/>
      <c r="O171" s="68"/>
      <c r="P171" s="56"/>
      <c r="Q171" s="56"/>
      <c r="R171" s="92"/>
      <c r="S171" s="101"/>
      <c r="T171" s="97"/>
      <c r="U171" s="56"/>
      <c r="V171" s="56"/>
      <c r="W171" s="56"/>
      <c r="X171" s="56"/>
      <c r="Y171" s="62"/>
      <c r="Z171" s="68"/>
      <c r="AA171" s="68"/>
      <c r="AB171" s="72"/>
      <c r="AC171" s="68"/>
      <c r="AD171" s="68"/>
    </row>
    <row r="172" spans="1:30" ht="70.5" customHeight="1" x14ac:dyDescent="0.25">
      <c r="A172" s="69"/>
      <c r="B172" s="55"/>
      <c r="C172" s="56"/>
      <c r="D172" s="56"/>
      <c r="E172" s="56"/>
      <c r="F172" s="56"/>
      <c r="G172" s="56"/>
      <c r="H172" s="56"/>
      <c r="I172" s="56"/>
      <c r="J172" s="68"/>
      <c r="K172" s="56"/>
      <c r="L172" s="70"/>
      <c r="M172" s="71"/>
      <c r="N172" s="68"/>
      <c r="O172" s="68"/>
      <c r="P172" s="56"/>
      <c r="Q172" s="56"/>
      <c r="R172" s="92"/>
      <c r="S172" s="101"/>
      <c r="T172" s="97"/>
      <c r="U172" s="56"/>
      <c r="V172" s="56"/>
      <c r="W172" s="56"/>
      <c r="X172" s="56"/>
      <c r="Y172" s="62"/>
      <c r="Z172" s="68"/>
      <c r="AA172" s="68"/>
      <c r="AB172" s="72"/>
      <c r="AC172" s="68"/>
      <c r="AD172" s="68"/>
    </row>
    <row r="173" spans="1:30" ht="70.5" customHeight="1" x14ac:dyDescent="0.25">
      <c r="A173" s="69"/>
      <c r="B173" s="55"/>
      <c r="C173" s="56"/>
      <c r="D173" s="56"/>
      <c r="E173" s="56"/>
      <c r="F173" s="56"/>
      <c r="G173" s="56"/>
      <c r="H173" s="56"/>
      <c r="I173" s="56"/>
      <c r="J173" s="68"/>
      <c r="K173" s="56"/>
      <c r="L173" s="70"/>
      <c r="M173" s="71"/>
      <c r="N173" s="68"/>
      <c r="O173" s="68"/>
      <c r="P173" s="56"/>
      <c r="Q173" s="56"/>
      <c r="R173" s="92"/>
      <c r="S173" s="101"/>
      <c r="T173" s="97"/>
      <c r="U173" s="56"/>
      <c r="V173" s="56"/>
      <c r="W173" s="56"/>
      <c r="X173" s="56"/>
      <c r="Y173" s="62"/>
      <c r="Z173" s="68"/>
      <c r="AA173" s="68"/>
      <c r="AB173" s="72"/>
      <c r="AC173" s="68"/>
      <c r="AD173" s="68"/>
    </row>
    <row r="174" spans="1:30" ht="70.5" customHeight="1" x14ac:dyDescent="0.25">
      <c r="A174" s="69"/>
      <c r="B174" s="55"/>
      <c r="C174" s="56"/>
      <c r="D174" s="56"/>
      <c r="E174" s="56"/>
      <c r="F174" s="56"/>
      <c r="G174" s="56"/>
      <c r="H174" s="56"/>
      <c r="I174" s="56"/>
      <c r="J174" s="68"/>
      <c r="K174" s="56"/>
      <c r="L174" s="70"/>
      <c r="M174" s="71"/>
      <c r="N174" s="68"/>
      <c r="O174" s="68"/>
      <c r="P174" s="56"/>
      <c r="Q174" s="56"/>
      <c r="R174" s="92"/>
      <c r="S174" s="101"/>
      <c r="T174" s="97"/>
      <c r="U174" s="56"/>
      <c r="V174" s="56"/>
      <c r="W174" s="56"/>
      <c r="X174" s="56"/>
      <c r="Y174" s="62"/>
      <c r="Z174" s="68"/>
      <c r="AA174" s="68"/>
      <c r="AB174" s="72"/>
      <c r="AC174" s="68"/>
      <c r="AD174" s="68"/>
    </row>
    <row r="175" spans="1:30" ht="70.5" customHeight="1" x14ac:dyDescent="0.25">
      <c r="A175" s="69"/>
      <c r="B175" s="55"/>
      <c r="C175" s="56"/>
      <c r="D175" s="56"/>
      <c r="E175" s="56"/>
      <c r="F175" s="56"/>
      <c r="G175" s="56"/>
      <c r="H175" s="56"/>
      <c r="I175" s="56"/>
      <c r="J175" s="68"/>
      <c r="K175" s="56"/>
      <c r="L175" s="70"/>
      <c r="M175" s="71"/>
      <c r="N175" s="68"/>
      <c r="O175" s="68"/>
      <c r="P175" s="56"/>
      <c r="Q175" s="56"/>
      <c r="R175" s="92"/>
      <c r="S175" s="101"/>
      <c r="T175" s="97"/>
      <c r="U175" s="56"/>
      <c r="V175" s="56"/>
      <c r="W175" s="56"/>
      <c r="X175" s="56"/>
      <c r="Y175" s="62"/>
      <c r="Z175" s="68"/>
      <c r="AA175" s="68"/>
      <c r="AB175" s="72"/>
      <c r="AC175" s="68"/>
      <c r="AD175" s="68"/>
    </row>
    <row r="176" spans="1:30" ht="70.5" customHeight="1" x14ac:dyDescent="0.25">
      <c r="A176" s="69"/>
      <c r="B176" s="55"/>
      <c r="C176" s="56"/>
      <c r="D176" s="56"/>
      <c r="E176" s="56"/>
      <c r="F176" s="56"/>
      <c r="G176" s="56"/>
      <c r="H176" s="56"/>
      <c r="I176" s="56"/>
      <c r="J176" s="68"/>
      <c r="K176" s="56"/>
      <c r="L176" s="70"/>
      <c r="M176" s="71"/>
      <c r="N176" s="68"/>
      <c r="O176" s="68"/>
      <c r="P176" s="56"/>
      <c r="Q176" s="56"/>
      <c r="R176" s="92"/>
      <c r="S176" s="101"/>
      <c r="T176" s="97"/>
      <c r="U176" s="56"/>
      <c r="V176" s="56"/>
      <c r="W176" s="56"/>
      <c r="X176" s="56"/>
      <c r="Y176" s="62"/>
      <c r="Z176" s="68"/>
      <c r="AA176" s="68"/>
      <c r="AB176" s="72"/>
      <c r="AC176" s="68"/>
      <c r="AD176" s="68"/>
    </row>
    <row r="177" spans="1:30" ht="70.5" customHeight="1" x14ac:dyDescent="0.25">
      <c r="A177" s="69"/>
      <c r="B177" s="55"/>
      <c r="C177" s="56"/>
      <c r="D177" s="56"/>
      <c r="E177" s="56"/>
      <c r="F177" s="56"/>
      <c r="G177" s="56"/>
      <c r="H177" s="56"/>
      <c r="I177" s="56"/>
      <c r="J177" s="68"/>
      <c r="K177" s="56"/>
      <c r="L177" s="70"/>
      <c r="M177" s="71"/>
      <c r="N177" s="68"/>
      <c r="O177" s="68"/>
      <c r="P177" s="56"/>
      <c r="Q177" s="56"/>
      <c r="R177" s="92"/>
      <c r="S177" s="101"/>
      <c r="T177" s="97"/>
      <c r="U177" s="56"/>
      <c r="V177" s="56"/>
      <c r="W177" s="56"/>
      <c r="X177" s="56"/>
      <c r="Y177" s="62"/>
      <c r="Z177" s="68"/>
      <c r="AA177" s="68"/>
      <c r="AB177" s="72"/>
      <c r="AC177" s="68"/>
      <c r="AD177" s="68"/>
    </row>
    <row r="178" spans="1:30" ht="70.5" customHeight="1" x14ac:dyDescent="0.25">
      <c r="A178" s="69"/>
      <c r="B178" s="55"/>
      <c r="C178" s="56"/>
      <c r="D178" s="56"/>
      <c r="E178" s="56"/>
      <c r="F178" s="56"/>
      <c r="G178" s="56"/>
      <c r="H178" s="56"/>
      <c r="I178" s="56"/>
      <c r="J178" s="68"/>
      <c r="K178" s="56"/>
      <c r="L178" s="70"/>
      <c r="M178" s="71"/>
      <c r="N178" s="68"/>
      <c r="O178" s="68"/>
      <c r="P178" s="56"/>
      <c r="Q178" s="56"/>
      <c r="R178" s="92"/>
      <c r="S178" s="101"/>
      <c r="T178" s="97"/>
      <c r="U178" s="56"/>
      <c r="V178" s="56"/>
      <c r="W178" s="56"/>
      <c r="X178" s="56"/>
      <c r="Y178" s="62"/>
      <c r="Z178" s="68"/>
      <c r="AA178" s="68"/>
      <c r="AB178" s="72"/>
      <c r="AC178" s="68"/>
      <c r="AD178" s="68"/>
    </row>
    <row r="179" spans="1:30" ht="70.5" customHeight="1" x14ac:dyDescent="0.25">
      <c r="A179" s="69"/>
      <c r="B179" s="55"/>
      <c r="C179" s="56"/>
      <c r="D179" s="56"/>
      <c r="E179" s="56"/>
      <c r="F179" s="56"/>
      <c r="G179" s="56"/>
      <c r="H179" s="56"/>
      <c r="I179" s="56"/>
      <c r="J179" s="68"/>
      <c r="K179" s="56"/>
      <c r="L179" s="70"/>
      <c r="M179" s="71"/>
      <c r="N179" s="68"/>
      <c r="O179" s="68"/>
      <c r="P179" s="56"/>
      <c r="Q179" s="56"/>
      <c r="R179" s="92"/>
      <c r="S179" s="101"/>
      <c r="T179" s="97"/>
      <c r="U179" s="56"/>
      <c r="V179" s="56"/>
      <c r="W179" s="56"/>
      <c r="X179" s="56"/>
      <c r="Y179" s="62"/>
      <c r="Z179" s="68"/>
      <c r="AA179" s="68"/>
      <c r="AB179" s="72"/>
      <c r="AC179" s="68"/>
      <c r="AD179" s="68"/>
    </row>
    <row r="180" spans="1:30" ht="70.5" customHeight="1" x14ac:dyDescent="0.25">
      <c r="A180" s="69"/>
      <c r="B180" s="55"/>
      <c r="C180" s="56"/>
      <c r="D180" s="56"/>
      <c r="E180" s="56"/>
      <c r="F180" s="56"/>
      <c r="G180" s="56"/>
      <c r="H180" s="56"/>
      <c r="I180" s="56"/>
      <c r="J180" s="68"/>
      <c r="K180" s="56"/>
      <c r="L180" s="70"/>
      <c r="M180" s="71"/>
      <c r="N180" s="68"/>
      <c r="O180" s="68"/>
      <c r="P180" s="56"/>
      <c r="Q180" s="56"/>
      <c r="R180" s="92"/>
      <c r="S180" s="101"/>
      <c r="T180" s="97"/>
      <c r="U180" s="56"/>
      <c r="V180" s="56"/>
      <c r="W180" s="56"/>
      <c r="X180" s="56"/>
      <c r="Y180" s="62"/>
      <c r="Z180" s="68"/>
      <c r="AA180" s="68"/>
      <c r="AB180" s="72"/>
      <c r="AC180" s="68"/>
      <c r="AD180" s="68"/>
    </row>
    <row r="181" spans="1:30" ht="70.5" customHeight="1" x14ac:dyDescent="0.25">
      <c r="A181" s="69"/>
      <c r="B181" s="55"/>
      <c r="C181" s="56"/>
      <c r="D181" s="56"/>
      <c r="E181" s="56"/>
      <c r="F181" s="56"/>
      <c r="G181" s="56"/>
      <c r="H181" s="56"/>
      <c r="I181" s="56"/>
      <c r="J181" s="68"/>
      <c r="K181" s="56"/>
      <c r="L181" s="70"/>
      <c r="M181" s="71"/>
      <c r="N181" s="68"/>
      <c r="O181" s="68"/>
      <c r="P181" s="56"/>
      <c r="Q181" s="56"/>
      <c r="R181" s="92"/>
      <c r="S181" s="101"/>
      <c r="T181" s="97"/>
      <c r="U181" s="56"/>
      <c r="V181" s="56"/>
      <c r="W181" s="56"/>
      <c r="X181" s="56"/>
      <c r="Y181" s="62"/>
      <c r="Z181" s="68"/>
      <c r="AA181" s="68"/>
      <c r="AB181" s="72"/>
      <c r="AC181" s="68"/>
      <c r="AD181" s="68"/>
    </row>
    <row r="182" spans="1:30" ht="70.5" customHeight="1" x14ac:dyDescent="0.25">
      <c r="A182" s="69"/>
      <c r="B182" s="55"/>
      <c r="C182" s="56"/>
      <c r="D182" s="56"/>
      <c r="E182" s="56"/>
      <c r="F182" s="56"/>
      <c r="G182" s="56"/>
      <c r="H182" s="56"/>
      <c r="I182" s="56"/>
      <c r="J182" s="68"/>
      <c r="K182" s="56"/>
      <c r="L182" s="70"/>
      <c r="M182" s="71"/>
      <c r="N182" s="68"/>
      <c r="O182" s="68"/>
      <c r="P182" s="56"/>
      <c r="Q182" s="56"/>
      <c r="R182" s="92"/>
      <c r="S182" s="101"/>
      <c r="T182" s="97"/>
      <c r="U182" s="56"/>
      <c r="V182" s="56"/>
      <c r="W182" s="56"/>
      <c r="X182" s="56"/>
      <c r="Y182" s="62"/>
      <c r="Z182" s="68"/>
      <c r="AA182" s="68"/>
      <c r="AB182" s="72"/>
      <c r="AC182" s="68"/>
      <c r="AD182" s="68"/>
    </row>
    <row r="183" spans="1:30" ht="70.5" customHeight="1" x14ac:dyDescent="0.25">
      <c r="A183" s="69"/>
      <c r="B183" s="55"/>
      <c r="C183" s="56"/>
      <c r="D183" s="56"/>
      <c r="E183" s="56"/>
      <c r="F183" s="56"/>
      <c r="G183" s="56"/>
      <c r="H183" s="56"/>
      <c r="I183" s="56"/>
      <c r="J183" s="68"/>
      <c r="K183" s="56"/>
      <c r="L183" s="70"/>
      <c r="M183" s="71"/>
      <c r="N183" s="68"/>
      <c r="O183" s="68"/>
      <c r="P183" s="56"/>
      <c r="Q183" s="56"/>
      <c r="R183" s="92"/>
      <c r="S183" s="101"/>
      <c r="T183" s="97"/>
      <c r="U183" s="56"/>
      <c r="V183" s="56"/>
      <c r="W183" s="56"/>
      <c r="X183" s="56"/>
      <c r="Y183" s="62"/>
      <c r="Z183" s="68"/>
      <c r="AA183" s="68"/>
      <c r="AB183" s="72"/>
      <c r="AC183" s="68"/>
      <c r="AD183" s="68"/>
    </row>
    <row r="184" spans="1:30" ht="70.5" customHeight="1" x14ac:dyDescent="0.25">
      <c r="A184" s="69"/>
      <c r="B184" s="55"/>
      <c r="C184" s="56"/>
      <c r="D184" s="56"/>
      <c r="E184" s="56"/>
      <c r="F184" s="56"/>
      <c r="G184" s="56"/>
      <c r="H184" s="56"/>
      <c r="I184" s="56"/>
      <c r="J184" s="68"/>
      <c r="K184" s="56"/>
      <c r="L184" s="70"/>
      <c r="M184" s="71"/>
      <c r="N184" s="68"/>
      <c r="O184" s="68"/>
      <c r="P184" s="56"/>
      <c r="Q184" s="56"/>
      <c r="R184" s="92"/>
      <c r="S184" s="101"/>
      <c r="T184" s="97"/>
      <c r="U184" s="56"/>
      <c r="V184" s="56"/>
      <c r="W184" s="56"/>
      <c r="X184" s="56"/>
      <c r="Y184" s="62"/>
      <c r="Z184" s="68"/>
      <c r="AA184" s="68"/>
      <c r="AB184" s="72"/>
      <c r="AC184" s="68"/>
      <c r="AD184" s="68"/>
    </row>
    <row r="185" spans="1:30" ht="70.5" customHeight="1" x14ac:dyDescent="0.25">
      <c r="A185" s="69"/>
      <c r="B185" s="55"/>
      <c r="C185" s="56"/>
      <c r="D185" s="56"/>
      <c r="E185" s="56"/>
      <c r="F185" s="56"/>
      <c r="G185" s="56"/>
      <c r="H185" s="56"/>
      <c r="I185" s="56"/>
      <c r="J185" s="68"/>
      <c r="K185" s="56"/>
      <c r="L185" s="70"/>
      <c r="M185" s="71"/>
      <c r="N185" s="68"/>
      <c r="O185" s="68"/>
      <c r="P185" s="56"/>
      <c r="Q185" s="56"/>
      <c r="R185" s="92"/>
      <c r="S185" s="101"/>
      <c r="T185" s="97"/>
      <c r="U185" s="56"/>
      <c r="V185" s="56"/>
      <c r="W185" s="56"/>
      <c r="X185" s="56"/>
      <c r="Y185" s="62"/>
      <c r="Z185" s="68"/>
      <c r="AA185" s="68"/>
      <c r="AB185" s="72"/>
      <c r="AC185" s="68"/>
      <c r="AD185" s="68"/>
    </row>
    <row r="186" spans="1:30" ht="70.5" customHeight="1" x14ac:dyDescent="0.25">
      <c r="A186" s="69"/>
      <c r="B186" s="55"/>
      <c r="C186" s="56"/>
      <c r="D186" s="56"/>
      <c r="E186" s="56"/>
      <c r="F186" s="56"/>
      <c r="G186" s="56"/>
      <c r="H186" s="56"/>
      <c r="I186" s="56"/>
      <c r="J186" s="68"/>
      <c r="K186" s="56"/>
      <c r="L186" s="70"/>
      <c r="M186" s="71"/>
      <c r="N186" s="68"/>
      <c r="O186" s="68"/>
      <c r="P186" s="56"/>
      <c r="Q186" s="56"/>
      <c r="R186" s="92"/>
      <c r="S186" s="101"/>
      <c r="T186" s="97"/>
      <c r="U186" s="56"/>
      <c r="V186" s="56"/>
      <c r="W186" s="56"/>
      <c r="X186" s="56"/>
      <c r="Y186" s="62"/>
      <c r="Z186" s="68"/>
      <c r="AA186" s="68"/>
      <c r="AB186" s="72"/>
      <c r="AC186" s="68"/>
      <c r="AD186" s="68"/>
    </row>
    <row r="187" spans="1:30" ht="70.5" customHeight="1" x14ac:dyDescent="0.25">
      <c r="A187" s="69"/>
      <c r="B187" s="55"/>
      <c r="C187" s="56"/>
      <c r="D187" s="56"/>
      <c r="E187" s="56"/>
      <c r="F187" s="56"/>
      <c r="G187" s="56"/>
      <c r="H187" s="56"/>
      <c r="I187" s="56"/>
      <c r="J187" s="68"/>
      <c r="K187" s="56"/>
      <c r="L187" s="70"/>
      <c r="M187" s="71"/>
      <c r="N187" s="68"/>
      <c r="O187" s="68"/>
      <c r="P187" s="56"/>
      <c r="Q187" s="56"/>
      <c r="R187" s="92"/>
      <c r="S187" s="101"/>
      <c r="T187" s="97"/>
      <c r="U187" s="56"/>
      <c r="V187" s="56"/>
      <c r="W187" s="56"/>
      <c r="X187" s="56"/>
      <c r="Y187" s="62"/>
      <c r="Z187" s="68"/>
      <c r="AA187" s="68"/>
      <c r="AB187" s="72"/>
      <c r="AC187" s="68"/>
      <c r="AD187" s="68"/>
    </row>
    <row r="188" spans="1:30" ht="70.5" customHeight="1" x14ac:dyDescent="0.25">
      <c r="A188" s="69"/>
      <c r="B188" s="55"/>
      <c r="C188" s="56"/>
      <c r="D188" s="56"/>
      <c r="E188" s="56"/>
      <c r="F188" s="56"/>
      <c r="G188" s="56"/>
      <c r="H188" s="56"/>
      <c r="I188" s="56"/>
      <c r="J188" s="68"/>
      <c r="K188" s="56"/>
      <c r="L188" s="70"/>
      <c r="M188" s="71"/>
      <c r="N188" s="68"/>
      <c r="O188" s="68"/>
      <c r="P188" s="56"/>
      <c r="Q188" s="56"/>
      <c r="R188" s="92"/>
      <c r="S188" s="101"/>
      <c r="T188" s="97"/>
      <c r="U188" s="56"/>
      <c r="V188" s="56"/>
      <c r="W188" s="56"/>
      <c r="X188" s="56"/>
      <c r="Y188" s="62"/>
      <c r="Z188" s="68"/>
      <c r="AA188" s="68"/>
      <c r="AB188" s="72"/>
      <c r="AC188" s="68"/>
      <c r="AD188" s="68"/>
    </row>
    <row r="189" spans="1:30" ht="70.5" customHeight="1" x14ac:dyDescent="0.25">
      <c r="A189" s="69"/>
      <c r="B189" s="55"/>
      <c r="C189" s="56"/>
      <c r="D189" s="56"/>
      <c r="E189" s="56"/>
      <c r="F189" s="56"/>
      <c r="G189" s="56"/>
      <c r="H189" s="56"/>
      <c r="I189" s="56"/>
      <c r="J189" s="68"/>
      <c r="K189" s="56"/>
      <c r="L189" s="70"/>
      <c r="M189" s="71"/>
      <c r="N189" s="68"/>
      <c r="O189" s="68"/>
      <c r="P189" s="56"/>
      <c r="Q189" s="56"/>
      <c r="R189" s="92"/>
      <c r="S189" s="101"/>
      <c r="T189" s="97"/>
      <c r="U189" s="56"/>
      <c r="V189" s="56"/>
      <c r="W189" s="56"/>
      <c r="X189" s="56"/>
      <c r="Y189" s="62"/>
      <c r="Z189" s="68"/>
      <c r="AA189" s="68"/>
      <c r="AB189" s="72"/>
      <c r="AC189" s="68"/>
      <c r="AD189" s="68"/>
    </row>
    <row r="190" spans="1:30" ht="70.5" customHeight="1" x14ac:dyDescent="0.25">
      <c r="A190" s="69"/>
      <c r="B190" s="55"/>
      <c r="C190" s="56"/>
      <c r="D190" s="56"/>
      <c r="E190" s="56"/>
      <c r="F190" s="56"/>
      <c r="G190" s="56"/>
      <c r="H190" s="56"/>
      <c r="I190" s="56"/>
      <c r="J190" s="68"/>
      <c r="K190" s="56"/>
      <c r="L190" s="70"/>
      <c r="M190" s="71"/>
      <c r="N190" s="68"/>
      <c r="O190" s="68"/>
      <c r="P190" s="56"/>
      <c r="Q190" s="56"/>
      <c r="R190" s="92"/>
      <c r="S190" s="101"/>
      <c r="T190" s="97"/>
      <c r="U190" s="56"/>
      <c r="V190" s="56"/>
      <c r="W190" s="56"/>
      <c r="X190" s="56"/>
      <c r="Y190" s="62"/>
      <c r="Z190" s="68"/>
      <c r="AA190" s="68"/>
      <c r="AB190" s="72"/>
      <c r="AC190" s="68"/>
      <c r="AD190" s="68"/>
    </row>
    <row r="191" spans="1:30" ht="70.5" customHeight="1" x14ac:dyDescent="0.25">
      <c r="A191" s="69"/>
      <c r="B191" s="55"/>
      <c r="C191" s="56"/>
      <c r="D191" s="56"/>
      <c r="E191" s="56"/>
      <c r="F191" s="56"/>
      <c r="G191" s="56"/>
      <c r="H191" s="56"/>
      <c r="I191" s="56"/>
      <c r="J191" s="68"/>
      <c r="K191" s="56"/>
      <c r="L191" s="70"/>
      <c r="M191" s="71"/>
      <c r="N191" s="68"/>
      <c r="O191" s="68"/>
      <c r="P191" s="56"/>
      <c r="Q191" s="56"/>
      <c r="R191" s="92"/>
      <c r="S191" s="101"/>
      <c r="T191" s="97"/>
      <c r="U191" s="56"/>
      <c r="V191" s="56"/>
      <c r="W191" s="56"/>
      <c r="X191" s="56"/>
      <c r="Y191" s="62"/>
      <c r="Z191" s="68"/>
      <c r="AA191" s="68"/>
      <c r="AB191" s="72"/>
      <c r="AC191" s="68"/>
      <c r="AD191" s="68"/>
    </row>
    <row r="192" spans="1:30" ht="70.5" customHeight="1" x14ac:dyDescent="0.25">
      <c r="A192" s="69"/>
      <c r="B192" s="55"/>
      <c r="C192" s="56"/>
      <c r="D192" s="56"/>
      <c r="E192" s="56"/>
      <c r="F192" s="56"/>
      <c r="G192" s="56"/>
      <c r="H192" s="56"/>
      <c r="I192" s="56"/>
      <c r="J192" s="68"/>
      <c r="K192" s="56"/>
      <c r="L192" s="70"/>
      <c r="M192" s="71"/>
      <c r="N192" s="68"/>
      <c r="O192" s="68"/>
      <c r="P192" s="56"/>
      <c r="Q192" s="56"/>
      <c r="R192" s="92"/>
      <c r="S192" s="101"/>
      <c r="T192" s="97"/>
      <c r="U192" s="56"/>
      <c r="V192" s="56"/>
      <c r="W192" s="56"/>
      <c r="X192" s="56"/>
      <c r="Y192" s="62"/>
      <c r="Z192" s="68"/>
      <c r="AA192" s="68"/>
      <c r="AB192" s="72"/>
      <c r="AC192" s="68"/>
      <c r="AD192" s="68"/>
    </row>
    <row r="193" spans="1:30" ht="70.5" customHeight="1" x14ac:dyDescent="0.25">
      <c r="A193" s="69"/>
      <c r="B193" s="55"/>
      <c r="C193" s="56"/>
      <c r="D193" s="56"/>
      <c r="E193" s="56"/>
      <c r="F193" s="56"/>
      <c r="G193" s="56"/>
      <c r="H193" s="56"/>
      <c r="I193" s="56"/>
      <c r="J193" s="68"/>
      <c r="K193" s="56"/>
      <c r="L193" s="70"/>
      <c r="M193" s="71"/>
      <c r="N193" s="68"/>
      <c r="O193" s="68"/>
      <c r="P193" s="56"/>
      <c r="Q193" s="56"/>
      <c r="R193" s="92"/>
      <c r="S193" s="101"/>
      <c r="T193" s="97"/>
      <c r="U193" s="56"/>
      <c r="V193" s="56"/>
      <c r="W193" s="56"/>
      <c r="X193" s="56"/>
      <c r="Y193" s="62"/>
      <c r="Z193" s="68"/>
      <c r="AA193" s="68"/>
      <c r="AB193" s="72"/>
      <c r="AC193" s="68"/>
      <c r="AD193" s="68"/>
    </row>
    <row r="194" spans="1:30" ht="70.5" customHeight="1" x14ac:dyDescent="0.25">
      <c r="A194" s="69"/>
      <c r="B194" s="55"/>
      <c r="C194" s="56"/>
      <c r="D194" s="56"/>
      <c r="E194" s="56"/>
      <c r="F194" s="56"/>
      <c r="G194" s="56"/>
      <c r="H194" s="56"/>
      <c r="I194" s="56"/>
      <c r="J194" s="68"/>
      <c r="K194" s="56"/>
      <c r="L194" s="70"/>
      <c r="M194" s="71"/>
      <c r="N194" s="68"/>
      <c r="O194" s="68"/>
      <c r="P194" s="56"/>
      <c r="Q194" s="56"/>
      <c r="R194" s="92"/>
      <c r="S194" s="101"/>
      <c r="T194" s="97"/>
      <c r="U194" s="56"/>
      <c r="V194" s="56"/>
      <c r="W194" s="56"/>
      <c r="X194" s="56"/>
      <c r="Y194" s="62"/>
      <c r="Z194" s="68"/>
      <c r="AA194" s="68"/>
      <c r="AB194" s="72"/>
      <c r="AC194" s="68"/>
      <c r="AD194" s="68"/>
    </row>
    <row r="195" spans="1:30" ht="70.5" customHeight="1" x14ac:dyDescent="0.25">
      <c r="A195" s="69"/>
      <c r="B195" s="55"/>
      <c r="C195" s="56"/>
      <c r="D195" s="56"/>
      <c r="E195" s="56"/>
      <c r="F195" s="56"/>
      <c r="G195" s="56"/>
      <c r="H195" s="56"/>
      <c r="I195" s="56"/>
      <c r="J195" s="68"/>
      <c r="K195" s="56"/>
      <c r="L195" s="70"/>
      <c r="M195" s="71"/>
      <c r="N195" s="68"/>
      <c r="O195" s="68"/>
      <c r="P195" s="56"/>
      <c r="Q195" s="56"/>
      <c r="R195" s="92"/>
      <c r="S195" s="101"/>
      <c r="T195" s="97"/>
      <c r="U195" s="56"/>
      <c r="V195" s="56"/>
      <c r="W195" s="56"/>
      <c r="X195" s="56"/>
      <c r="Y195" s="62"/>
      <c r="Z195" s="68"/>
      <c r="AA195" s="68"/>
      <c r="AB195" s="72"/>
      <c r="AC195" s="68"/>
      <c r="AD195" s="68"/>
    </row>
    <row r="196" spans="1:30" ht="70.5" customHeight="1" x14ac:dyDescent="0.25">
      <c r="A196" s="69"/>
      <c r="B196" s="55"/>
      <c r="C196" s="56"/>
      <c r="D196" s="56"/>
      <c r="E196" s="56"/>
      <c r="F196" s="56"/>
      <c r="G196" s="56"/>
      <c r="H196" s="56"/>
      <c r="I196" s="56"/>
      <c r="J196" s="68"/>
      <c r="K196" s="56"/>
      <c r="L196" s="70"/>
      <c r="M196" s="71"/>
      <c r="N196" s="68"/>
      <c r="O196" s="68"/>
      <c r="P196" s="56"/>
      <c r="Q196" s="56"/>
      <c r="R196" s="92"/>
      <c r="S196" s="101"/>
      <c r="T196" s="97"/>
      <c r="U196" s="56"/>
      <c r="V196" s="56"/>
      <c r="W196" s="56"/>
      <c r="X196" s="56"/>
      <c r="Y196" s="62"/>
      <c r="Z196" s="68"/>
      <c r="AA196" s="68"/>
      <c r="AB196" s="72"/>
      <c r="AC196" s="68"/>
      <c r="AD196" s="68"/>
    </row>
    <row r="197" spans="1:30" ht="70.5" customHeight="1" x14ac:dyDescent="0.25">
      <c r="A197" s="69"/>
      <c r="B197" s="55"/>
      <c r="C197" s="56"/>
      <c r="D197" s="56"/>
      <c r="E197" s="56"/>
      <c r="F197" s="56"/>
      <c r="G197" s="56"/>
      <c r="H197" s="56"/>
      <c r="I197" s="56"/>
      <c r="J197" s="68"/>
      <c r="K197" s="56"/>
      <c r="L197" s="70"/>
      <c r="M197" s="71"/>
      <c r="N197" s="68"/>
      <c r="O197" s="68"/>
      <c r="P197" s="56"/>
      <c r="Q197" s="56"/>
      <c r="R197" s="92"/>
      <c r="S197" s="101"/>
      <c r="T197" s="97"/>
      <c r="U197" s="56"/>
      <c r="V197" s="56"/>
      <c r="W197" s="56"/>
      <c r="X197" s="56"/>
      <c r="Y197" s="62"/>
      <c r="Z197" s="68"/>
      <c r="AA197" s="68"/>
      <c r="AB197" s="72"/>
      <c r="AC197" s="68"/>
      <c r="AD197" s="68"/>
    </row>
    <row r="198" spans="1:30" ht="70.5" customHeight="1" x14ac:dyDescent="0.25">
      <c r="A198" s="69"/>
      <c r="B198" s="55"/>
      <c r="C198" s="56"/>
      <c r="D198" s="56"/>
      <c r="E198" s="56"/>
      <c r="F198" s="56"/>
      <c r="G198" s="56"/>
      <c r="H198" s="56"/>
      <c r="I198" s="56"/>
      <c r="J198" s="68"/>
      <c r="K198" s="56"/>
      <c r="L198" s="70"/>
      <c r="M198" s="71"/>
      <c r="N198" s="68"/>
      <c r="O198" s="68"/>
      <c r="P198" s="56"/>
      <c r="Q198" s="56"/>
      <c r="R198" s="92"/>
      <c r="S198" s="101"/>
      <c r="T198" s="97"/>
      <c r="U198" s="56"/>
      <c r="V198" s="56"/>
      <c r="W198" s="56"/>
      <c r="X198" s="56"/>
      <c r="Y198" s="62"/>
      <c r="Z198" s="68"/>
      <c r="AA198" s="68"/>
      <c r="AB198" s="72"/>
      <c r="AC198" s="68"/>
      <c r="AD198" s="68"/>
    </row>
    <row r="199" spans="1:30" ht="70.5" customHeight="1" x14ac:dyDescent="0.25">
      <c r="A199" s="69"/>
      <c r="B199" s="55"/>
      <c r="C199" s="56"/>
      <c r="D199" s="56"/>
      <c r="E199" s="56"/>
      <c r="F199" s="56"/>
      <c r="G199" s="56"/>
      <c r="H199" s="56"/>
      <c r="I199" s="56"/>
      <c r="J199" s="68"/>
      <c r="K199" s="56"/>
      <c r="L199" s="70"/>
      <c r="M199" s="71"/>
      <c r="N199" s="68"/>
      <c r="O199" s="68"/>
      <c r="P199" s="56"/>
      <c r="Q199" s="56"/>
      <c r="R199" s="92"/>
      <c r="S199" s="101"/>
      <c r="T199" s="97"/>
      <c r="U199" s="56"/>
      <c r="V199" s="56"/>
      <c r="W199" s="56"/>
      <c r="X199" s="56"/>
      <c r="Y199" s="62"/>
      <c r="Z199" s="68"/>
      <c r="AA199" s="68"/>
      <c r="AB199" s="72"/>
      <c r="AC199" s="68"/>
      <c r="AD199" s="68"/>
    </row>
    <row r="200" spans="1:30" ht="70.5" customHeight="1" x14ac:dyDescent="0.25">
      <c r="A200" s="69"/>
      <c r="B200" s="55"/>
      <c r="C200" s="56"/>
      <c r="D200" s="56"/>
      <c r="E200" s="56"/>
      <c r="F200" s="56"/>
      <c r="G200" s="56"/>
      <c r="H200" s="56"/>
      <c r="I200" s="56"/>
      <c r="J200" s="68"/>
      <c r="K200" s="56"/>
      <c r="L200" s="70"/>
      <c r="M200" s="71"/>
      <c r="N200" s="68"/>
      <c r="O200" s="68"/>
      <c r="P200" s="56"/>
      <c r="Q200" s="56"/>
      <c r="R200" s="92"/>
      <c r="S200" s="101"/>
      <c r="T200" s="97"/>
      <c r="U200" s="56"/>
      <c r="V200" s="56"/>
      <c r="W200" s="56"/>
      <c r="X200" s="56"/>
      <c r="Y200" s="62"/>
      <c r="Z200" s="68"/>
      <c r="AA200" s="68"/>
      <c r="AB200" s="72"/>
      <c r="AC200" s="68"/>
      <c r="AD200" s="68"/>
    </row>
    <row r="201" spans="1:30" ht="70.5" customHeight="1" x14ac:dyDescent="0.25">
      <c r="A201" s="69"/>
      <c r="B201" s="55"/>
      <c r="C201" s="56"/>
      <c r="D201" s="56"/>
      <c r="E201" s="56"/>
      <c r="F201" s="56"/>
      <c r="G201" s="56"/>
      <c r="H201" s="56"/>
      <c r="I201" s="56"/>
      <c r="J201" s="68"/>
      <c r="K201" s="56"/>
      <c r="L201" s="70"/>
      <c r="M201" s="71"/>
      <c r="N201" s="68"/>
      <c r="O201" s="68"/>
      <c r="P201" s="56"/>
      <c r="Q201" s="56"/>
      <c r="R201" s="92"/>
      <c r="S201" s="101"/>
      <c r="T201" s="97"/>
      <c r="U201" s="56"/>
      <c r="V201" s="56"/>
      <c r="W201" s="56"/>
      <c r="X201" s="56"/>
      <c r="Y201" s="62"/>
      <c r="Z201" s="68"/>
      <c r="AA201" s="68"/>
      <c r="AB201" s="72"/>
      <c r="AC201" s="68"/>
      <c r="AD201" s="68"/>
    </row>
    <row r="202" spans="1:30" ht="70.5" customHeight="1" x14ac:dyDescent="0.25">
      <c r="A202" s="69"/>
      <c r="B202" s="55"/>
      <c r="C202" s="56"/>
      <c r="D202" s="56"/>
      <c r="E202" s="56"/>
      <c r="F202" s="56"/>
      <c r="G202" s="56"/>
      <c r="H202" s="56"/>
      <c r="I202" s="56"/>
      <c r="J202" s="68"/>
      <c r="K202" s="56"/>
      <c r="L202" s="70"/>
      <c r="M202" s="71"/>
      <c r="N202" s="68"/>
      <c r="O202" s="68"/>
      <c r="P202" s="56"/>
      <c r="Q202" s="56"/>
      <c r="R202" s="92"/>
      <c r="S202" s="101"/>
      <c r="T202" s="97"/>
      <c r="U202" s="56"/>
      <c r="V202" s="56"/>
      <c r="W202" s="56"/>
      <c r="X202" s="56"/>
      <c r="Y202" s="62"/>
      <c r="Z202" s="68"/>
      <c r="AA202" s="68"/>
      <c r="AB202" s="72"/>
      <c r="AC202" s="68"/>
      <c r="AD202" s="68"/>
    </row>
    <row r="203" spans="1:30" ht="70.5" customHeight="1" x14ac:dyDescent="0.25">
      <c r="A203" s="69"/>
      <c r="B203" s="55"/>
      <c r="C203" s="56"/>
      <c r="D203" s="56"/>
      <c r="E203" s="56"/>
      <c r="F203" s="56"/>
      <c r="G203" s="56"/>
      <c r="H203" s="56"/>
      <c r="I203" s="56"/>
      <c r="J203" s="68"/>
      <c r="K203" s="56"/>
      <c r="L203" s="70"/>
      <c r="M203" s="71"/>
      <c r="N203" s="68"/>
      <c r="O203" s="68"/>
      <c r="P203" s="56"/>
      <c r="Q203" s="56"/>
      <c r="R203" s="92"/>
      <c r="S203" s="101"/>
      <c r="T203" s="97"/>
      <c r="U203" s="56"/>
      <c r="V203" s="56"/>
      <c r="W203" s="56"/>
      <c r="X203" s="56"/>
      <c r="Y203" s="62"/>
      <c r="Z203" s="68"/>
      <c r="AA203" s="68"/>
      <c r="AB203" s="72"/>
      <c r="AC203" s="68"/>
      <c r="AD203" s="68"/>
    </row>
    <row r="204" spans="1:30" ht="70.5" customHeight="1" x14ac:dyDescent="0.25">
      <c r="A204" s="69"/>
      <c r="B204" s="55"/>
      <c r="C204" s="56"/>
      <c r="D204" s="56"/>
      <c r="E204" s="56"/>
      <c r="F204" s="56"/>
      <c r="G204" s="56"/>
      <c r="H204" s="56"/>
      <c r="I204" s="56"/>
      <c r="J204" s="68"/>
      <c r="K204" s="56"/>
      <c r="L204" s="70"/>
      <c r="M204" s="71"/>
      <c r="N204" s="68"/>
      <c r="O204" s="68"/>
      <c r="P204" s="56"/>
      <c r="Q204" s="56"/>
      <c r="R204" s="92"/>
      <c r="S204" s="101"/>
      <c r="T204" s="97"/>
      <c r="U204" s="56"/>
      <c r="V204" s="56"/>
      <c r="W204" s="56"/>
      <c r="X204" s="56"/>
      <c r="Y204" s="62"/>
      <c r="Z204" s="68"/>
      <c r="AA204" s="68"/>
      <c r="AB204" s="72"/>
      <c r="AC204" s="68"/>
      <c r="AD204" s="68"/>
    </row>
    <row r="205" spans="1:30" ht="70.5" customHeight="1" x14ac:dyDescent="0.25">
      <c r="A205" s="69"/>
      <c r="B205" s="55"/>
      <c r="C205" s="56"/>
      <c r="D205" s="56"/>
      <c r="E205" s="56"/>
      <c r="F205" s="56"/>
      <c r="G205" s="56"/>
      <c r="H205" s="56"/>
      <c r="I205" s="56"/>
      <c r="J205" s="68"/>
      <c r="K205" s="56"/>
      <c r="L205" s="70"/>
      <c r="M205" s="71"/>
      <c r="N205" s="68"/>
      <c r="O205" s="68"/>
      <c r="P205" s="56"/>
      <c r="Q205" s="56"/>
      <c r="R205" s="92"/>
      <c r="S205" s="101"/>
      <c r="T205" s="97"/>
      <c r="U205" s="56"/>
      <c r="V205" s="56"/>
      <c r="W205" s="56"/>
      <c r="X205" s="56"/>
      <c r="Y205" s="62"/>
      <c r="Z205" s="68"/>
      <c r="AA205" s="68"/>
      <c r="AB205" s="72"/>
      <c r="AC205" s="68"/>
      <c r="AD205" s="68"/>
    </row>
    <row r="206" spans="1:30" ht="70.5" customHeight="1" x14ac:dyDescent="0.25">
      <c r="A206" s="69"/>
      <c r="B206" s="55"/>
      <c r="C206" s="56"/>
      <c r="D206" s="56"/>
      <c r="E206" s="56"/>
      <c r="F206" s="56"/>
      <c r="G206" s="56"/>
      <c r="H206" s="56"/>
      <c r="I206" s="56"/>
      <c r="J206" s="68"/>
      <c r="K206" s="56"/>
      <c r="L206" s="70"/>
      <c r="M206" s="71"/>
      <c r="N206" s="68"/>
      <c r="O206" s="68"/>
      <c r="P206" s="56"/>
      <c r="Q206" s="56"/>
      <c r="R206" s="92"/>
      <c r="S206" s="101"/>
      <c r="T206" s="97"/>
      <c r="U206" s="56"/>
      <c r="V206" s="56"/>
      <c r="W206" s="56"/>
      <c r="X206" s="56"/>
      <c r="Y206" s="62"/>
      <c r="Z206" s="68"/>
      <c r="AA206" s="68"/>
      <c r="AB206" s="72"/>
      <c r="AC206" s="68"/>
      <c r="AD206" s="68"/>
    </row>
    <row r="207" spans="1:30" ht="70.5" customHeight="1" x14ac:dyDescent="0.25">
      <c r="A207" s="69"/>
      <c r="B207" s="55"/>
      <c r="C207" s="56"/>
      <c r="D207" s="56"/>
      <c r="E207" s="56"/>
      <c r="F207" s="56"/>
      <c r="G207" s="56"/>
      <c r="H207" s="56"/>
      <c r="I207" s="56"/>
      <c r="J207" s="68"/>
      <c r="K207" s="56"/>
      <c r="L207" s="70"/>
      <c r="M207" s="71"/>
      <c r="N207" s="68"/>
      <c r="O207" s="68"/>
      <c r="P207" s="56"/>
      <c r="Q207" s="56"/>
      <c r="R207" s="92"/>
      <c r="S207" s="101"/>
      <c r="T207" s="97"/>
      <c r="U207" s="56"/>
      <c r="V207" s="56"/>
      <c r="W207" s="56"/>
      <c r="X207" s="56"/>
      <c r="Y207" s="62"/>
      <c r="Z207" s="68"/>
      <c r="AA207" s="68"/>
      <c r="AB207" s="72"/>
      <c r="AC207" s="68"/>
      <c r="AD207" s="68"/>
    </row>
    <row r="208" spans="1:30" ht="70.5" customHeight="1" x14ac:dyDescent="0.25">
      <c r="A208" s="69"/>
      <c r="B208" s="55"/>
      <c r="C208" s="56"/>
      <c r="D208" s="56"/>
      <c r="E208" s="56"/>
      <c r="F208" s="56"/>
      <c r="G208" s="56"/>
      <c r="H208" s="56"/>
      <c r="I208" s="56"/>
      <c r="J208" s="68"/>
      <c r="K208" s="56"/>
      <c r="L208" s="70"/>
      <c r="M208" s="71"/>
      <c r="N208" s="68"/>
      <c r="O208" s="68"/>
      <c r="P208" s="56"/>
      <c r="Q208" s="56"/>
      <c r="R208" s="92"/>
      <c r="S208" s="101"/>
      <c r="T208" s="97"/>
      <c r="U208" s="56"/>
      <c r="V208" s="56"/>
      <c r="W208" s="56"/>
      <c r="X208" s="56"/>
      <c r="Y208" s="62"/>
      <c r="Z208" s="68"/>
      <c r="AA208" s="68"/>
      <c r="AB208" s="72"/>
      <c r="AC208" s="68"/>
      <c r="AD208" s="68"/>
    </row>
    <row r="209" spans="1:30" ht="70.5" customHeight="1" x14ac:dyDescent="0.25">
      <c r="A209" s="69"/>
      <c r="B209" s="55"/>
      <c r="C209" s="56"/>
      <c r="D209" s="56"/>
      <c r="E209" s="56"/>
      <c r="F209" s="56"/>
      <c r="G209" s="56"/>
      <c r="H209" s="56"/>
      <c r="I209" s="56"/>
      <c r="J209" s="68"/>
      <c r="K209" s="56"/>
      <c r="L209" s="70"/>
      <c r="M209" s="71"/>
      <c r="N209" s="68"/>
      <c r="O209" s="68"/>
      <c r="P209" s="56"/>
      <c r="Q209" s="56"/>
      <c r="R209" s="92"/>
      <c r="S209" s="101"/>
      <c r="T209" s="97"/>
      <c r="U209" s="56"/>
      <c r="V209" s="56"/>
      <c r="W209" s="56"/>
      <c r="X209" s="56"/>
      <c r="Y209" s="62"/>
      <c r="Z209" s="68"/>
      <c r="AA209" s="68"/>
      <c r="AB209" s="72"/>
      <c r="AC209" s="68"/>
      <c r="AD209" s="68"/>
    </row>
    <row r="210" spans="1:30" ht="70.5" customHeight="1" x14ac:dyDescent="0.25">
      <c r="A210" s="69"/>
      <c r="B210" s="55"/>
      <c r="C210" s="56"/>
      <c r="D210" s="56"/>
      <c r="E210" s="56"/>
      <c r="F210" s="56"/>
      <c r="G210" s="56"/>
      <c r="H210" s="56"/>
      <c r="I210" s="56"/>
      <c r="J210" s="68"/>
      <c r="K210" s="56"/>
      <c r="L210" s="70"/>
      <c r="M210" s="71"/>
      <c r="N210" s="68"/>
      <c r="O210" s="68"/>
      <c r="P210" s="56"/>
      <c r="Q210" s="56"/>
      <c r="R210" s="92"/>
      <c r="S210" s="101"/>
      <c r="T210" s="97"/>
      <c r="U210" s="56"/>
      <c r="V210" s="56"/>
      <c r="W210" s="56"/>
      <c r="X210" s="56"/>
      <c r="Y210" s="62"/>
      <c r="Z210" s="68"/>
      <c r="AA210" s="68"/>
      <c r="AB210" s="72"/>
      <c r="AC210" s="68"/>
      <c r="AD210" s="68"/>
    </row>
    <row r="211" spans="1:30" ht="70.5" customHeight="1" x14ac:dyDescent="0.25">
      <c r="A211" s="69"/>
      <c r="B211" s="55"/>
      <c r="C211" s="56"/>
      <c r="D211" s="56"/>
      <c r="E211" s="56"/>
      <c r="F211" s="56"/>
      <c r="G211" s="56"/>
      <c r="H211" s="56"/>
      <c r="I211" s="56"/>
      <c r="J211" s="68"/>
      <c r="K211" s="56"/>
      <c r="L211" s="70"/>
      <c r="M211" s="71"/>
      <c r="N211" s="68"/>
      <c r="O211" s="68"/>
      <c r="P211" s="56"/>
      <c r="Q211" s="56"/>
      <c r="R211" s="92"/>
      <c r="S211" s="101"/>
      <c r="T211" s="97"/>
      <c r="U211" s="56"/>
      <c r="V211" s="56"/>
      <c r="W211" s="56"/>
      <c r="X211" s="56"/>
      <c r="Y211" s="62"/>
      <c r="Z211" s="68"/>
      <c r="AA211" s="68"/>
      <c r="AB211" s="72"/>
      <c r="AC211" s="68"/>
      <c r="AD211" s="68"/>
    </row>
    <row r="212" spans="1:30" ht="70.5" customHeight="1" x14ac:dyDescent="0.25">
      <c r="A212" s="69"/>
      <c r="B212" s="55"/>
      <c r="C212" s="56"/>
      <c r="D212" s="56"/>
      <c r="E212" s="56"/>
      <c r="F212" s="56"/>
      <c r="G212" s="56"/>
      <c r="H212" s="56"/>
      <c r="I212" s="56"/>
      <c r="J212" s="68"/>
      <c r="K212" s="56"/>
      <c r="L212" s="70"/>
      <c r="M212" s="71"/>
      <c r="N212" s="68"/>
      <c r="O212" s="68"/>
      <c r="P212" s="56"/>
      <c r="Q212" s="56"/>
      <c r="R212" s="92"/>
      <c r="S212" s="101"/>
      <c r="T212" s="97"/>
      <c r="U212" s="56"/>
      <c r="V212" s="56"/>
      <c r="W212" s="56"/>
      <c r="X212" s="56"/>
      <c r="Y212" s="62"/>
      <c r="Z212" s="68"/>
      <c r="AA212" s="68"/>
      <c r="AB212" s="72"/>
      <c r="AC212" s="68"/>
      <c r="AD212" s="68"/>
    </row>
    <row r="213" spans="1:30" ht="70.5" customHeight="1" x14ac:dyDescent="0.25">
      <c r="A213" s="69"/>
      <c r="B213" s="55"/>
      <c r="C213" s="56"/>
      <c r="D213" s="56"/>
      <c r="E213" s="56"/>
      <c r="F213" s="56"/>
      <c r="G213" s="56"/>
      <c r="H213" s="56"/>
      <c r="I213" s="56"/>
      <c r="J213" s="68"/>
      <c r="K213" s="56"/>
      <c r="L213" s="70"/>
      <c r="M213" s="71"/>
      <c r="N213" s="68"/>
      <c r="O213" s="68"/>
      <c r="P213" s="56"/>
      <c r="Q213" s="56"/>
      <c r="R213" s="92"/>
      <c r="S213" s="101"/>
      <c r="T213" s="97"/>
      <c r="U213" s="56"/>
      <c r="V213" s="56"/>
      <c r="W213" s="56"/>
      <c r="X213" s="56"/>
      <c r="Y213" s="62"/>
      <c r="Z213" s="68"/>
      <c r="AA213" s="68"/>
      <c r="AB213" s="72"/>
      <c r="AC213" s="68"/>
      <c r="AD213" s="68"/>
    </row>
    <row r="214" spans="1:30" ht="70.5" customHeight="1" x14ac:dyDescent="0.25">
      <c r="A214" s="69"/>
      <c r="B214" s="55"/>
      <c r="C214" s="56"/>
      <c r="D214" s="56"/>
      <c r="E214" s="56"/>
      <c r="F214" s="56"/>
      <c r="G214" s="56"/>
      <c r="H214" s="56"/>
      <c r="I214" s="56"/>
      <c r="J214" s="68"/>
      <c r="K214" s="56"/>
      <c r="L214" s="70"/>
      <c r="M214" s="71"/>
      <c r="N214" s="68"/>
      <c r="O214" s="68"/>
      <c r="P214" s="56"/>
      <c r="Q214" s="56"/>
      <c r="R214" s="92"/>
      <c r="S214" s="101"/>
      <c r="T214" s="97"/>
      <c r="U214" s="56"/>
      <c r="V214" s="56"/>
      <c r="W214" s="56"/>
      <c r="X214" s="56"/>
      <c r="Y214" s="62"/>
      <c r="Z214" s="68"/>
      <c r="AA214" s="68"/>
      <c r="AB214" s="72"/>
      <c r="AC214" s="68"/>
      <c r="AD214" s="68"/>
    </row>
    <row r="215" spans="1:30" ht="70.5" customHeight="1" x14ac:dyDescent="0.25">
      <c r="A215" s="69"/>
      <c r="B215" s="55"/>
      <c r="C215" s="56"/>
      <c r="D215" s="56"/>
      <c r="E215" s="56"/>
      <c r="F215" s="56"/>
      <c r="G215" s="56"/>
      <c r="H215" s="56"/>
      <c r="I215" s="56"/>
      <c r="J215" s="68"/>
      <c r="K215" s="56"/>
      <c r="L215" s="70"/>
      <c r="M215" s="71"/>
      <c r="N215" s="68"/>
      <c r="O215" s="68"/>
      <c r="P215" s="56"/>
      <c r="Q215" s="56"/>
      <c r="R215" s="92"/>
      <c r="S215" s="101"/>
      <c r="T215" s="97"/>
      <c r="U215" s="56"/>
      <c r="V215" s="56"/>
      <c r="W215" s="56"/>
      <c r="X215" s="56"/>
      <c r="Y215" s="62"/>
      <c r="Z215" s="68"/>
      <c r="AA215" s="68"/>
      <c r="AB215" s="72"/>
      <c r="AC215" s="68"/>
      <c r="AD215" s="68"/>
    </row>
    <row r="216" spans="1:30" ht="70.5" customHeight="1" x14ac:dyDescent="0.25">
      <c r="A216" s="69"/>
      <c r="B216" s="55"/>
      <c r="C216" s="56"/>
      <c r="D216" s="56"/>
      <c r="E216" s="56"/>
      <c r="F216" s="56"/>
      <c r="G216" s="56"/>
      <c r="H216" s="56"/>
      <c r="I216" s="56"/>
      <c r="J216" s="68"/>
      <c r="K216" s="56"/>
      <c r="L216" s="70"/>
      <c r="M216" s="71"/>
      <c r="N216" s="68"/>
      <c r="O216" s="68"/>
      <c r="P216" s="56"/>
      <c r="Q216" s="56"/>
      <c r="R216" s="92"/>
      <c r="S216" s="101"/>
      <c r="T216" s="97"/>
      <c r="U216" s="56"/>
      <c r="V216" s="56"/>
      <c r="W216" s="56"/>
      <c r="X216" s="56"/>
      <c r="Y216" s="62"/>
      <c r="Z216" s="68"/>
      <c r="AA216" s="68"/>
      <c r="AB216" s="72"/>
      <c r="AC216" s="68"/>
      <c r="AD216" s="68"/>
    </row>
    <row r="217" spans="1:30" ht="70.5" customHeight="1" x14ac:dyDescent="0.25">
      <c r="A217" s="69"/>
      <c r="B217" s="55"/>
      <c r="C217" s="56"/>
      <c r="D217" s="56"/>
      <c r="E217" s="56"/>
      <c r="F217" s="56"/>
      <c r="G217" s="56"/>
      <c r="H217" s="56"/>
      <c r="I217" s="56"/>
      <c r="J217" s="68"/>
      <c r="K217" s="56"/>
      <c r="L217" s="70"/>
      <c r="M217" s="71"/>
      <c r="N217" s="68"/>
      <c r="O217" s="68"/>
      <c r="P217" s="56"/>
      <c r="Q217" s="56"/>
      <c r="R217" s="92"/>
      <c r="S217" s="101"/>
      <c r="T217" s="97"/>
      <c r="U217" s="56"/>
      <c r="V217" s="56"/>
      <c r="W217" s="56"/>
      <c r="X217" s="56"/>
      <c r="Y217" s="62"/>
      <c r="Z217" s="68"/>
      <c r="AA217" s="68"/>
      <c r="AB217" s="72"/>
      <c r="AC217" s="68"/>
      <c r="AD217" s="68"/>
    </row>
    <row r="218" spans="1:30" ht="70.5" customHeight="1" x14ac:dyDescent="0.25">
      <c r="A218" s="69"/>
      <c r="B218" s="55"/>
      <c r="C218" s="56"/>
      <c r="D218" s="56"/>
      <c r="E218" s="56"/>
      <c r="F218" s="56"/>
      <c r="G218" s="56"/>
      <c r="H218" s="56"/>
      <c r="I218" s="56"/>
      <c r="J218" s="68"/>
      <c r="K218" s="56"/>
      <c r="L218" s="70"/>
      <c r="M218" s="71"/>
      <c r="N218" s="68"/>
      <c r="O218" s="68"/>
      <c r="P218" s="56"/>
      <c r="Q218" s="56"/>
      <c r="R218" s="92"/>
      <c r="S218" s="101"/>
      <c r="T218" s="97"/>
      <c r="U218" s="56"/>
      <c r="V218" s="56"/>
      <c r="W218" s="56"/>
      <c r="X218" s="56"/>
      <c r="Y218" s="62"/>
      <c r="Z218" s="68"/>
      <c r="AA218" s="68"/>
      <c r="AB218" s="72"/>
      <c r="AC218" s="68"/>
      <c r="AD218" s="68"/>
    </row>
    <row r="219" spans="1:30" ht="70.5" customHeight="1" x14ac:dyDescent="0.25">
      <c r="A219" s="69"/>
      <c r="B219" s="55"/>
      <c r="C219" s="56"/>
      <c r="D219" s="56"/>
      <c r="E219" s="56"/>
      <c r="F219" s="56"/>
      <c r="G219" s="56"/>
      <c r="H219" s="56"/>
      <c r="I219" s="56"/>
      <c r="J219" s="68"/>
      <c r="K219" s="56"/>
      <c r="L219" s="70"/>
      <c r="M219" s="71"/>
      <c r="N219" s="68"/>
      <c r="O219" s="68"/>
      <c r="P219" s="56"/>
      <c r="Q219" s="56"/>
      <c r="R219" s="92"/>
      <c r="S219" s="101"/>
      <c r="T219" s="97"/>
      <c r="U219" s="56"/>
      <c r="V219" s="56"/>
      <c r="W219" s="56"/>
      <c r="X219" s="56"/>
      <c r="Y219" s="62"/>
      <c r="Z219" s="68"/>
      <c r="AA219" s="68"/>
      <c r="AB219" s="72"/>
      <c r="AC219" s="68"/>
      <c r="AD219" s="68"/>
    </row>
    <row r="220" spans="1:30" ht="70.5" customHeight="1" x14ac:dyDescent="0.25">
      <c r="A220" s="69"/>
      <c r="B220" s="55"/>
      <c r="C220" s="56"/>
      <c r="D220" s="56"/>
      <c r="E220" s="56"/>
      <c r="F220" s="56"/>
      <c r="G220" s="56"/>
      <c r="H220" s="56"/>
      <c r="I220" s="56"/>
      <c r="J220" s="68"/>
      <c r="K220" s="56"/>
      <c r="L220" s="70"/>
      <c r="M220" s="71"/>
      <c r="N220" s="68"/>
      <c r="O220" s="68"/>
      <c r="P220" s="56"/>
      <c r="Q220" s="56"/>
      <c r="R220" s="92"/>
      <c r="S220" s="101"/>
      <c r="T220" s="97"/>
      <c r="U220" s="56"/>
      <c r="V220" s="56"/>
      <c r="W220" s="56"/>
      <c r="X220" s="56"/>
      <c r="Y220" s="62"/>
      <c r="Z220" s="68"/>
      <c r="AA220" s="68"/>
      <c r="AB220" s="72"/>
      <c r="AC220" s="68"/>
      <c r="AD220" s="68"/>
    </row>
    <row r="221" spans="1:30" ht="70.5" customHeight="1" x14ac:dyDescent="0.25">
      <c r="A221" s="69"/>
      <c r="B221" s="55"/>
      <c r="C221" s="56"/>
      <c r="D221" s="56"/>
      <c r="E221" s="56"/>
      <c r="F221" s="56"/>
      <c r="G221" s="56"/>
      <c r="H221" s="56"/>
      <c r="I221" s="56"/>
      <c r="J221" s="68"/>
      <c r="K221" s="56"/>
      <c r="L221" s="70"/>
      <c r="M221" s="71"/>
      <c r="N221" s="68"/>
      <c r="O221" s="68"/>
      <c r="P221" s="56"/>
      <c r="Q221" s="56"/>
      <c r="R221" s="92"/>
      <c r="S221" s="101"/>
      <c r="T221" s="97"/>
      <c r="U221" s="56"/>
      <c r="V221" s="56"/>
      <c r="W221" s="56"/>
      <c r="X221" s="56"/>
      <c r="Y221" s="62"/>
      <c r="Z221" s="68"/>
      <c r="AA221" s="68"/>
      <c r="AB221" s="72"/>
      <c r="AC221" s="68"/>
      <c r="AD221" s="68"/>
    </row>
    <row r="222" spans="1:30" ht="70.5" customHeight="1" x14ac:dyDescent="0.25">
      <c r="A222" s="69"/>
      <c r="B222" s="55"/>
      <c r="C222" s="56"/>
      <c r="D222" s="56"/>
      <c r="E222" s="56"/>
      <c r="F222" s="56"/>
      <c r="G222" s="56"/>
      <c r="H222" s="56"/>
      <c r="I222" s="56"/>
      <c r="J222" s="68"/>
      <c r="K222" s="56"/>
      <c r="L222" s="70"/>
      <c r="M222" s="71"/>
      <c r="N222" s="68"/>
      <c r="O222" s="68"/>
      <c r="P222" s="56"/>
      <c r="Q222" s="56"/>
      <c r="R222" s="92"/>
      <c r="S222" s="101"/>
      <c r="T222" s="97"/>
      <c r="U222" s="56"/>
      <c r="V222" s="56"/>
      <c r="W222" s="56"/>
      <c r="X222" s="56"/>
      <c r="Y222" s="62"/>
      <c r="Z222" s="68"/>
      <c r="AA222" s="68"/>
      <c r="AB222" s="72"/>
      <c r="AC222" s="68"/>
      <c r="AD222" s="68"/>
    </row>
    <row r="223" spans="1:30" ht="70.5" customHeight="1" x14ac:dyDescent="0.25">
      <c r="A223" s="69"/>
      <c r="B223" s="55"/>
      <c r="C223" s="56"/>
      <c r="D223" s="56"/>
      <c r="E223" s="56"/>
      <c r="F223" s="56"/>
      <c r="G223" s="56"/>
      <c r="H223" s="56"/>
      <c r="I223" s="56"/>
      <c r="J223" s="68"/>
      <c r="K223" s="56"/>
      <c r="L223" s="70"/>
      <c r="M223" s="71"/>
      <c r="N223" s="68"/>
      <c r="O223" s="68"/>
      <c r="P223" s="56"/>
      <c r="Q223" s="56"/>
      <c r="R223" s="92"/>
      <c r="S223" s="101"/>
      <c r="T223" s="97"/>
      <c r="U223" s="56"/>
      <c r="V223" s="56"/>
      <c r="W223" s="56"/>
      <c r="X223" s="56"/>
      <c r="Y223" s="62"/>
      <c r="Z223" s="68"/>
      <c r="AA223" s="68"/>
      <c r="AB223" s="72"/>
      <c r="AC223" s="68"/>
      <c r="AD223" s="68"/>
    </row>
    <row r="224" spans="1:30" ht="70.5" customHeight="1" x14ac:dyDescent="0.25">
      <c r="A224" s="69"/>
      <c r="B224" s="55"/>
      <c r="C224" s="56"/>
      <c r="D224" s="56"/>
      <c r="E224" s="56"/>
      <c r="F224" s="56"/>
      <c r="G224" s="56"/>
      <c r="H224" s="56"/>
      <c r="I224" s="56"/>
      <c r="J224" s="68"/>
      <c r="K224" s="56"/>
      <c r="L224" s="70"/>
      <c r="M224" s="71"/>
      <c r="N224" s="68"/>
      <c r="O224" s="68"/>
      <c r="P224" s="56"/>
      <c r="Q224" s="56"/>
      <c r="R224" s="92"/>
      <c r="S224" s="101"/>
      <c r="T224" s="97"/>
      <c r="U224" s="56"/>
      <c r="V224" s="56"/>
      <c r="W224" s="56"/>
      <c r="X224" s="56"/>
      <c r="Y224" s="62"/>
      <c r="Z224" s="68"/>
      <c r="AA224" s="68"/>
      <c r="AB224" s="72"/>
      <c r="AC224" s="68"/>
      <c r="AD224" s="68"/>
    </row>
    <row r="225" spans="1:30" ht="70.5" customHeight="1" x14ac:dyDescent="0.25">
      <c r="A225" s="69"/>
      <c r="B225" s="55"/>
      <c r="C225" s="56"/>
      <c r="D225" s="56"/>
      <c r="E225" s="56"/>
      <c r="F225" s="56"/>
      <c r="G225" s="56"/>
      <c r="H225" s="56"/>
      <c r="I225" s="56"/>
      <c r="J225" s="68"/>
      <c r="K225" s="56"/>
      <c r="L225" s="70"/>
      <c r="M225" s="71"/>
      <c r="N225" s="68"/>
      <c r="O225" s="68"/>
      <c r="P225" s="56"/>
      <c r="Q225" s="56"/>
      <c r="R225" s="92"/>
      <c r="S225" s="101"/>
      <c r="T225" s="97"/>
      <c r="U225" s="56"/>
      <c r="V225" s="56"/>
      <c r="W225" s="56"/>
      <c r="X225" s="56"/>
      <c r="Y225" s="62"/>
      <c r="Z225" s="68"/>
      <c r="AA225" s="68"/>
      <c r="AB225" s="72"/>
      <c r="AC225" s="68"/>
      <c r="AD225" s="68"/>
    </row>
    <row r="226" spans="1:30" ht="70.5" customHeight="1" x14ac:dyDescent="0.25">
      <c r="A226" s="69"/>
      <c r="B226" s="55"/>
      <c r="C226" s="56"/>
      <c r="D226" s="56"/>
      <c r="E226" s="56"/>
      <c r="F226" s="56"/>
      <c r="G226" s="56"/>
      <c r="H226" s="56"/>
      <c r="I226" s="56"/>
      <c r="J226" s="68"/>
      <c r="K226" s="56"/>
      <c r="L226" s="70"/>
      <c r="M226" s="71"/>
      <c r="N226" s="68"/>
      <c r="O226" s="68"/>
      <c r="P226" s="56"/>
      <c r="Q226" s="56"/>
      <c r="R226" s="92"/>
      <c r="S226" s="101"/>
      <c r="T226" s="97"/>
      <c r="U226" s="56"/>
      <c r="V226" s="56"/>
      <c r="W226" s="56"/>
      <c r="X226" s="56"/>
      <c r="Y226" s="62"/>
      <c r="Z226" s="68"/>
      <c r="AA226" s="68"/>
      <c r="AB226" s="72"/>
      <c r="AC226" s="68"/>
      <c r="AD226" s="68"/>
    </row>
    <row r="227" spans="1:30" ht="70.5" customHeight="1" x14ac:dyDescent="0.25">
      <c r="A227" s="69"/>
      <c r="B227" s="55"/>
      <c r="C227" s="56"/>
      <c r="D227" s="56"/>
      <c r="E227" s="56"/>
      <c r="F227" s="56"/>
      <c r="G227" s="56"/>
      <c r="H227" s="56"/>
      <c r="I227" s="56"/>
      <c r="J227" s="68"/>
      <c r="K227" s="56"/>
      <c r="L227" s="70"/>
      <c r="M227" s="71"/>
      <c r="N227" s="68"/>
      <c r="O227" s="68"/>
      <c r="P227" s="56"/>
      <c r="Q227" s="56"/>
      <c r="R227" s="92"/>
      <c r="S227" s="101"/>
      <c r="T227" s="97"/>
      <c r="U227" s="56"/>
      <c r="V227" s="56"/>
      <c r="W227" s="56"/>
      <c r="X227" s="56"/>
      <c r="Y227" s="62"/>
      <c r="Z227" s="68"/>
      <c r="AA227" s="68"/>
      <c r="AB227" s="72"/>
      <c r="AC227" s="68"/>
      <c r="AD227" s="68"/>
    </row>
    <row r="228" spans="1:30" ht="70.5" customHeight="1" x14ac:dyDescent="0.25">
      <c r="A228" s="69"/>
      <c r="B228" s="55"/>
      <c r="C228" s="56"/>
      <c r="D228" s="56"/>
      <c r="E228" s="56"/>
      <c r="F228" s="56"/>
      <c r="G228" s="56"/>
      <c r="H228" s="56"/>
      <c r="I228" s="56"/>
      <c r="J228" s="68"/>
      <c r="K228" s="56"/>
      <c r="L228" s="70"/>
      <c r="M228" s="71"/>
      <c r="N228" s="68"/>
      <c r="O228" s="68"/>
      <c r="P228" s="56"/>
      <c r="Q228" s="56"/>
      <c r="R228" s="92"/>
      <c r="S228" s="101"/>
      <c r="T228" s="97"/>
      <c r="U228" s="56"/>
      <c r="V228" s="56"/>
      <c r="W228" s="56"/>
      <c r="X228" s="56"/>
      <c r="Y228" s="62"/>
      <c r="Z228" s="68"/>
      <c r="AA228" s="68"/>
      <c r="AB228" s="72"/>
      <c r="AC228" s="68"/>
      <c r="AD228" s="68"/>
    </row>
    <row r="229" spans="1:30" ht="70.5" customHeight="1" x14ac:dyDescent="0.25">
      <c r="A229" s="69"/>
      <c r="B229" s="55"/>
      <c r="C229" s="56"/>
      <c r="D229" s="56"/>
      <c r="E229" s="56"/>
      <c r="F229" s="56"/>
      <c r="G229" s="56"/>
      <c r="H229" s="56"/>
      <c r="I229" s="56"/>
      <c r="J229" s="68"/>
      <c r="K229" s="56"/>
      <c r="L229" s="70"/>
      <c r="M229" s="71"/>
      <c r="N229" s="68"/>
      <c r="O229" s="68"/>
      <c r="P229" s="56"/>
      <c r="Q229" s="56"/>
      <c r="R229" s="92"/>
      <c r="S229" s="101"/>
      <c r="T229" s="97"/>
      <c r="U229" s="56"/>
      <c r="V229" s="56"/>
      <c r="W229" s="56"/>
      <c r="X229" s="56"/>
      <c r="Y229" s="62"/>
      <c r="Z229" s="68"/>
      <c r="AA229" s="68"/>
      <c r="AB229" s="72"/>
      <c r="AC229" s="68"/>
      <c r="AD229" s="68"/>
    </row>
    <row r="230" spans="1:30" ht="70.5" customHeight="1" x14ac:dyDescent="0.25">
      <c r="A230" s="69"/>
      <c r="B230" s="55"/>
      <c r="C230" s="56"/>
      <c r="D230" s="56"/>
      <c r="E230" s="56"/>
      <c r="F230" s="56"/>
      <c r="G230" s="56"/>
      <c r="H230" s="56"/>
      <c r="I230" s="56"/>
      <c r="J230" s="68"/>
      <c r="K230" s="56"/>
      <c r="L230" s="70"/>
      <c r="M230" s="71"/>
      <c r="N230" s="68"/>
      <c r="O230" s="68"/>
      <c r="P230" s="56"/>
      <c r="Q230" s="56"/>
      <c r="R230" s="92"/>
      <c r="S230" s="101"/>
      <c r="T230" s="97"/>
      <c r="U230" s="56"/>
      <c r="V230" s="56"/>
      <c r="W230" s="56"/>
      <c r="X230" s="56"/>
      <c r="Y230" s="62"/>
      <c r="Z230" s="68"/>
      <c r="AA230" s="68"/>
      <c r="AB230" s="72"/>
      <c r="AC230" s="68"/>
      <c r="AD230" s="68"/>
    </row>
    <row r="231" spans="1:30" ht="70.5" customHeight="1" x14ac:dyDescent="0.25">
      <c r="A231" s="69"/>
      <c r="B231" s="55"/>
      <c r="C231" s="56"/>
      <c r="D231" s="56"/>
      <c r="E231" s="56"/>
      <c r="F231" s="56"/>
      <c r="G231" s="56"/>
      <c r="H231" s="56"/>
      <c r="I231" s="56"/>
      <c r="J231" s="68"/>
      <c r="K231" s="56"/>
      <c r="L231" s="70"/>
      <c r="M231" s="71"/>
      <c r="N231" s="68"/>
      <c r="O231" s="68"/>
      <c r="P231" s="56"/>
      <c r="Q231" s="56"/>
      <c r="R231" s="92"/>
      <c r="S231" s="101"/>
      <c r="T231" s="97"/>
      <c r="U231" s="56"/>
      <c r="V231" s="56"/>
      <c r="W231" s="56"/>
      <c r="X231" s="56"/>
      <c r="Y231" s="62"/>
      <c r="Z231" s="68"/>
      <c r="AA231" s="68"/>
      <c r="AB231" s="72"/>
      <c r="AC231" s="68"/>
      <c r="AD231" s="68"/>
    </row>
    <row r="232" spans="1:30" ht="70.5" customHeight="1" x14ac:dyDescent="0.25">
      <c r="A232" s="69"/>
      <c r="B232" s="55"/>
      <c r="C232" s="56"/>
      <c r="D232" s="56"/>
      <c r="E232" s="56"/>
      <c r="F232" s="56"/>
      <c r="G232" s="56"/>
      <c r="H232" s="56"/>
      <c r="I232" s="56"/>
      <c r="J232" s="68"/>
      <c r="K232" s="56"/>
      <c r="L232" s="70"/>
      <c r="M232" s="71"/>
      <c r="N232" s="68"/>
      <c r="O232" s="68"/>
      <c r="P232" s="56"/>
      <c r="Q232" s="56"/>
      <c r="R232" s="92"/>
      <c r="S232" s="101"/>
      <c r="T232" s="97"/>
      <c r="U232" s="56"/>
      <c r="V232" s="56"/>
      <c r="W232" s="56"/>
      <c r="X232" s="56"/>
      <c r="Y232" s="62"/>
      <c r="Z232" s="68"/>
      <c r="AA232" s="68"/>
      <c r="AB232" s="72"/>
      <c r="AC232" s="68"/>
      <c r="AD232" s="68"/>
    </row>
    <row r="233" spans="1:30" ht="70.5" customHeight="1" x14ac:dyDescent="0.25">
      <c r="A233" s="69"/>
      <c r="B233" s="55"/>
      <c r="C233" s="56"/>
      <c r="D233" s="56"/>
      <c r="E233" s="56"/>
      <c r="F233" s="56"/>
      <c r="G233" s="56"/>
      <c r="H233" s="56"/>
      <c r="I233" s="56"/>
      <c r="J233" s="68"/>
      <c r="K233" s="56"/>
      <c r="L233" s="70"/>
      <c r="M233" s="71"/>
      <c r="N233" s="68"/>
      <c r="O233" s="68"/>
      <c r="P233" s="56"/>
      <c r="Q233" s="56"/>
      <c r="R233" s="92"/>
      <c r="S233" s="101"/>
      <c r="T233" s="97"/>
      <c r="U233" s="56"/>
      <c r="V233" s="56"/>
      <c r="W233" s="56"/>
      <c r="X233" s="56"/>
      <c r="Y233" s="62"/>
      <c r="Z233" s="68"/>
      <c r="AA233" s="68"/>
      <c r="AB233" s="72"/>
      <c r="AC233" s="68"/>
      <c r="AD233" s="68"/>
    </row>
    <row r="234" spans="1:30" ht="70.5" customHeight="1" x14ac:dyDescent="0.25">
      <c r="A234" s="69"/>
      <c r="B234" s="55"/>
      <c r="C234" s="56"/>
      <c r="D234" s="56"/>
      <c r="E234" s="56"/>
      <c r="F234" s="56"/>
      <c r="G234" s="56"/>
      <c r="H234" s="56"/>
      <c r="I234" s="56"/>
      <c r="J234" s="68"/>
      <c r="K234" s="56"/>
      <c r="L234" s="70"/>
      <c r="M234" s="71"/>
      <c r="N234" s="68"/>
      <c r="O234" s="68"/>
      <c r="P234" s="56"/>
      <c r="Q234" s="56"/>
      <c r="R234" s="92"/>
      <c r="S234" s="101"/>
      <c r="T234" s="97"/>
      <c r="U234" s="56"/>
      <c r="V234" s="56"/>
      <c r="W234" s="56"/>
      <c r="X234" s="56"/>
      <c r="Y234" s="62"/>
      <c r="Z234" s="68"/>
      <c r="AA234" s="68"/>
      <c r="AB234" s="72"/>
      <c r="AC234" s="68"/>
      <c r="AD234" s="68"/>
    </row>
    <row r="235" spans="1:30" ht="70.5" customHeight="1" x14ac:dyDescent="0.25">
      <c r="A235" s="69"/>
      <c r="B235" s="55"/>
      <c r="C235" s="56"/>
      <c r="D235" s="56"/>
      <c r="E235" s="56"/>
      <c r="F235" s="56"/>
      <c r="G235" s="56"/>
      <c r="H235" s="56"/>
      <c r="I235" s="56"/>
      <c r="J235" s="68"/>
      <c r="K235" s="56"/>
      <c r="L235" s="70"/>
      <c r="M235" s="71"/>
      <c r="N235" s="68"/>
      <c r="O235" s="68"/>
      <c r="P235" s="56"/>
      <c r="Q235" s="56"/>
      <c r="R235" s="92"/>
      <c r="S235" s="101"/>
      <c r="T235" s="97"/>
      <c r="U235" s="56"/>
      <c r="V235" s="56"/>
      <c r="W235" s="56"/>
      <c r="X235" s="56"/>
      <c r="Y235" s="62"/>
      <c r="Z235" s="68"/>
      <c r="AA235" s="68"/>
      <c r="AB235" s="72"/>
      <c r="AC235" s="68"/>
      <c r="AD235" s="68"/>
    </row>
    <row r="236" spans="1:30" ht="70.5" customHeight="1" x14ac:dyDescent="0.25">
      <c r="A236" s="69"/>
      <c r="B236" s="55"/>
      <c r="C236" s="56"/>
      <c r="D236" s="56"/>
      <c r="E236" s="56"/>
      <c r="F236" s="56"/>
      <c r="G236" s="56"/>
      <c r="H236" s="56"/>
      <c r="I236" s="56"/>
      <c r="J236" s="68"/>
      <c r="K236" s="56"/>
      <c r="L236" s="70"/>
      <c r="M236" s="71"/>
      <c r="N236" s="68"/>
      <c r="O236" s="68"/>
      <c r="P236" s="56"/>
      <c r="Q236" s="56"/>
      <c r="R236" s="92"/>
      <c r="S236" s="101"/>
      <c r="T236" s="97"/>
      <c r="U236" s="56"/>
      <c r="V236" s="56"/>
      <c r="W236" s="56"/>
      <c r="X236" s="56"/>
      <c r="Y236" s="62"/>
      <c r="Z236" s="68"/>
      <c r="AA236" s="68"/>
      <c r="AB236" s="72"/>
      <c r="AC236" s="68"/>
      <c r="AD236" s="68"/>
    </row>
    <row r="237" spans="1:30" ht="70.5" customHeight="1" x14ac:dyDescent="0.25">
      <c r="A237" s="69"/>
      <c r="B237" s="55"/>
      <c r="C237" s="56"/>
      <c r="D237" s="56"/>
      <c r="E237" s="56"/>
      <c r="F237" s="56"/>
      <c r="G237" s="56"/>
      <c r="H237" s="56"/>
      <c r="I237" s="56"/>
      <c r="J237" s="68"/>
      <c r="K237" s="56"/>
      <c r="L237" s="70"/>
      <c r="M237" s="71"/>
      <c r="N237" s="68"/>
      <c r="O237" s="68"/>
      <c r="P237" s="56"/>
      <c r="Q237" s="56"/>
      <c r="R237" s="92"/>
      <c r="S237" s="101"/>
      <c r="T237" s="97"/>
      <c r="U237" s="56"/>
      <c r="V237" s="56"/>
      <c r="W237" s="56"/>
      <c r="X237" s="56"/>
      <c r="Y237" s="62"/>
      <c r="Z237" s="68"/>
      <c r="AA237" s="68"/>
      <c r="AB237" s="72"/>
      <c r="AC237" s="68"/>
      <c r="AD237" s="68"/>
    </row>
    <row r="238" spans="1:30" ht="70.5" customHeight="1" x14ac:dyDescent="0.25">
      <c r="A238" s="69"/>
      <c r="B238" s="55"/>
      <c r="C238" s="56"/>
      <c r="D238" s="56"/>
      <c r="E238" s="56"/>
      <c r="F238" s="56"/>
      <c r="G238" s="56"/>
      <c r="H238" s="56"/>
      <c r="I238" s="56"/>
      <c r="J238" s="68"/>
      <c r="K238" s="56"/>
      <c r="L238" s="70"/>
      <c r="M238" s="71"/>
      <c r="N238" s="68"/>
      <c r="O238" s="68"/>
      <c r="P238" s="56"/>
      <c r="Q238" s="56"/>
      <c r="R238" s="92"/>
      <c r="S238" s="101"/>
      <c r="T238" s="97"/>
      <c r="U238" s="56"/>
      <c r="V238" s="56"/>
      <c r="W238" s="56"/>
      <c r="X238" s="56"/>
      <c r="Y238" s="62"/>
      <c r="Z238" s="68"/>
      <c r="AA238" s="68"/>
      <c r="AB238" s="72"/>
      <c r="AC238" s="68"/>
      <c r="AD238" s="68"/>
    </row>
    <row r="239" spans="1:30" ht="70.5" customHeight="1" x14ac:dyDescent="0.25">
      <c r="A239" s="69"/>
      <c r="B239" s="55"/>
      <c r="C239" s="56"/>
      <c r="D239" s="56"/>
      <c r="E239" s="56"/>
      <c r="F239" s="56"/>
      <c r="G239" s="56"/>
      <c r="H239" s="56"/>
      <c r="I239" s="56"/>
      <c r="J239" s="68"/>
      <c r="K239" s="56"/>
      <c r="L239" s="70"/>
      <c r="M239" s="71"/>
      <c r="N239" s="68"/>
      <c r="O239" s="68"/>
      <c r="P239" s="56"/>
      <c r="Q239" s="56"/>
      <c r="R239" s="92"/>
      <c r="S239" s="101"/>
      <c r="T239" s="97"/>
      <c r="U239" s="56"/>
      <c r="V239" s="56"/>
      <c r="W239" s="56"/>
      <c r="X239" s="56"/>
      <c r="Y239" s="62"/>
      <c r="Z239" s="68"/>
      <c r="AA239" s="68"/>
      <c r="AB239" s="72"/>
      <c r="AC239" s="68"/>
      <c r="AD239" s="68"/>
    </row>
    <row r="240" spans="1:30" ht="70.5" customHeight="1" x14ac:dyDescent="0.25">
      <c r="A240" s="69"/>
      <c r="B240" s="55"/>
      <c r="C240" s="56"/>
      <c r="D240" s="56"/>
      <c r="E240" s="56"/>
      <c r="F240" s="56"/>
      <c r="G240" s="56"/>
      <c r="H240" s="56"/>
      <c r="I240" s="56"/>
      <c r="J240" s="68"/>
      <c r="K240" s="56"/>
      <c r="L240" s="70"/>
      <c r="M240" s="71"/>
      <c r="N240" s="68"/>
      <c r="O240" s="68"/>
      <c r="P240" s="56"/>
      <c r="Q240" s="56"/>
      <c r="R240" s="92"/>
      <c r="S240" s="101"/>
      <c r="T240" s="97"/>
      <c r="U240" s="56"/>
      <c r="V240" s="56"/>
      <c r="W240" s="56"/>
      <c r="X240" s="56"/>
      <c r="Y240" s="62"/>
      <c r="Z240" s="68"/>
      <c r="AA240" s="68"/>
      <c r="AB240" s="72"/>
      <c r="AC240" s="68"/>
      <c r="AD240" s="68"/>
    </row>
    <row r="241" spans="1:30" ht="70.5" customHeight="1" x14ac:dyDescent="0.25">
      <c r="A241" s="69"/>
      <c r="B241" s="55"/>
      <c r="C241" s="56"/>
      <c r="D241" s="56"/>
      <c r="E241" s="56"/>
      <c r="F241" s="56"/>
      <c r="G241" s="56"/>
      <c r="H241" s="56"/>
      <c r="I241" s="56"/>
      <c r="J241" s="68"/>
      <c r="K241" s="56"/>
      <c r="L241" s="70"/>
      <c r="M241" s="71"/>
      <c r="N241" s="68"/>
      <c r="O241" s="68"/>
      <c r="P241" s="56"/>
      <c r="Q241" s="56"/>
      <c r="R241" s="92"/>
      <c r="S241" s="101"/>
      <c r="T241" s="97"/>
      <c r="U241" s="56"/>
      <c r="V241" s="56"/>
      <c r="W241" s="56"/>
      <c r="X241" s="56"/>
      <c r="Y241" s="62"/>
      <c r="Z241" s="68"/>
      <c r="AA241" s="68"/>
      <c r="AB241" s="72"/>
      <c r="AC241" s="68"/>
      <c r="AD241" s="68"/>
    </row>
    <row r="242" spans="1:30" ht="70.5" customHeight="1" x14ac:dyDescent="0.25">
      <c r="A242" s="69"/>
      <c r="B242" s="55"/>
      <c r="C242" s="56"/>
      <c r="D242" s="56"/>
      <c r="E242" s="56"/>
      <c r="F242" s="56"/>
      <c r="G242" s="56"/>
      <c r="H242" s="56"/>
      <c r="I242" s="56"/>
      <c r="J242" s="68"/>
      <c r="K242" s="56"/>
      <c r="L242" s="70"/>
      <c r="M242" s="71"/>
      <c r="N242" s="68"/>
      <c r="O242" s="68"/>
      <c r="P242" s="56"/>
      <c r="Q242" s="56"/>
      <c r="R242" s="92"/>
      <c r="S242" s="101"/>
      <c r="T242" s="97"/>
      <c r="U242" s="56"/>
      <c r="V242" s="56"/>
      <c r="W242" s="56"/>
      <c r="X242" s="56"/>
      <c r="Y242" s="62"/>
      <c r="Z242" s="68"/>
      <c r="AA242" s="68"/>
      <c r="AB242" s="72"/>
      <c r="AC242" s="68"/>
      <c r="AD242" s="68"/>
    </row>
    <row r="243" spans="1:30" ht="70.5" customHeight="1" x14ac:dyDescent="0.25">
      <c r="A243" s="69"/>
      <c r="B243" s="55"/>
      <c r="C243" s="56"/>
      <c r="D243" s="56"/>
      <c r="E243" s="56"/>
      <c r="F243" s="56"/>
      <c r="G243" s="56"/>
      <c r="H243" s="56"/>
      <c r="I243" s="56"/>
      <c r="J243" s="68"/>
      <c r="K243" s="56"/>
      <c r="L243" s="70"/>
      <c r="M243" s="71"/>
      <c r="N243" s="68"/>
      <c r="O243" s="68"/>
      <c r="P243" s="56"/>
      <c r="Q243" s="56"/>
      <c r="R243" s="92"/>
      <c r="S243" s="101"/>
      <c r="T243" s="97"/>
      <c r="U243" s="56"/>
      <c r="V243" s="56"/>
      <c r="W243" s="56"/>
      <c r="X243" s="56"/>
      <c r="Y243" s="62"/>
      <c r="Z243" s="68"/>
      <c r="AA243" s="68"/>
      <c r="AB243" s="72"/>
      <c r="AC243" s="68"/>
      <c r="AD243" s="68"/>
    </row>
    <row r="244" spans="1:30" ht="70.5" customHeight="1" x14ac:dyDescent="0.25">
      <c r="A244" s="69"/>
      <c r="B244" s="55"/>
      <c r="C244" s="56"/>
      <c r="D244" s="56"/>
      <c r="E244" s="56"/>
      <c r="F244" s="56"/>
      <c r="G244" s="56"/>
      <c r="H244" s="56"/>
      <c r="I244" s="56"/>
      <c r="J244" s="68"/>
      <c r="K244" s="56"/>
      <c r="L244" s="70"/>
      <c r="M244" s="71"/>
      <c r="N244" s="68"/>
      <c r="O244" s="68"/>
      <c r="P244" s="56"/>
      <c r="Q244" s="56"/>
      <c r="R244" s="92"/>
      <c r="S244" s="101"/>
      <c r="T244" s="97"/>
      <c r="U244" s="56"/>
      <c r="V244" s="56"/>
      <c r="W244" s="56"/>
      <c r="X244" s="56"/>
      <c r="Y244" s="62"/>
      <c r="Z244" s="68"/>
      <c r="AA244" s="68"/>
      <c r="AB244" s="72"/>
      <c r="AC244" s="68"/>
      <c r="AD244" s="68"/>
    </row>
    <row r="245" spans="1:30" ht="70.5" customHeight="1" x14ac:dyDescent="0.25">
      <c r="A245" s="69"/>
      <c r="B245" s="55"/>
      <c r="C245" s="56"/>
      <c r="D245" s="56"/>
      <c r="E245" s="56"/>
      <c r="F245" s="56"/>
      <c r="G245" s="56"/>
      <c r="H245" s="56"/>
      <c r="I245" s="56"/>
      <c r="J245" s="68"/>
      <c r="K245" s="56"/>
      <c r="L245" s="70"/>
      <c r="M245" s="71"/>
      <c r="N245" s="68"/>
      <c r="O245" s="68"/>
      <c r="P245" s="56"/>
      <c r="Q245" s="56"/>
      <c r="R245" s="92"/>
      <c r="S245" s="101"/>
      <c r="T245" s="97"/>
      <c r="U245" s="56"/>
      <c r="V245" s="56"/>
      <c r="W245" s="56"/>
      <c r="X245" s="56"/>
      <c r="Y245" s="62"/>
      <c r="Z245" s="68"/>
      <c r="AA245" s="68"/>
      <c r="AB245" s="72"/>
      <c r="AC245" s="68"/>
      <c r="AD245" s="68"/>
    </row>
    <row r="246" spans="1:30" ht="70.5" customHeight="1" x14ac:dyDescent="0.25">
      <c r="A246" s="69"/>
      <c r="B246" s="55"/>
      <c r="C246" s="56"/>
      <c r="D246" s="56"/>
      <c r="E246" s="56"/>
      <c r="F246" s="56"/>
      <c r="G246" s="56"/>
      <c r="H246" s="56"/>
      <c r="I246" s="56"/>
      <c r="J246" s="68"/>
      <c r="K246" s="56"/>
      <c r="L246" s="70"/>
      <c r="M246" s="71"/>
      <c r="N246" s="68"/>
      <c r="O246" s="68"/>
      <c r="P246" s="56"/>
      <c r="Q246" s="56"/>
      <c r="R246" s="92"/>
      <c r="S246" s="101"/>
      <c r="T246" s="97"/>
      <c r="U246" s="56"/>
      <c r="V246" s="56"/>
      <c r="W246" s="56"/>
      <c r="X246" s="56"/>
      <c r="Y246" s="62"/>
      <c r="Z246" s="68"/>
      <c r="AA246" s="68"/>
      <c r="AB246" s="72"/>
      <c r="AC246" s="68"/>
      <c r="AD246" s="68"/>
    </row>
    <row r="247" spans="1:30" ht="70.5" customHeight="1" x14ac:dyDescent="0.25">
      <c r="A247" s="69"/>
      <c r="B247" s="55"/>
      <c r="C247" s="56"/>
      <c r="D247" s="56"/>
      <c r="E247" s="56"/>
      <c r="F247" s="56"/>
      <c r="G247" s="56"/>
      <c r="H247" s="56"/>
      <c r="I247" s="56"/>
      <c r="J247" s="68"/>
      <c r="K247" s="56"/>
      <c r="L247" s="70"/>
      <c r="M247" s="71"/>
      <c r="N247" s="68"/>
      <c r="O247" s="68"/>
      <c r="P247" s="56"/>
      <c r="Q247" s="56"/>
      <c r="R247" s="92"/>
      <c r="S247" s="101"/>
      <c r="T247" s="97"/>
      <c r="U247" s="56"/>
      <c r="V247" s="56"/>
      <c r="W247" s="56"/>
      <c r="X247" s="56"/>
      <c r="Y247" s="62"/>
      <c r="Z247" s="68"/>
      <c r="AA247" s="68"/>
      <c r="AB247" s="72"/>
      <c r="AC247" s="68"/>
      <c r="AD247" s="68"/>
    </row>
    <row r="248" spans="1:30" ht="70.5" customHeight="1" x14ac:dyDescent="0.25">
      <c r="A248" s="69"/>
      <c r="B248" s="55"/>
      <c r="C248" s="56"/>
      <c r="D248" s="56"/>
      <c r="E248" s="56"/>
      <c r="F248" s="56"/>
      <c r="G248" s="56"/>
      <c r="H248" s="56"/>
      <c r="I248" s="56"/>
      <c r="J248" s="68"/>
      <c r="K248" s="56"/>
      <c r="L248" s="70"/>
      <c r="M248" s="71"/>
      <c r="N248" s="68"/>
      <c r="O248" s="68"/>
      <c r="P248" s="56"/>
      <c r="Q248" s="56"/>
      <c r="R248" s="92"/>
      <c r="S248" s="101"/>
      <c r="T248" s="97"/>
      <c r="U248" s="56"/>
      <c r="V248" s="56"/>
      <c r="W248" s="56"/>
      <c r="X248" s="56"/>
      <c r="Y248" s="62"/>
      <c r="Z248" s="68"/>
      <c r="AA248" s="68"/>
      <c r="AB248" s="72"/>
      <c r="AC248" s="68"/>
      <c r="AD248" s="68"/>
    </row>
    <row r="249" spans="1:30" ht="70.5" customHeight="1" x14ac:dyDescent="0.25">
      <c r="A249" s="69"/>
      <c r="B249" s="55"/>
      <c r="C249" s="56"/>
      <c r="D249" s="56"/>
      <c r="E249" s="56"/>
      <c r="F249" s="56"/>
      <c r="G249" s="56"/>
      <c r="H249" s="56"/>
      <c r="I249" s="56"/>
      <c r="J249" s="68"/>
      <c r="K249" s="56"/>
      <c r="L249" s="70"/>
      <c r="M249" s="71"/>
      <c r="N249" s="68"/>
      <c r="O249" s="68"/>
      <c r="P249" s="56"/>
      <c r="Q249" s="56"/>
      <c r="R249" s="92"/>
      <c r="S249" s="101"/>
      <c r="T249" s="97"/>
      <c r="U249" s="56"/>
      <c r="V249" s="56"/>
      <c r="W249" s="56"/>
      <c r="X249" s="56"/>
      <c r="Y249" s="62"/>
      <c r="Z249" s="68"/>
      <c r="AA249" s="68"/>
      <c r="AB249" s="72"/>
      <c r="AC249" s="68"/>
      <c r="AD249" s="68"/>
    </row>
    <row r="250" spans="1:30" ht="70.5" customHeight="1" x14ac:dyDescent="0.25">
      <c r="A250" s="69"/>
      <c r="B250" s="55"/>
      <c r="C250" s="56"/>
      <c r="D250" s="56"/>
      <c r="E250" s="56"/>
      <c r="F250" s="56"/>
      <c r="G250" s="56"/>
      <c r="H250" s="56"/>
      <c r="I250" s="56"/>
      <c r="J250" s="68"/>
      <c r="K250" s="56"/>
      <c r="L250" s="70"/>
      <c r="M250" s="71"/>
      <c r="N250" s="68"/>
      <c r="O250" s="68"/>
      <c r="P250" s="56"/>
      <c r="Q250" s="56"/>
      <c r="R250" s="92"/>
      <c r="S250" s="101"/>
      <c r="T250" s="97"/>
      <c r="U250" s="56"/>
      <c r="V250" s="56"/>
      <c r="W250" s="56"/>
      <c r="X250" s="56"/>
      <c r="Y250" s="62"/>
      <c r="Z250" s="68"/>
      <c r="AA250" s="68"/>
      <c r="AB250" s="72"/>
      <c r="AC250" s="68"/>
      <c r="AD250" s="68"/>
    </row>
    <row r="251" spans="1:30" ht="70.5" customHeight="1" x14ac:dyDescent="0.25">
      <c r="A251" s="69"/>
      <c r="B251" s="55"/>
      <c r="C251" s="56"/>
      <c r="D251" s="56"/>
      <c r="E251" s="56"/>
      <c r="F251" s="56"/>
      <c r="G251" s="56"/>
      <c r="H251" s="56"/>
      <c r="I251" s="56"/>
      <c r="J251" s="68"/>
      <c r="K251" s="56"/>
      <c r="L251" s="70"/>
      <c r="M251" s="71"/>
      <c r="N251" s="68"/>
      <c r="O251" s="68"/>
      <c r="P251" s="56"/>
      <c r="Q251" s="56"/>
      <c r="R251" s="92"/>
      <c r="S251" s="101"/>
      <c r="T251" s="97"/>
      <c r="U251" s="56"/>
      <c r="V251" s="56"/>
      <c r="W251" s="56"/>
      <c r="X251" s="56"/>
      <c r="Y251" s="62"/>
      <c r="Z251" s="68"/>
      <c r="AA251" s="68"/>
      <c r="AB251" s="72"/>
      <c r="AC251" s="68"/>
      <c r="AD251" s="68"/>
    </row>
    <row r="252" spans="1:30" ht="70.5" customHeight="1" x14ac:dyDescent="0.25">
      <c r="A252" s="69"/>
      <c r="B252" s="55"/>
      <c r="C252" s="56"/>
      <c r="D252" s="56"/>
      <c r="E252" s="56"/>
      <c r="F252" s="56"/>
      <c r="G252" s="56"/>
      <c r="H252" s="56"/>
      <c r="I252" s="56"/>
      <c r="J252" s="68"/>
      <c r="K252" s="56"/>
      <c r="L252" s="70"/>
      <c r="M252" s="71"/>
      <c r="N252" s="68"/>
      <c r="O252" s="68"/>
      <c r="P252" s="56"/>
      <c r="Q252" s="56"/>
      <c r="R252" s="92"/>
      <c r="S252" s="101"/>
      <c r="T252" s="97"/>
      <c r="U252" s="56"/>
      <c r="V252" s="56"/>
      <c r="W252" s="56"/>
      <c r="X252" s="56"/>
      <c r="Y252" s="62"/>
      <c r="Z252" s="68"/>
      <c r="AA252" s="68"/>
      <c r="AB252" s="72"/>
      <c r="AC252" s="68"/>
      <c r="AD252" s="68"/>
    </row>
    <row r="253" spans="1:30" ht="70.5" customHeight="1" x14ac:dyDescent="0.25">
      <c r="A253" s="69"/>
      <c r="B253" s="55"/>
      <c r="C253" s="56"/>
      <c r="D253" s="56"/>
      <c r="E253" s="56"/>
      <c r="F253" s="56"/>
      <c r="G253" s="56"/>
      <c r="H253" s="56"/>
      <c r="I253" s="56"/>
      <c r="J253" s="68"/>
      <c r="K253" s="56"/>
      <c r="L253" s="70"/>
      <c r="M253" s="71"/>
      <c r="N253" s="68"/>
      <c r="O253" s="68"/>
      <c r="P253" s="56"/>
      <c r="Q253" s="56"/>
      <c r="R253" s="92"/>
      <c r="S253" s="101"/>
      <c r="T253" s="97"/>
      <c r="U253" s="56"/>
      <c r="V253" s="56"/>
      <c r="W253" s="56"/>
      <c r="X253" s="56"/>
      <c r="Y253" s="62"/>
      <c r="Z253" s="68"/>
      <c r="AA253" s="68"/>
      <c r="AB253" s="72"/>
      <c r="AC253" s="68"/>
      <c r="AD253" s="68"/>
    </row>
    <row r="254" spans="1:30" ht="70.5" customHeight="1" x14ac:dyDescent="0.25">
      <c r="A254" s="69"/>
      <c r="B254" s="55"/>
      <c r="C254" s="56"/>
      <c r="D254" s="56"/>
      <c r="E254" s="56"/>
      <c r="F254" s="56"/>
      <c r="G254" s="56"/>
      <c r="H254" s="56"/>
      <c r="I254" s="56"/>
      <c r="J254" s="68"/>
      <c r="K254" s="56"/>
      <c r="L254" s="70"/>
      <c r="M254" s="71"/>
      <c r="N254" s="68"/>
      <c r="O254" s="68"/>
      <c r="P254" s="56"/>
      <c r="Q254" s="56"/>
      <c r="R254" s="92"/>
      <c r="S254" s="101"/>
      <c r="T254" s="97"/>
      <c r="U254" s="56"/>
      <c r="V254" s="56"/>
      <c r="W254" s="56"/>
      <c r="X254" s="56"/>
      <c r="Y254" s="62"/>
      <c r="Z254" s="68"/>
      <c r="AA254" s="68"/>
      <c r="AB254" s="72"/>
      <c r="AC254" s="68"/>
      <c r="AD254" s="68"/>
    </row>
    <row r="255" spans="1:30" ht="70.5" customHeight="1" x14ac:dyDescent="0.25">
      <c r="A255" s="69"/>
      <c r="B255" s="55"/>
      <c r="C255" s="56"/>
      <c r="D255" s="56"/>
      <c r="E255" s="56"/>
      <c r="F255" s="56"/>
      <c r="G255" s="56"/>
      <c r="H255" s="56"/>
      <c r="I255" s="56"/>
      <c r="J255" s="68"/>
      <c r="K255" s="56"/>
      <c r="L255" s="70"/>
      <c r="M255" s="71"/>
      <c r="N255" s="68"/>
      <c r="O255" s="68"/>
      <c r="P255" s="56"/>
      <c r="Q255" s="56"/>
      <c r="R255" s="92"/>
      <c r="S255" s="101"/>
      <c r="T255" s="97"/>
      <c r="U255" s="56"/>
      <c r="V255" s="56"/>
      <c r="W255" s="56"/>
      <c r="X255" s="56"/>
      <c r="Y255" s="62"/>
      <c r="Z255" s="68"/>
      <c r="AA255" s="68"/>
      <c r="AB255" s="72"/>
      <c r="AC255" s="68"/>
      <c r="AD255" s="68"/>
    </row>
    <row r="256" spans="1:30" ht="70.5" customHeight="1" x14ac:dyDescent="0.25">
      <c r="A256" s="69"/>
      <c r="B256" s="55"/>
      <c r="C256" s="56"/>
      <c r="D256" s="56"/>
      <c r="E256" s="56"/>
      <c r="F256" s="56"/>
      <c r="G256" s="56"/>
      <c r="H256" s="56"/>
      <c r="I256" s="56"/>
      <c r="J256" s="68"/>
      <c r="K256" s="56"/>
      <c r="L256" s="70"/>
      <c r="M256" s="71"/>
      <c r="N256" s="68"/>
      <c r="O256" s="68"/>
      <c r="P256" s="56"/>
      <c r="Q256" s="56"/>
      <c r="R256" s="92"/>
      <c r="S256" s="101"/>
      <c r="T256" s="97"/>
      <c r="U256" s="56"/>
      <c r="V256" s="56"/>
      <c r="W256" s="56"/>
      <c r="X256" s="56"/>
      <c r="Y256" s="62"/>
      <c r="Z256" s="68"/>
      <c r="AA256" s="68"/>
      <c r="AB256" s="72"/>
      <c r="AC256" s="68"/>
      <c r="AD256" s="68"/>
    </row>
    <row r="257" spans="1:30" ht="70.5" customHeight="1" x14ac:dyDescent="0.25">
      <c r="A257" s="69"/>
      <c r="B257" s="55"/>
      <c r="C257" s="56"/>
      <c r="D257" s="56"/>
      <c r="E257" s="56"/>
      <c r="F257" s="56"/>
      <c r="G257" s="56"/>
      <c r="H257" s="56"/>
      <c r="I257" s="56"/>
      <c r="J257" s="68"/>
      <c r="K257" s="56"/>
      <c r="L257" s="70"/>
      <c r="M257" s="71"/>
      <c r="N257" s="68"/>
      <c r="O257" s="68"/>
      <c r="P257" s="56"/>
      <c r="Q257" s="56"/>
      <c r="R257" s="92"/>
      <c r="S257" s="101"/>
      <c r="T257" s="97"/>
      <c r="U257" s="56"/>
      <c r="V257" s="56"/>
      <c r="W257" s="56"/>
      <c r="X257" s="56"/>
      <c r="Y257" s="62"/>
      <c r="Z257" s="68"/>
      <c r="AA257" s="68"/>
      <c r="AB257" s="72"/>
      <c r="AC257" s="68"/>
      <c r="AD257" s="68"/>
    </row>
    <row r="258" spans="1:30" ht="70.5" customHeight="1" x14ac:dyDescent="0.25">
      <c r="A258" s="69"/>
      <c r="B258" s="55"/>
      <c r="C258" s="56"/>
      <c r="D258" s="56"/>
      <c r="E258" s="56"/>
      <c r="F258" s="56"/>
      <c r="G258" s="56"/>
      <c r="H258" s="56"/>
      <c r="I258" s="56"/>
      <c r="J258" s="68"/>
      <c r="K258" s="56"/>
      <c r="L258" s="70"/>
      <c r="M258" s="71"/>
      <c r="N258" s="68"/>
      <c r="O258" s="68"/>
      <c r="P258" s="56"/>
      <c r="Q258" s="56"/>
      <c r="R258" s="92"/>
      <c r="S258" s="101"/>
      <c r="T258" s="97"/>
      <c r="U258" s="56"/>
      <c r="V258" s="56"/>
      <c r="W258" s="56"/>
      <c r="X258" s="56"/>
      <c r="Y258" s="62"/>
      <c r="Z258" s="68"/>
      <c r="AA258" s="68"/>
      <c r="AB258" s="72"/>
      <c r="AC258" s="68"/>
      <c r="AD258" s="68"/>
    </row>
    <row r="259" spans="1:30" ht="70.5" customHeight="1" x14ac:dyDescent="0.25">
      <c r="A259" s="69"/>
      <c r="B259" s="55"/>
      <c r="C259" s="56"/>
      <c r="D259" s="56"/>
      <c r="E259" s="56"/>
      <c r="F259" s="56"/>
      <c r="G259" s="56"/>
      <c r="H259" s="56"/>
      <c r="I259" s="56"/>
      <c r="J259" s="68"/>
      <c r="K259" s="56"/>
      <c r="L259" s="70"/>
      <c r="M259" s="71"/>
      <c r="N259" s="68"/>
      <c r="O259" s="68"/>
      <c r="P259" s="56"/>
      <c r="Q259" s="56"/>
      <c r="R259" s="92"/>
      <c r="S259" s="101"/>
      <c r="T259" s="97"/>
      <c r="U259" s="56"/>
      <c r="V259" s="56"/>
      <c r="W259" s="56"/>
      <c r="X259" s="56"/>
      <c r="Y259" s="62"/>
      <c r="Z259" s="68"/>
      <c r="AA259" s="68"/>
      <c r="AB259" s="72"/>
      <c r="AC259" s="68"/>
      <c r="AD259" s="68"/>
    </row>
    <row r="260" spans="1:30" ht="70.5" customHeight="1" x14ac:dyDescent="0.25">
      <c r="A260" s="69"/>
      <c r="B260" s="55"/>
      <c r="C260" s="56"/>
      <c r="D260" s="56"/>
      <c r="E260" s="56"/>
      <c r="F260" s="56"/>
      <c r="G260" s="56"/>
      <c r="H260" s="56"/>
      <c r="I260" s="56"/>
      <c r="J260" s="68"/>
      <c r="K260" s="56"/>
      <c r="L260" s="70"/>
      <c r="M260" s="71"/>
      <c r="N260" s="68"/>
      <c r="O260" s="68"/>
      <c r="P260" s="56"/>
      <c r="Q260" s="56"/>
      <c r="R260" s="92"/>
      <c r="S260" s="101"/>
      <c r="T260" s="97"/>
      <c r="U260" s="56"/>
      <c r="V260" s="56"/>
      <c r="W260" s="56"/>
      <c r="X260" s="56"/>
      <c r="Y260" s="62"/>
      <c r="Z260" s="68"/>
      <c r="AA260" s="68"/>
      <c r="AB260" s="72"/>
      <c r="AC260" s="68"/>
      <c r="AD260" s="68"/>
    </row>
    <row r="261" spans="1:30" ht="70.5" customHeight="1" x14ac:dyDescent="0.25">
      <c r="A261" s="69"/>
      <c r="B261" s="55"/>
      <c r="C261" s="56"/>
      <c r="D261" s="56"/>
      <c r="E261" s="56"/>
      <c r="F261" s="56"/>
      <c r="G261" s="56"/>
      <c r="H261" s="56"/>
      <c r="I261" s="56"/>
      <c r="J261" s="68"/>
      <c r="K261" s="56"/>
      <c r="L261" s="70"/>
      <c r="M261" s="71"/>
      <c r="N261" s="68"/>
      <c r="O261" s="68"/>
      <c r="P261" s="56"/>
      <c r="Q261" s="56"/>
      <c r="R261" s="92"/>
      <c r="S261" s="101"/>
      <c r="T261" s="97"/>
      <c r="U261" s="56"/>
      <c r="V261" s="56"/>
      <c r="W261" s="56"/>
      <c r="X261" s="56"/>
      <c r="Y261" s="62"/>
      <c r="Z261" s="68"/>
      <c r="AA261" s="68"/>
      <c r="AB261" s="72"/>
      <c r="AC261" s="68"/>
      <c r="AD261" s="68"/>
    </row>
    <row r="262" spans="1:30" ht="70.5" customHeight="1" x14ac:dyDescent="0.25">
      <c r="A262" s="69"/>
      <c r="B262" s="55"/>
      <c r="C262" s="56"/>
      <c r="D262" s="56"/>
      <c r="E262" s="56"/>
      <c r="F262" s="56"/>
      <c r="G262" s="56"/>
      <c r="H262" s="56"/>
      <c r="I262" s="56"/>
      <c r="J262" s="68"/>
      <c r="K262" s="56"/>
      <c r="L262" s="70"/>
      <c r="M262" s="71"/>
      <c r="N262" s="68"/>
      <c r="O262" s="68"/>
      <c r="P262" s="56"/>
      <c r="Q262" s="56"/>
      <c r="R262" s="92"/>
      <c r="S262" s="101"/>
      <c r="T262" s="97"/>
      <c r="U262" s="56"/>
      <c r="V262" s="56"/>
      <c r="W262" s="56"/>
      <c r="X262" s="56"/>
      <c r="Y262" s="62"/>
      <c r="Z262" s="68"/>
      <c r="AA262" s="68"/>
      <c r="AB262" s="72"/>
      <c r="AC262" s="68"/>
      <c r="AD262" s="68"/>
    </row>
    <row r="263" spans="1:30" ht="70.5" customHeight="1" x14ac:dyDescent="0.25">
      <c r="A263" s="69"/>
      <c r="B263" s="55"/>
      <c r="C263" s="56"/>
      <c r="D263" s="56"/>
      <c r="E263" s="56"/>
      <c r="F263" s="56"/>
      <c r="G263" s="56"/>
      <c r="H263" s="56"/>
      <c r="I263" s="56"/>
      <c r="J263" s="68"/>
      <c r="K263" s="56"/>
      <c r="L263" s="70"/>
      <c r="M263" s="71"/>
      <c r="N263" s="68"/>
      <c r="O263" s="68"/>
      <c r="P263" s="56"/>
      <c r="Q263" s="56"/>
      <c r="R263" s="92"/>
      <c r="S263" s="101"/>
      <c r="T263" s="97"/>
      <c r="U263" s="56"/>
      <c r="V263" s="56"/>
      <c r="W263" s="56"/>
      <c r="X263" s="56"/>
      <c r="Y263" s="62"/>
      <c r="Z263" s="68"/>
      <c r="AA263" s="68"/>
      <c r="AB263" s="72"/>
      <c r="AC263" s="68"/>
      <c r="AD263" s="68"/>
    </row>
    <row r="264" spans="1:30" ht="70.5" customHeight="1" x14ac:dyDescent="0.25">
      <c r="A264" s="69"/>
      <c r="B264" s="55"/>
      <c r="C264" s="56"/>
      <c r="D264" s="56"/>
      <c r="E264" s="56"/>
      <c r="F264" s="56"/>
      <c r="G264" s="56"/>
      <c r="H264" s="56"/>
      <c r="I264" s="56"/>
      <c r="J264" s="68"/>
      <c r="K264" s="56"/>
      <c r="L264" s="70"/>
      <c r="M264" s="71"/>
      <c r="N264" s="68"/>
      <c r="O264" s="68"/>
      <c r="P264" s="56"/>
      <c r="Q264" s="56"/>
      <c r="R264" s="92"/>
      <c r="S264" s="101"/>
      <c r="T264" s="97"/>
      <c r="U264" s="56"/>
      <c r="V264" s="56"/>
      <c r="W264" s="56"/>
      <c r="X264" s="56"/>
      <c r="Y264" s="62"/>
      <c r="Z264" s="68"/>
      <c r="AA264" s="68"/>
      <c r="AB264" s="72"/>
      <c r="AC264" s="68"/>
      <c r="AD264" s="68"/>
    </row>
    <row r="265" spans="1:30" ht="70.5" customHeight="1" x14ac:dyDescent="0.25">
      <c r="A265" s="69"/>
      <c r="B265" s="55"/>
      <c r="C265" s="56"/>
      <c r="D265" s="56"/>
      <c r="E265" s="56"/>
      <c r="F265" s="56"/>
      <c r="G265" s="56"/>
      <c r="H265" s="56"/>
      <c r="I265" s="56"/>
      <c r="J265" s="68"/>
      <c r="K265" s="56"/>
      <c r="L265" s="70"/>
      <c r="M265" s="71"/>
      <c r="N265" s="68"/>
      <c r="O265" s="68"/>
      <c r="P265" s="56"/>
      <c r="Q265" s="56"/>
      <c r="R265" s="92"/>
      <c r="S265" s="101"/>
      <c r="T265" s="97"/>
      <c r="U265" s="56"/>
      <c r="V265" s="56"/>
      <c r="W265" s="56"/>
      <c r="X265" s="56"/>
      <c r="Y265" s="62"/>
      <c r="Z265" s="68"/>
      <c r="AA265" s="68"/>
      <c r="AB265" s="72"/>
      <c r="AC265" s="68"/>
      <c r="AD265" s="68"/>
    </row>
    <row r="266" spans="1:30" ht="70.5" customHeight="1" x14ac:dyDescent="0.25">
      <c r="A266" s="69"/>
      <c r="B266" s="55"/>
      <c r="C266" s="56"/>
      <c r="D266" s="56"/>
      <c r="E266" s="56"/>
      <c r="F266" s="56"/>
      <c r="G266" s="56"/>
      <c r="H266" s="56"/>
      <c r="I266" s="56"/>
      <c r="J266" s="68"/>
      <c r="K266" s="56"/>
      <c r="L266" s="70"/>
      <c r="M266" s="71"/>
      <c r="N266" s="68"/>
      <c r="O266" s="68"/>
      <c r="P266" s="56"/>
      <c r="Q266" s="56"/>
      <c r="R266" s="92"/>
      <c r="S266" s="101"/>
      <c r="T266" s="97"/>
      <c r="U266" s="56"/>
      <c r="V266" s="56"/>
      <c r="W266" s="56"/>
      <c r="X266" s="56"/>
      <c r="Y266" s="62"/>
      <c r="Z266" s="68"/>
      <c r="AA266" s="68"/>
      <c r="AB266" s="72"/>
      <c r="AC266" s="68"/>
      <c r="AD266" s="68"/>
    </row>
    <row r="267" spans="1:30" ht="70.5" customHeight="1" x14ac:dyDescent="0.25">
      <c r="A267" s="69"/>
      <c r="B267" s="55"/>
      <c r="C267" s="56"/>
      <c r="D267" s="56"/>
      <c r="E267" s="56"/>
      <c r="F267" s="56"/>
      <c r="G267" s="56"/>
      <c r="H267" s="56"/>
      <c r="I267" s="56"/>
      <c r="J267" s="68"/>
      <c r="K267" s="56"/>
      <c r="L267" s="70"/>
      <c r="M267" s="71"/>
      <c r="N267" s="68"/>
      <c r="O267" s="68"/>
      <c r="P267" s="56"/>
      <c r="Q267" s="56"/>
      <c r="R267" s="92"/>
      <c r="S267" s="101"/>
      <c r="T267" s="97"/>
      <c r="U267" s="56"/>
      <c r="V267" s="56"/>
      <c r="W267" s="56"/>
      <c r="X267" s="56"/>
      <c r="Y267" s="62"/>
      <c r="Z267" s="68"/>
      <c r="AA267" s="68"/>
      <c r="AB267" s="72"/>
      <c r="AC267" s="68"/>
      <c r="AD267" s="68"/>
    </row>
    <row r="268" spans="1:30" ht="70.5" customHeight="1" x14ac:dyDescent="0.25">
      <c r="A268" s="69"/>
      <c r="B268" s="55"/>
      <c r="C268" s="56"/>
      <c r="D268" s="56"/>
      <c r="E268" s="56"/>
      <c r="F268" s="56"/>
      <c r="G268" s="56"/>
      <c r="H268" s="56"/>
      <c r="I268" s="56"/>
      <c r="J268" s="68"/>
      <c r="K268" s="56"/>
      <c r="L268" s="70"/>
      <c r="M268" s="71"/>
      <c r="N268" s="68"/>
      <c r="O268" s="68"/>
      <c r="P268" s="56"/>
      <c r="Q268" s="56"/>
      <c r="R268" s="92"/>
      <c r="S268" s="101"/>
      <c r="T268" s="97"/>
      <c r="U268" s="56"/>
      <c r="V268" s="56"/>
      <c r="W268" s="56"/>
      <c r="X268" s="56"/>
      <c r="Y268" s="62"/>
      <c r="Z268" s="68"/>
      <c r="AA268" s="68"/>
      <c r="AB268" s="72"/>
      <c r="AC268" s="68"/>
      <c r="AD268" s="68"/>
    </row>
    <row r="269" spans="1:30" ht="70.5" customHeight="1" x14ac:dyDescent="0.25">
      <c r="A269" s="69"/>
      <c r="B269" s="55"/>
      <c r="C269" s="56"/>
      <c r="D269" s="56"/>
      <c r="E269" s="56"/>
      <c r="F269" s="56"/>
      <c r="G269" s="56"/>
      <c r="H269" s="56"/>
      <c r="I269" s="56"/>
      <c r="J269" s="68"/>
      <c r="K269" s="56"/>
      <c r="L269" s="70"/>
      <c r="M269" s="71"/>
      <c r="N269" s="68"/>
      <c r="O269" s="68"/>
      <c r="P269" s="56"/>
      <c r="Q269" s="56"/>
      <c r="R269" s="92"/>
      <c r="S269" s="101"/>
      <c r="T269" s="97"/>
      <c r="U269" s="56"/>
      <c r="V269" s="56"/>
      <c r="W269" s="56"/>
      <c r="X269" s="56"/>
      <c r="Y269" s="62"/>
      <c r="Z269" s="68"/>
      <c r="AA269" s="68"/>
      <c r="AB269" s="72"/>
      <c r="AC269" s="68"/>
      <c r="AD269" s="68"/>
    </row>
    <row r="270" spans="1:30" ht="70.5" customHeight="1" x14ac:dyDescent="0.25">
      <c r="A270" s="69"/>
      <c r="B270" s="55"/>
      <c r="C270" s="56"/>
      <c r="D270" s="56"/>
      <c r="E270" s="56"/>
      <c r="F270" s="56"/>
      <c r="G270" s="56"/>
      <c r="H270" s="56"/>
      <c r="I270" s="56"/>
      <c r="J270" s="68"/>
      <c r="K270" s="56"/>
      <c r="L270" s="70"/>
      <c r="M270" s="71"/>
      <c r="N270" s="68"/>
      <c r="O270" s="68"/>
      <c r="P270" s="56"/>
      <c r="Q270" s="56"/>
      <c r="R270" s="92"/>
      <c r="S270" s="101"/>
      <c r="T270" s="97"/>
      <c r="U270" s="56"/>
      <c r="V270" s="56"/>
      <c r="W270" s="56"/>
      <c r="X270" s="56"/>
      <c r="Y270" s="62"/>
      <c r="Z270" s="68"/>
      <c r="AA270" s="68"/>
      <c r="AB270" s="72"/>
      <c r="AC270" s="68"/>
      <c r="AD270" s="68"/>
    </row>
    <row r="271" spans="1:30" ht="70.5" customHeight="1" x14ac:dyDescent="0.25">
      <c r="A271" s="69"/>
      <c r="B271" s="55"/>
      <c r="C271" s="56"/>
      <c r="D271" s="56"/>
      <c r="E271" s="56"/>
      <c r="F271" s="56"/>
      <c r="G271" s="56"/>
      <c r="H271" s="56"/>
      <c r="I271" s="56"/>
      <c r="J271" s="68"/>
      <c r="K271" s="56"/>
      <c r="L271" s="70"/>
      <c r="M271" s="71"/>
      <c r="N271" s="68"/>
      <c r="O271" s="68"/>
      <c r="P271" s="56"/>
      <c r="Q271" s="56"/>
      <c r="R271" s="92"/>
      <c r="S271" s="101"/>
      <c r="T271" s="97"/>
      <c r="U271" s="56"/>
      <c r="V271" s="56"/>
      <c r="W271" s="56"/>
      <c r="X271" s="56"/>
      <c r="Y271" s="62"/>
      <c r="Z271" s="68"/>
      <c r="AA271" s="68"/>
      <c r="AB271" s="72"/>
      <c r="AC271" s="68"/>
      <c r="AD271" s="68"/>
    </row>
    <row r="272" spans="1:30" ht="70.5" customHeight="1" x14ac:dyDescent="0.25">
      <c r="A272" s="69"/>
      <c r="B272" s="55"/>
      <c r="C272" s="56"/>
      <c r="D272" s="56"/>
      <c r="E272" s="56"/>
      <c r="F272" s="56"/>
      <c r="G272" s="56"/>
      <c r="H272" s="56"/>
      <c r="I272" s="56"/>
      <c r="J272" s="68"/>
      <c r="K272" s="56"/>
      <c r="L272" s="70"/>
      <c r="M272" s="71"/>
      <c r="N272" s="68"/>
      <c r="O272" s="68"/>
      <c r="P272" s="56"/>
      <c r="Q272" s="56"/>
      <c r="R272" s="92"/>
      <c r="S272" s="101"/>
      <c r="T272" s="97"/>
      <c r="U272" s="56"/>
      <c r="V272" s="56"/>
      <c r="W272" s="56"/>
      <c r="X272" s="56"/>
      <c r="Y272" s="62"/>
      <c r="Z272" s="68"/>
      <c r="AA272" s="68"/>
      <c r="AB272" s="72"/>
      <c r="AC272" s="68"/>
      <c r="AD272" s="68"/>
    </row>
    <row r="273" spans="1:30" ht="70.5" customHeight="1" x14ac:dyDescent="0.25">
      <c r="A273" s="69"/>
      <c r="B273" s="55"/>
      <c r="C273" s="56"/>
      <c r="D273" s="56"/>
      <c r="E273" s="56"/>
      <c r="F273" s="56"/>
      <c r="G273" s="56"/>
      <c r="H273" s="56"/>
      <c r="I273" s="56"/>
      <c r="J273" s="68"/>
      <c r="K273" s="56"/>
      <c r="L273" s="70"/>
      <c r="M273" s="71"/>
      <c r="N273" s="68"/>
      <c r="O273" s="68"/>
      <c r="P273" s="56"/>
      <c r="Q273" s="56"/>
      <c r="R273" s="92"/>
      <c r="S273" s="101"/>
      <c r="T273" s="97"/>
      <c r="U273" s="56"/>
      <c r="V273" s="56"/>
      <c r="W273" s="56"/>
      <c r="X273" s="56"/>
      <c r="Y273" s="62"/>
      <c r="Z273" s="68"/>
      <c r="AA273" s="68"/>
      <c r="AB273" s="72"/>
      <c r="AC273" s="68"/>
      <c r="AD273" s="68"/>
    </row>
    <row r="274" spans="1:30" ht="70.5" customHeight="1" x14ac:dyDescent="0.25">
      <c r="A274" s="69"/>
      <c r="B274" s="55"/>
      <c r="C274" s="56"/>
      <c r="D274" s="56"/>
      <c r="E274" s="56"/>
      <c r="F274" s="56"/>
      <c r="G274" s="56"/>
      <c r="H274" s="56"/>
      <c r="I274" s="56"/>
      <c r="J274" s="68"/>
      <c r="K274" s="56"/>
      <c r="L274" s="70"/>
      <c r="M274" s="71"/>
      <c r="N274" s="68"/>
      <c r="O274" s="68"/>
      <c r="P274" s="56"/>
      <c r="Q274" s="56"/>
      <c r="R274" s="92"/>
      <c r="S274" s="101"/>
      <c r="T274" s="97"/>
      <c r="U274" s="56"/>
      <c r="V274" s="56"/>
      <c r="W274" s="56"/>
      <c r="X274" s="56"/>
      <c r="Y274" s="62"/>
      <c r="Z274" s="68"/>
      <c r="AA274" s="68"/>
      <c r="AB274" s="72"/>
      <c r="AC274" s="68"/>
      <c r="AD274" s="68"/>
    </row>
    <row r="275" spans="1:30" ht="70.5" customHeight="1" x14ac:dyDescent="0.25">
      <c r="A275" s="69"/>
      <c r="B275" s="55"/>
      <c r="C275" s="56"/>
      <c r="D275" s="56"/>
      <c r="E275" s="56"/>
      <c r="F275" s="56"/>
      <c r="G275" s="56"/>
      <c r="H275" s="56"/>
      <c r="I275" s="56"/>
      <c r="J275" s="68"/>
      <c r="K275" s="56"/>
      <c r="L275" s="70"/>
      <c r="M275" s="71"/>
      <c r="N275" s="68"/>
      <c r="O275" s="68"/>
      <c r="P275" s="56"/>
      <c r="Q275" s="56"/>
      <c r="R275" s="92"/>
      <c r="S275" s="101"/>
      <c r="T275" s="97"/>
      <c r="U275" s="56"/>
      <c r="V275" s="56"/>
      <c r="W275" s="56"/>
      <c r="X275" s="56"/>
      <c r="Y275" s="62"/>
      <c r="Z275" s="68"/>
      <c r="AA275" s="68"/>
      <c r="AB275" s="72"/>
      <c r="AC275" s="68"/>
      <c r="AD275" s="68"/>
    </row>
    <row r="276" spans="1:30" ht="70.5" customHeight="1" x14ac:dyDescent="0.25">
      <c r="A276" s="69"/>
      <c r="B276" s="55"/>
      <c r="C276" s="56"/>
      <c r="D276" s="56"/>
      <c r="E276" s="56"/>
      <c r="F276" s="56"/>
      <c r="G276" s="56"/>
      <c r="H276" s="56"/>
      <c r="I276" s="56"/>
      <c r="J276" s="68"/>
      <c r="K276" s="56"/>
      <c r="L276" s="70"/>
      <c r="M276" s="71"/>
      <c r="N276" s="68"/>
      <c r="O276" s="68"/>
      <c r="P276" s="56"/>
      <c r="Q276" s="56"/>
      <c r="R276" s="92"/>
      <c r="S276" s="101"/>
      <c r="T276" s="97"/>
      <c r="U276" s="56"/>
      <c r="V276" s="56"/>
      <c r="W276" s="56"/>
      <c r="X276" s="56"/>
      <c r="Y276" s="62"/>
      <c r="Z276" s="68"/>
      <c r="AA276" s="68"/>
      <c r="AB276" s="72"/>
      <c r="AC276" s="68"/>
      <c r="AD276" s="68"/>
    </row>
    <row r="277" spans="1:30" ht="70.5" customHeight="1" x14ac:dyDescent="0.25">
      <c r="A277" s="69"/>
      <c r="B277" s="55"/>
      <c r="C277" s="56"/>
      <c r="D277" s="56"/>
      <c r="E277" s="56"/>
      <c r="F277" s="56"/>
      <c r="G277" s="56"/>
      <c r="H277" s="56"/>
      <c r="I277" s="56"/>
      <c r="J277" s="68"/>
      <c r="K277" s="56"/>
      <c r="L277" s="70"/>
      <c r="M277" s="71"/>
      <c r="N277" s="68"/>
      <c r="O277" s="68"/>
      <c r="P277" s="56"/>
      <c r="Q277" s="56"/>
      <c r="R277" s="92"/>
      <c r="S277" s="101"/>
      <c r="T277" s="97"/>
      <c r="U277" s="56"/>
      <c r="V277" s="56"/>
      <c r="W277" s="56"/>
      <c r="X277" s="56"/>
      <c r="Y277" s="62"/>
      <c r="Z277" s="68"/>
      <c r="AA277" s="68"/>
      <c r="AB277" s="72"/>
      <c r="AC277" s="68"/>
      <c r="AD277" s="68"/>
    </row>
    <row r="278" spans="1:30" ht="70.5" customHeight="1" x14ac:dyDescent="0.25">
      <c r="A278" s="69"/>
      <c r="B278" s="55"/>
      <c r="C278" s="56"/>
      <c r="D278" s="56"/>
      <c r="E278" s="56"/>
      <c r="F278" s="56"/>
      <c r="G278" s="56"/>
      <c r="H278" s="56"/>
      <c r="I278" s="56"/>
      <c r="J278" s="68"/>
      <c r="K278" s="56"/>
      <c r="L278" s="70"/>
      <c r="M278" s="71"/>
      <c r="N278" s="68"/>
      <c r="O278" s="68"/>
      <c r="P278" s="56"/>
      <c r="Q278" s="56"/>
      <c r="R278" s="92"/>
      <c r="S278" s="101"/>
      <c r="T278" s="97"/>
      <c r="U278" s="56"/>
      <c r="V278" s="56"/>
      <c r="W278" s="56"/>
      <c r="X278" s="56"/>
      <c r="Y278" s="62"/>
      <c r="Z278" s="68"/>
      <c r="AA278" s="68"/>
      <c r="AB278" s="72"/>
      <c r="AC278" s="68"/>
      <c r="AD278" s="68"/>
    </row>
    <row r="279" spans="1:30" ht="70.5" customHeight="1" x14ac:dyDescent="0.25">
      <c r="A279" s="69"/>
      <c r="B279" s="55"/>
      <c r="C279" s="56"/>
      <c r="D279" s="56"/>
      <c r="E279" s="56"/>
      <c r="F279" s="56"/>
      <c r="G279" s="56"/>
      <c r="H279" s="56"/>
      <c r="I279" s="56"/>
      <c r="J279" s="68"/>
      <c r="K279" s="56"/>
      <c r="L279" s="70"/>
      <c r="M279" s="71"/>
      <c r="N279" s="68"/>
      <c r="O279" s="68"/>
      <c r="P279" s="56"/>
      <c r="Q279" s="56"/>
      <c r="R279" s="92"/>
      <c r="S279" s="101"/>
      <c r="T279" s="97"/>
      <c r="U279" s="56"/>
      <c r="V279" s="56"/>
      <c r="W279" s="56"/>
      <c r="X279" s="56"/>
      <c r="Y279" s="62"/>
      <c r="Z279" s="68"/>
      <c r="AA279" s="68"/>
      <c r="AB279" s="72"/>
      <c r="AC279" s="68"/>
      <c r="AD279" s="68"/>
    </row>
    <row r="280" spans="1:30" ht="70.5" customHeight="1" x14ac:dyDescent="0.25">
      <c r="A280" s="69"/>
      <c r="B280" s="55"/>
      <c r="C280" s="56"/>
      <c r="D280" s="56"/>
      <c r="E280" s="56"/>
      <c r="F280" s="56"/>
      <c r="G280" s="56"/>
      <c r="H280" s="56"/>
      <c r="I280" s="56"/>
      <c r="J280" s="68"/>
      <c r="K280" s="56"/>
      <c r="L280" s="70"/>
      <c r="M280" s="71"/>
      <c r="N280" s="68"/>
      <c r="O280" s="68"/>
      <c r="P280" s="56"/>
      <c r="Q280" s="56"/>
      <c r="R280" s="92"/>
      <c r="S280" s="101"/>
      <c r="T280" s="97"/>
      <c r="U280" s="56"/>
      <c r="V280" s="56"/>
      <c r="W280" s="56"/>
      <c r="X280" s="56"/>
      <c r="Y280" s="62"/>
      <c r="Z280" s="68"/>
      <c r="AA280" s="68"/>
      <c r="AB280" s="72"/>
      <c r="AC280" s="68"/>
      <c r="AD280" s="68"/>
    </row>
    <row r="281" spans="1:30" ht="70.5" customHeight="1" x14ac:dyDescent="0.25">
      <c r="A281" s="69"/>
      <c r="B281" s="55"/>
      <c r="C281" s="56"/>
      <c r="D281" s="56"/>
      <c r="E281" s="56"/>
      <c r="F281" s="56"/>
      <c r="G281" s="56"/>
      <c r="H281" s="56"/>
      <c r="I281" s="56"/>
      <c r="J281" s="68"/>
      <c r="K281" s="56"/>
      <c r="L281" s="70"/>
      <c r="M281" s="71"/>
      <c r="N281" s="68"/>
      <c r="O281" s="68"/>
      <c r="P281" s="56"/>
      <c r="Q281" s="56"/>
      <c r="R281" s="92"/>
      <c r="S281" s="101"/>
      <c r="T281" s="97"/>
      <c r="U281" s="56"/>
      <c r="V281" s="56"/>
      <c r="W281" s="56"/>
      <c r="X281" s="56"/>
      <c r="Y281" s="62"/>
      <c r="Z281" s="68"/>
      <c r="AA281" s="68"/>
      <c r="AB281" s="72"/>
      <c r="AC281" s="68"/>
      <c r="AD281" s="68"/>
    </row>
    <row r="282" spans="1:30" ht="70.5" customHeight="1" x14ac:dyDescent="0.25">
      <c r="A282" s="69"/>
      <c r="B282" s="55"/>
      <c r="C282" s="56"/>
      <c r="D282" s="56"/>
      <c r="E282" s="56"/>
      <c r="F282" s="56"/>
      <c r="G282" s="56"/>
      <c r="H282" s="56"/>
      <c r="I282" s="56"/>
      <c r="J282" s="68"/>
      <c r="K282" s="56"/>
      <c r="L282" s="70"/>
      <c r="M282" s="71"/>
      <c r="N282" s="68"/>
      <c r="O282" s="68"/>
      <c r="P282" s="56"/>
      <c r="Q282" s="56"/>
      <c r="R282" s="92"/>
      <c r="S282" s="101"/>
      <c r="T282" s="97"/>
      <c r="U282" s="56"/>
      <c r="V282" s="56"/>
      <c r="W282" s="56"/>
      <c r="X282" s="56"/>
      <c r="Y282" s="62"/>
      <c r="Z282" s="68"/>
      <c r="AA282" s="68"/>
      <c r="AB282" s="72"/>
      <c r="AC282" s="68"/>
      <c r="AD282" s="68"/>
    </row>
    <row r="283" spans="1:30" ht="70.5" customHeight="1" x14ac:dyDescent="0.25">
      <c r="A283" s="69"/>
      <c r="B283" s="55"/>
      <c r="C283" s="56"/>
      <c r="D283" s="56"/>
      <c r="E283" s="56"/>
      <c r="F283" s="56"/>
      <c r="G283" s="56"/>
      <c r="H283" s="56"/>
      <c r="I283" s="56"/>
      <c r="J283" s="68"/>
      <c r="K283" s="56"/>
      <c r="L283" s="70"/>
      <c r="M283" s="71"/>
      <c r="N283" s="68"/>
      <c r="O283" s="68"/>
      <c r="P283" s="56"/>
      <c r="Q283" s="56"/>
      <c r="R283" s="92"/>
      <c r="S283" s="101"/>
      <c r="T283" s="97"/>
      <c r="U283" s="56"/>
      <c r="V283" s="56"/>
      <c r="W283" s="56"/>
      <c r="X283" s="56"/>
      <c r="Y283" s="62"/>
      <c r="Z283" s="68"/>
      <c r="AA283" s="68"/>
      <c r="AB283" s="72"/>
      <c r="AC283" s="68"/>
      <c r="AD283" s="68"/>
    </row>
    <row r="284" spans="1:30" ht="70.5" customHeight="1" x14ac:dyDescent="0.25">
      <c r="A284" s="69"/>
      <c r="B284" s="55"/>
      <c r="C284" s="56"/>
      <c r="D284" s="56"/>
      <c r="E284" s="56"/>
      <c r="F284" s="56"/>
      <c r="G284" s="56"/>
      <c r="H284" s="56"/>
      <c r="I284" s="56"/>
      <c r="J284" s="68"/>
      <c r="K284" s="56"/>
      <c r="L284" s="70"/>
      <c r="M284" s="71"/>
      <c r="N284" s="68"/>
      <c r="O284" s="68"/>
      <c r="P284" s="56"/>
      <c r="Q284" s="56"/>
      <c r="R284" s="92"/>
      <c r="S284" s="101"/>
      <c r="T284" s="97"/>
      <c r="U284" s="56"/>
      <c r="V284" s="56"/>
      <c r="W284" s="56"/>
      <c r="X284" s="56"/>
      <c r="Y284" s="62"/>
      <c r="Z284" s="68"/>
      <c r="AA284" s="68"/>
      <c r="AB284" s="72"/>
      <c r="AC284" s="68"/>
      <c r="AD284" s="68"/>
    </row>
    <row r="285" spans="1:30" ht="70.5" customHeight="1" x14ac:dyDescent="0.25">
      <c r="A285" s="69"/>
      <c r="B285" s="55"/>
      <c r="C285" s="56"/>
      <c r="D285" s="56"/>
      <c r="E285" s="56"/>
      <c r="F285" s="56"/>
      <c r="G285" s="56"/>
      <c r="H285" s="56"/>
      <c r="I285" s="56"/>
      <c r="J285" s="68"/>
      <c r="K285" s="56"/>
      <c r="L285" s="70"/>
      <c r="M285" s="71"/>
      <c r="N285" s="68"/>
      <c r="O285" s="68"/>
      <c r="P285" s="56"/>
      <c r="Q285" s="56"/>
      <c r="R285" s="92"/>
      <c r="S285" s="101"/>
      <c r="T285" s="97"/>
      <c r="U285" s="56"/>
      <c r="V285" s="56"/>
      <c r="W285" s="56"/>
      <c r="X285" s="56"/>
      <c r="Y285" s="62"/>
      <c r="Z285" s="68"/>
      <c r="AA285" s="68"/>
      <c r="AB285" s="72"/>
      <c r="AC285" s="68"/>
      <c r="AD285" s="68"/>
    </row>
    <row r="286" spans="1:30" ht="70.5" customHeight="1" x14ac:dyDescent="0.25">
      <c r="A286" s="69"/>
      <c r="B286" s="55"/>
      <c r="C286" s="56"/>
      <c r="D286" s="56"/>
      <c r="E286" s="56"/>
      <c r="F286" s="56"/>
      <c r="G286" s="56"/>
      <c r="H286" s="56"/>
      <c r="I286" s="56"/>
      <c r="J286" s="68"/>
      <c r="K286" s="56"/>
      <c r="L286" s="70"/>
      <c r="M286" s="71"/>
      <c r="N286" s="68"/>
      <c r="O286" s="68"/>
      <c r="P286" s="56"/>
      <c r="Q286" s="56"/>
      <c r="R286" s="92"/>
      <c r="S286" s="101"/>
      <c r="T286" s="97"/>
      <c r="U286" s="56"/>
      <c r="V286" s="56"/>
      <c r="W286" s="56"/>
      <c r="X286" s="56"/>
      <c r="Y286" s="62"/>
      <c r="Z286" s="68"/>
      <c r="AA286" s="68"/>
      <c r="AB286" s="72"/>
      <c r="AC286" s="68"/>
      <c r="AD286" s="68"/>
    </row>
    <row r="287" spans="1:30" ht="70.5" customHeight="1" x14ac:dyDescent="0.25">
      <c r="A287" s="69"/>
      <c r="B287" s="55"/>
      <c r="C287" s="56"/>
      <c r="D287" s="56"/>
      <c r="E287" s="56"/>
      <c r="F287" s="56"/>
      <c r="G287" s="56"/>
      <c r="H287" s="56"/>
      <c r="I287" s="56"/>
      <c r="J287" s="68"/>
      <c r="K287" s="56"/>
      <c r="L287" s="70"/>
      <c r="M287" s="71"/>
      <c r="N287" s="68"/>
      <c r="O287" s="68"/>
      <c r="P287" s="56"/>
      <c r="Q287" s="56"/>
      <c r="R287" s="92"/>
      <c r="S287" s="101"/>
      <c r="T287" s="97"/>
      <c r="U287" s="56"/>
      <c r="V287" s="56"/>
      <c r="W287" s="56"/>
      <c r="X287" s="56"/>
      <c r="Y287" s="62"/>
      <c r="Z287" s="68"/>
      <c r="AA287" s="68"/>
      <c r="AB287" s="72"/>
      <c r="AC287" s="68"/>
      <c r="AD287" s="68"/>
    </row>
    <row r="288" spans="1:30" ht="70.5" customHeight="1" x14ac:dyDescent="0.25">
      <c r="A288" s="69"/>
      <c r="B288" s="55"/>
      <c r="C288" s="56"/>
      <c r="D288" s="56"/>
      <c r="E288" s="56"/>
      <c r="F288" s="56"/>
      <c r="G288" s="56"/>
      <c r="H288" s="56"/>
      <c r="I288" s="56"/>
      <c r="J288" s="68"/>
      <c r="K288" s="56"/>
      <c r="L288" s="70"/>
      <c r="M288" s="71"/>
      <c r="N288" s="68"/>
      <c r="O288" s="68"/>
      <c r="P288" s="56"/>
      <c r="Q288" s="56"/>
      <c r="R288" s="92"/>
      <c r="S288" s="101"/>
      <c r="T288" s="97"/>
      <c r="U288" s="56"/>
      <c r="V288" s="56"/>
      <c r="W288" s="56"/>
      <c r="X288" s="56"/>
      <c r="Y288" s="62"/>
      <c r="Z288" s="68"/>
      <c r="AA288" s="68"/>
      <c r="AB288" s="72"/>
      <c r="AC288" s="68"/>
      <c r="AD288" s="68"/>
    </row>
    <row r="289" spans="1:30" ht="70.5" customHeight="1" x14ac:dyDescent="0.25">
      <c r="A289" s="69"/>
      <c r="B289" s="55"/>
      <c r="C289" s="56"/>
      <c r="D289" s="56"/>
      <c r="E289" s="56"/>
      <c r="F289" s="56"/>
      <c r="G289" s="56"/>
      <c r="H289" s="56"/>
      <c r="I289" s="56"/>
      <c r="J289" s="68"/>
      <c r="K289" s="56"/>
      <c r="L289" s="70"/>
      <c r="M289" s="71"/>
      <c r="N289" s="68"/>
      <c r="O289" s="68"/>
      <c r="P289" s="56"/>
      <c r="Q289" s="56"/>
      <c r="R289" s="92"/>
      <c r="S289" s="101"/>
      <c r="T289" s="97"/>
      <c r="U289" s="56"/>
      <c r="V289" s="56"/>
      <c r="W289" s="56"/>
      <c r="X289" s="56"/>
      <c r="Y289" s="62"/>
      <c r="Z289" s="68"/>
      <c r="AA289" s="68"/>
      <c r="AB289" s="72"/>
      <c r="AC289" s="68"/>
      <c r="AD289" s="68"/>
    </row>
    <row r="290" spans="1:30" ht="70.5" customHeight="1" x14ac:dyDescent="0.25">
      <c r="A290" s="69"/>
      <c r="B290" s="55"/>
      <c r="C290" s="56"/>
      <c r="D290" s="56"/>
      <c r="E290" s="56"/>
      <c r="F290" s="56"/>
      <c r="G290" s="56"/>
      <c r="H290" s="56"/>
      <c r="I290" s="56"/>
      <c r="J290" s="68"/>
      <c r="K290" s="56"/>
      <c r="L290" s="70"/>
      <c r="M290" s="71"/>
      <c r="N290" s="68"/>
      <c r="O290" s="68"/>
      <c r="P290" s="56"/>
      <c r="Q290" s="56"/>
      <c r="R290" s="92"/>
      <c r="S290" s="101"/>
      <c r="T290" s="97"/>
      <c r="U290" s="56"/>
      <c r="V290" s="56"/>
      <c r="W290" s="56"/>
      <c r="X290" s="56"/>
      <c r="Y290" s="62"/>
      <c r="Z290" s="68"/>
      <c r="AA290" s="68"/>
      <c r="AB290" s="72"/>
      <c r="AC290" s="68"/>
      <c r="AD290" s="68"/>
    </row>
    <row r="291" spans="1:30" ht="70.5" customHeight="1" x14ac:dyDescent="0.25">
      <c r="A291" s="69"/>
      <c r="B291" s="55"/>
      <c r="C291" s="56"/>
      <c r="D291" s="56"/>
      <c r="E291" s="56"/>
      <c r="F291" s="56"/>
      <c r="G291" s="56"/>
      <c r="H291" s="56"/>
      <c r="I291" s="56"/>
      <c r="J291" s="68"/>
      <c r="K291" s="56"/>
      <c r="L291" s="70"/>
      <c r="M291" s="71"/>
      <c r="N291" s="68"/>
      <c r="O291" s="68"/>
      <c r="P291" s="56"/>
      <c r="Q291" s="56"/>
      <c r="R291" s="92"/>
      <c r="S291" s="101"/>
      <c r="T291" s="97"/>
      <c r="U291" s="56"/>
      <c r="V291" s="56"/>
      <c r="W291" s="56"/>
      <c r="X291" s="56"/>
      <c r="Y291" s="62"/>
      <c r="Z291" s="68"/>
      <c r="AA291" s="68"/>
      <c r="AB291" s="72"/>
      <c r="AC291" s="68"/>
      <c r="AD291" s="68"/>
    </row>
    <row r="292" spans="1:30" ht="70.5" customHeight="1" x14ac:dyDescent="0.25">
      <c r="A292" s="69"/>
      <c r="B292" s="55"/>
      <c r="C292" s="56"/>
      <c r="D292" s="56"/>
      <c r="E292" s="56"/>
      <c r="F292" s="56"/>
      <c r="G292" s="56"/>
      <c r="H292" s="56"/>
      <c r="I292" s="56"/>
      <c r="J292" s="68"/>
      <c r="K292" s="56"/>
      <c r="L292" s="70"/>
      <c r="M292" s="71"/>
      <c r="N292" s="68"/>
      <c r="O292" s="68"/>
      <c r="P292" s="56"/>
      <c r="Q292" s="56"/>
      <c r="R292" s="92"/>
      <c r="S292" s="101"/>
      <c r="T292" s="97"/>
      <c r="U292" s="56"/>
      <c r="V292" s="56"/>
      <c r="W292" s="56"/>
      <c r="X292" s="56"/>
      <c r="Y292" s="62"/>
      <c r="Z292" s="68"/>
      <c r="AA292" s="68"/>
      <c r="AB292" s="72"/>
      <c r="AC292" s="68"/>
      <c r="AD292" s="68"/>
    </row>
    <row r="293" spans="1:30" ht="70.5" customHeight="1" x14ac:dyDescent="0.25">
      <c r="A293" s="69"/>
      <c r="B293" s="55"/>
      <c r="C293" s="56"/>
      <c r="D293" s="56"/>
      <c r="E293" s="56"/>
      <c r="F293" s="56"/>
      <c r="G293" s="56"/>
      <c r="H293" s="56"/>
      <c r="I293" s="56"/>
      <c r="J293" s="68"/>
      <c r="K293" s="56"/>
      <c r="L293" s="70"/>
      <c r="M293" s="71"/>
      <c r="N293" s="68"/>
      <c r="O293" s="68"/>
      <c r="P293" s="56"/>
      <c r="Q293" s="56"/>
      <c r="R293" s="92"/>
      <c r="S293" s="101"/>
      <c r="T293" s="97"/>
      <c r="U293" s="56"/>
      <c r="V293" s="56"/>
      <c r="W293" s="56"/>
      <c r="X293" s="56"/>
      <c r="Y293" s="62"/>
      <c r="Z293" s="68"/>
      <c r="AA293" s="68"/>
      <c r="AB293" s="72"/>
      <c r="AC293" s="68"/>
      <c r="AD293" s="68"/>
    </row>
    <row r="294" spans="1:30" ht="70.5" customHeight="1" x14ac:dyDescent="0.25">
      <c r="A294" s="69"/>
      <c r="B294" s="55"/>
      <c r="C294" s="56"/>
      <c r="D294" s="56"/>
      <c r="E294" s="56"/>
      <c r="F294" s="56"/>
      <c r="G294" s="56"/>
      <c r="H294" s="56"/>
      <c r="I294" s="56"/>
      <c r="J294" s="68"/>
      <c r="K294" s="56"/>
      <c r="L294" s="70"/>
      <c r="M294" s="71"/>
      <c r="N294" s="68"/>
      <c r="O294" s="68"/>
      <c r="P294" s="56"/>
      <c r="Q294" s="56"/>
      <c r="R294" s="92"/>
      <c r="S294" s="101"/>
      <c r="T294" s="97"/>
      <c r="U294" s="56"/>
      <c r="V294" s="56"/>
      <c r="W294" s="56"/>
      <c r="X294" s="56"/>
      <c r="Y294" s="62"/>
      <c r="Z294" s="68"/>
      <c r="AA294" s="68"/>
      <c r="AB294" s="72"/>
      <c r="AC294" s="68"/>
      <c r="AD294" s="68"/>
    </row>
    <row r="295" spans="1:30" ht="70.5" customHeight="1" x14ac:dyDescent="0.25">
      <c r="A295" s="69"/>
      <c r="B295" s="55"/>
      <c r="C295" s="56"/>
      <c r="D295" s="56"/>
      <c r="E295" s="56"/>
      <c r="F295" s="56"/>
      <c r="G295" s="56"/>
      <c r="H295" s="56"/>
      <c r="I295" s="56"/>
      <c r="J295" s="68"/>
      <c r="K295" s="56"/>
      <c r="L295" s="70"/>
      <c r="M295" s="71"/>
      <c r="N295" s="68"/>
      <c r="O295" s="68"/>
      <c r="P295" s="56"/>
      <c r="Q295" s="56"/>
      <c r="R295" s="92"/>
      <c r="S295" s="101"/>
      <c r="T295" s="97"/>
      <c r="U295" s="56"/>
      <c r="V295" s="56"/>
      <c r="W295" s="56"/>
      <c r="X295" s="56"/>
      <c r="Y295" s="62"/>
      <c r="Z295" s="68"/>
      <c r="AA295" s="68"/>
      <c r="AB295" s="72"/>
      <c r="AC295" s="68"/>
      <c r="AD295" s="68"/>
    </row>
    <row r="296" spans="1:30" ht="70.5" customHeight="1" x14ac:dyDescent="0.25">
      <c r="A296" s="69"/>
      <c r="B296" s="55"/>
      <c r="C296" s="56"/>
      <c r="D296" s="56"/>
      <c r="E296" s="56"/>
      <c r="F296" s="56"/>
      <c r="G296" s="56"/>
      <c r="H296" s="56"/>
      <c r="I296" s="56"/>
      <c r="J296" s="68"/>
      <c r="K296" s="56"/>
      <c r="L296" s="70"/>
      <c r="M296" s="71"/>
      <c r="N296" s="68"/>
      <c r="O296" s="68"/>
      <c r="P296" s="56"/>
      <c r="Q296" s="56"/>
      <c r="R296" s="92"/>
      <c r="S296" s="101"/>
      <c r="T296" s="97"/>
      <c r="U296" s="56"/>
      <c r="V296" s="56"/>
      <c r="W296" s="56"/>
      <c r="X296" s="56"/>
      <c r="Y296" s="62"/>
      <c r="Z296" s="68"/>
      <c r="AA296" s="68"/>
      <c r="AB296" s="72"/>
      <c r="AC296" s="68"/>
      <c r="AD296" s="68"/>
    </row>
    <row r="297" spans="1:30" ht="70.5" customHeight="1" x14ac:dyDescent="0.25">
      <c r="A297" s="69"/>
      <c r="B297" s="55"/>
      <c r="C297" s="56"/>
      <c r="D297" s="56"/>
      <c r="E297" s="56"/>
      <c r="F297" s="56"/>
      <c r="G297" s="56"/>
      <c r="H297" s="56"/>
      <c r="I297" s="56"/>
      <c r="J297" s="68"/>
      <c r="K297" s="56"/>
      <c r="L297" s="70"/>
      <c r="M297" s="71"/>
      <c r="N297" s="68"/>
      <c r="O297" s="68"/>
      <c r="P297" s="56"/>
      <c r="Q297" s="56"/>
      <c r="R297" s="92"/>
      <c r="S297" s="101"/>
      <c r="T297" s="97"/>
      <c r="U297" s="56"/>
      <c r="V297" s="56"/>
      <c r="W297" s="56"/>
      <c r="X297" s="56"/>
      <c r="Y297" s="62"/>
      <c r="Z297" s="68"/>
      <c r="AA297" s="68"/>
      <c r="AB297" s="72"/>
      <c r="AC297" s="68"/>
      <c r="AD297" s="68"/>
    </row>
    <row r="298" spans="1:30" ht="70.5" customHeight="1" x14ac:dyDescent="0.25">
      <c r="A298" s="69"/>
      <c r="B298" s="55"/>
      <c r="C298" s="56"/>
      <c r="D298" s="56"/>
      <c r="E298" s="56"/>
      <c r="F298" s="56"/>
      <c r="G298" s="56"/>
      <c r="H298" s="56"/>
      <c r="I298" s="56"/>
      <c r="J298" s="68"/>
      <c r="K298" s="56"/>
      <c r="L298" s="70"/>
      <c r="M298" s="71"/>
      <c r="N298" s="68"/>
      <c r="O298" s="68"/>
      <c r="P298" s="56"/>
      <c r="Q298" s="56"/>
      <c r="R298" s="92"/>
      <c r="S298" s="101"/>
      <c r="T298" s="97"/>
      <c r="U298" s="56"/>
      <c r="V298" s="56"/>
      <c r="W298" s="56"/>
      <c r="X298" s="56"/>
      <c r="Y298" s="62"/>
      <c r="Z298" s="68"/>
      <c r="AA298" s="68"/>
      <c r="AB298" s="72"/>
      <c r="AC298" s="68"/>
      <c r="AD298" s="68"/>
    </row>
    <row r="299" spans="1:30" ht="70.5" customHeight="1" x14ac:dyDescent="0.25">
      <c r="A299" s="69"/>
      <c r="B299" s="55"/>
      <c r="C299" s="56"/>
      <c r="D299" s="56"/>
      <c r="E299" s="56"/>
      <c r="F299" s="56"/>
      <c r="G299" s="56"/>
      <c r="H299" s="56"/>
      <c r="I299" s="56"/>
      <c r="J299" s="68"/>
      <c r="K299" s="56"/>
      <c r="L299" s="70"/>
      <c r="M299" s="71"/>
      <c r="N299" s="68"/>
      <c r="O299" s="68"/>
      <c r="P299" s="56"/>
      <c r="Q299" s="56"/>
      <c r="R299" s="92"/>
      <c r="S299" s="101"/>
      <c r="T299" s="97"/>
      <c r="U299" s="56"/>
      <c r="V299" s="56"/>
      <c r="W299" s="56"/>
      <c r="X299" s="56"/>
      <c r="Y299" s="62"/>
      <c r="Z299" s="68"/>
      <c r="AA299" s="68"/>
      <c r="AB299" s="72"/>
      <c r="AC299" s="68"/>
      <c r="AD299" s="68"/>
    </row>
    <row r="300" spans="1:30" ht="70.5" customHeight="1" x14ac:dyDescent="0.25">
      <c r="A300" s="69"/>
      <c r="B300" s="55"/>
      <c r="C300" s="56"/>
      <c r="D300" s="56"/>
      <c r="E300" s="56"/>
      <c r="F300" s="56"/>
      <c r="G300" s="56"/>
      <c r="H300" s="56"/>
      <c r="I300" s="56"/>
      <c r="J300" s="68"/>
      <c r="K300" s="56"/>
      <c r="L300" s="70"/>
      <c r="M300" s="71"/>
      <c r="N300" s="68"/>
      <c r="O300" s="68"/>
      <c r="P300" s="56"/>
      <c r="Q300" s="56"/>
      <c r="R300" s="92"/>
      <c r="S300" s="101"/>
      <c r="T300" s="97"/>
      <c r="U300" s="56"/>
      <c r="V300" s="56"/>
      <c r="W300" s="56"/>
      <c r="X300" s="56"/>
      <c r="Y300" s="62"/>
      <c r="Z300" s="68"/>
      <c r="AA300" s="68"/>
      <c r="AB300" s="72"/>
      <c r="AC300" s="68"/>
      <c r="AD300" s="68"/>
    </row>
    <row r="301" spans="1:30" ht="70.5" customHeight="1" x14ac:dyDescent="0.25">
      <c r="A301" s="69"/>
      <c r="B301" s="55"/>
      <c r="C301" s="56"/>
      <c r="D301" s="56"/>
      <c r="E301" s="56"/>
      <c r="F301" s="56"/>
      <c r="G301" s="56"/>
      <c r="H301" s="56"/>
      <c r="I301" s="56"/>
      <c r="J301" s="68"/>
      <c r="K301" s="56"/>
      <c r="L301" s="70"/>
      <c r="M301" s="71"/>
      <c r="N301" s="68"/>
      <c r="O301" s="68"/>
      <c r="P301" s="56"/>
      <c r="Q301" s="56"/>
      <c r="R301" s="92"/>
      <c r="S301" s="101"/>
      <c r="T301" s="97"/>
      <c r="U301" s="56"/>
      <c r="V301" s="56"/>
      <c r="W301" s="56"/>
      <c r="X301" s="56"/>
      <c r="Y301" s="62"/>
      <c r="Z301" s="68"/>
      <c r="AA301" s="68"/>
      <c r="AB301" s="72"/>
      <c r="AC301" s="68"/>
      <c r="AD301" s="68"/>
    </row>
    <row r="302" spans="1:30" ht="70.5" customHeight="1" x14ac:dyDescent="0.25">
      <c r="A302" s="69"/>
      <c r="B302" s="55"/>
      <c r="C302" s="56"/>
      <c r="D302" s="56"/>
      <c r="E302" s="56"/>
      <c r="F302" s="56"/>
      <c r="G302" s="56"/>
      <c r="H302" s="56"/>
      <c r="I302" s="56"/>
      <c r="J302" s="68"/>
      <c r="K302" s="56"/>
      <c r="L302" s="70"/>
      <c r="M302" s="71"/>
      <c r="N302" s="68"/>
      <c r="O302" s="68"/>
      <c r="P302" s="56"/>
      <c r="Q302" s="56"/>
      <c r="R302" s="92"/>
      <c r="S302" s="101"/>
      <c r="T302" s="97"/>
      <c r="U302" s="56"/>
      <c r="V302" s="56"/>
      <c r="W302" s="56"/>
      <c r="X302" s="56"/>
      <c r="Y302" s="62"/>
      <c r="Z302" s="68"/>
      <c r="AA302" s="68"/>
      <c r="AB302" s="72"/>
      <c r="AC302" s="68"/>
      <c r="AD302" s="68"/>
    </row>
    <row r="303" spans="1:30" ht="70.5" customHeight="1" x14ac:dyDescent="0.25">
      <c r="A303" s="69"/>
      <c r="B303" s="55"/>
      <c r="C303" s="56"/>
      <c r="D303" s="56"/>
      <c r="E303" s="56"/>
      <c r="F303" s="56"/>
      <c r="G303" s="56"/>
      <c r="H303" s="56"/>
      <c r="I303" s="56"/>
      <c r="J303" s="68"/>
      <c r="K303" s="56"/>
      <c r="L303" s="70"/>
      <c r="M303" s="71"/>
      <c r="N303" s="68"/>
      <c r="O303" s="68"/>
      <c r="P303" s="56"/>
      <c r="Q303" s="56"/>
      <c r="R303" s="92"/>
      <c r="S303" s="101"/>
      <c r="T303" s="97"/>
      <c r="U303" s="56"/>
      <c r="V303" s="56"/>
      <c r="W303" s="56"/>
      <c r="X303" s="56"/>
      <c r="Y303" s="62"/>
      <c r="Z303" s="68"/>
      <c r="AA303" s="68"/>
      <c r="AB303" s="72"/>
      <c r="AC303" s="68"/>
      <c r="AD303" s="68"/>
    </row>
    <row r="304" spans="1:30" ht="70.5" customHeight="1" x14ac:dyDescent="0.25">
      <c r="A304" s="69"/>
      <c r="B304" s="55"/>
      <c r="C304" s="56"/>
      <c r="D304" s="56"/>
      <c r="E304" s="56"/>
      <c r="F304" s="56"/>
      <c r="G304" s="56"/>
      <c r="H304" s="56"/>
      <c r="I304" s="56"/>
      <c r="J304" s="68"/>
      <c r="K304" s="56"/>
      <c r="L304" s="70"/>
      <c r="M304" s="71"/>
      <c r="N304" s="68"/>
      <c r="O304" s="68"/>
      <c r="P304" s="56"/>
      <c r="Q304" s="56"/>
      <c r="R304" s="92"/>
      <c r="S304" s="101"/>
      <c r="T304" s="97"/>
      <c r="U304" s="56"/>
      <c r="V304" s="56"/>
      <c r="W304" s="56"/>
      <c r="X304" s="56"/>
      <c r="Y304" s="62"/>
      <c r="Z304" s="68"/>
      <c r="AA304" s="68"/>
      <c r="AB304" s="72"/>
      <c r="AC304" s="68"/>
      <c r="AD304" s="68"/>
    </row>
    <row r="305" spans="1:30" ht="70.5" customHeight="1" x14ac:dyDescent="0.25">
      <c r="A305" s="69"/>
      <c r="B305" s="55"/>
      <c r="C305" s="56"/>
      <c r="D305" s="56"/>
      <c r="E305" s="56"/>
      <c r="F305" s="56"/>
      <c r="G305" s="56"/>
      <c r="H305" s="56"/>
      <c r="I305" s="56"/>
      <c r="J305" s="68"/>
      <c r="K305" s="56"/>
      <c r="L305" s="70"/>
      <c r="M305" s="71"/>
      <c r="N305" s="68"/>
      <c r="O305" s="68"/>
      <c r="P305" s="56"/>
      <c r="Q305" s="56"/>
      <c r="R305" s="92"/>
      <c r="S305" s="101"/>
      <c r="T305" s="97"/>
      <c r="U305" s="56"/>
      <c r="V305" s="56"/>
      <c r="W305" s="56"/>
      <c r="X305" s="56"/>
      <c r="Y305" s="62"/>
      <c r="Z305" s="68"/>
      <c r="AA305" s="68"/>
      <c r="AB305" s="72"/>
      <c r="AC305" s="68"/>
      <c r="AD305" s="68"/>
    </row>
    <row r="306" spans="1:30" ht="70.5" customHeight="1" x14ac:dyDescent="0.25">
      <c r="A306" s="69"/>
      <c r="B306" s="55"/>
      <c r="C306" s="56"/>
      <c r="D306" s="56"/>
      <c r="E306" s="56"/>
      <c r="F306" s="56"/>
      <c r="G306" s="56"/>
      <c r="H306" s="56"/>
      <c r="I306" s="56"/>
      <c r="J306" s="68"/>
      <c r="K306" s="56"/>
      <c r="L306" s="70"/>
      <c r="M306" s="71"/>
      <c r="N306" s="68"/>
      <c r="O306" s="68"/>
      <c r="P306" s="56"/>
      <c r="Q306" s="56"/>
      <c r="R306" s="92"/>
      <c r="S306" s="101"/>
      <c r="T306" s="97"/>
      <c r="U306" s="56"/>
      <c r="V306" s="56"/>
      <c r="W306" s="56"/>
      <c r="X306" s="56"/>
      <c r="Y306" s="62"/>
      <c r="Z306" s="68"/>
      <c r="AA306" s="68"/>
      <c r="AB306" s="72"/>
      <c r="AC306" s="68"/>
      <c r="AD306" s="68"/>
    </row>
    <row r="307" spans="1:30" ht="15.75" customHeight="1" x14ac:dyDescent="0.25">
      <c r="J307" s="36"/>
    </row>
    <row r="308" spans="1:30" ht="15.75" customHeight="1" x14ac:dyDescent="0.25">
      <c r="J308" s="36"/>
    </row>
    <row r="309" spans="1:30" ht="15.75" customHeight="1" x14ac:dyDescent="0.25">
      <c r="J309" s="36"/>
    </row>
    <row r="310" spans="1:30" ht="15.75" customHeight="1" x14ac:dyDescent="0.25">
      <c r="J310" s="36"/>
    </row>
    <row r="311" spans="1:30" ht="15.75" customHeight="1" x14ac:dyDescent="0.25">
      <c r="J311" s="36"/>
    </row>
    <row r="312" spans="1:30" ht="15.75" customHeight="1" x14ac:dyDescent="0.25">
      <c r="J312" s="36"/>
    </row>
    <row r="313" spans="1:30" ht="15.75" customHeight="1" x14ac:dyDescent="0.25">
      <c r="J313" s="36"/>
    </row>
    <row r="314" spans="1:30" ht="15.75" customHeight="1" x14ac:dyDescent="0.25">
      <c r="J314" s="36"/>
    </row>
    <row r="315" spans="1:30" ht="15.75" customHeight="1" x14ac:dyDescent="0.25">
      <c r="J315" s="36"/>
    </row>
    <row r="316" spans="1:30" ht="15.75" customHeight="1" x14ac:dyDescent="0.25">
      <c r="J316" s="36"/>
    </row>
    <row r="317" spans="1:30" ht="15.75" customHeight="1" x14ac:dyDescent="0.25">
      <c r="J317" s="36"/>
    </row>
    <row r="318" spans="1:30" ht="15.75" customHeight="1" x14ac:dyDescent="0.25">
      <c r="J318" s="36"/>
    </row>
    <row r="319" spans="1:30" ht="15.75" customHeight="1" x14ac:dyDescent="0.25">
      <c r="J319" s="36"/>
    </row>
    <row r="320" spans="1:30" ht="15.75" customHeight="1" x14ac:dyDescent="0.25">
      <c r="J320" s="36"/>
    </row>
    <row r="321" spans="10:10" ht="15.75" customHeight="1" x14ac:dyDescent="0.25">
      <c r="J321" s="36"/>
    </row>
    <row r="322" spans="10:10" ht="15.75" customHeight="1" x14ac:dyDescent="0.25">
      <c r="J322" s="36"/>
    </row>
    <row r="323" spans="10:10" ht="15.75" customHeight="1" x14ac:dyDescent="0.25">
      <c r="J323" s="36"/>
    </row>
    <row r="324" spans="10:10" ht="15.75" customHeight="1" x14ac:dyDescent="0.25">
      <c r="J324" s="36"/>
    </row>
    <row r="325" spans="10:10" ht="15.75" customHeight="1" x14ac:dyDescent="0.25">
      <c r="J325" s="36"/>
    </row>
    <row r="326" spans="10:10" ht="15.75" customHeight="1" x14ac:dyDescent="0.25">
      <c r="J326" s="36"/>
    </row>
    <row r="327" spans="10:10" ht="15.75" customHeight="1" x14ac:dyDescent="0.25">
      <c r="J327" s="36"/>
    </row>
    <row r="328" spans="10:10" ht="15.75" customHeight="1" x14ac:dyDescent="0.25">
      <c r="J328" s="36"/>
    </row>
    <row r="329" spans="10:10" ht="15.75" customHeight="1" x14ac:dyDescent="0.25">
      <c r="J329" s="36"/>
    </row>
    <row r="330" spans="10:10" ht="15.75" customHeight="1" x14ac:dyDescent="0.25">
      <c r="J330" s="36"/>
    </row>
    <row r="331" spans="10:10" ht="15.75" customHeight="1" x14ac:dyDescent="0.25">
      <c r="J331" s="36"/>
    </row>
    <row r="332" spans="10:10" ht="15.75" customHeight="1" x14ac:dyDescent="0.25">
      <c r="J332" s="36"/>
    </row>
    <row r="333" spans="10:10" ht="15.75" customHeight="1" x14ac:dyDescent="0.25">
      <c r="J333" s="36"/>
    </row>
    <row r="334" spans="10:10" ht="15.75" customHeight="1" x14ac:dyDescent="0.25">
      <c r="J334" s="36"/>
    </row>
    <row r="335" spans="10:10" ht="15.75" customHeight="1" x14ac:dyDescent="0.25">
      <c r="J335" s="36"/>
    </row>
    <row r="336" spans="10:10" ht="15.75" customHeight="1" x14ac:dyDescent="0.25">
      <c r="J336" s="36"/>
    </row>
    <row r="337" spans="10:10" ht="15.75" customHeight="1" x14ac:dyDescent="0.25">
      <c r="J337" s="36"/>
    </row>
    <row r="338" spans="10:10" ht="15.75" customHeight="1" x14ac:dyDescent="0.25">
      <c r="J338" s="36"/>
    </row>
    <row r="339" spans="10:10" ht="15.75" customHeight="1" x14ac:dyDescent="0.25">
      <c r="J339" s="36"/>
    </row>
    <row r="340" spans="10:10" ht="15.75" customHeight="1" x14ac:dyDescent="0.25">
      <c r="J340" s="36"/>
    </row>
    <row r="341" spans="10:10" ht="15.75" customHeight="1" x14ac:dyDescent="0.25">
      <c r="J341" s="36"/>
    </row>
    <row r="342" spans="10:10" ht="15.75" customHeight="1" x14ac:dyDescent="0.25">
      <c r="J342" s="36"/>
    </row>
    <row r="343" spans="10:10" ht="15.75" customHeight="1" x14ac:dyDescent="0.25">
      <c r="J343" s="36"/>
    </row>
    <row r="344" spans="10:10" ht="15.75" customHeight="1" x14ac:dyDescent="0.25">
      <c r="J344" s="36"/>
    </row>
    <row r="345" spans="10:10" ht="15.75" customHeight="1" x14ac:dyDescent="0.25">
      <c r="J345" s="36"/>
    </row>
    <row r="346" spans="10:10" ht="15.75" customHeight="1" x14ac:dyDescent="0.25">
      <c r="J346" s="36"/>
    </row>
    <row r="347" spans="10:10" ht="15.75" customHeight="1" x14ac:dyDescent="0.25">
      <c r="J347" s="36"/>
    </row>
    <row r="348" spans="10:10" ht="15.75" customHeight="1" x14ac:dyDescent="0.25">
      <c r="J348" s="36"/>
    </row>
    <row r="349" spans="10:10" ht="15.75" customHeight="1" x14ac:dyDescent="0.25">
      <c r="J349" s="36"/>
    </row>
    <row r="350" spans="10:10" ht="15.75" customHeight="1" x14ac:dyDescent="0.25">
      <c r="J350" s="36"/>
    </row>
    <row r="351" spans="10:10" ht="15.75" customHeight="1" x14ac:dyDescent="0.25">
      <c r="J351" s="36"/>
    </row>
    <row r="352" spans="10:10" ht="15.75" customHeight="1" x14ac:dyDescent="0.25">
      <c r="J352" s="36"/>
    </row>
    <row r="353" spans="10:10" ht="15.75" customHeight="1" x14ac:dyDescent="0.25">
      <c r="J353" s="36"/>
    </row>
    <row r="354" spans="10:10" ht="15.75" customHeight="1" x14ac:dyDescent="0.25">
      <c r="J354" s="36"/>
    </row>
    <row r="355" spans="10:10" ht="15.75" customHeight="1" x14ac:dyDescent="0.25">
      <c r="J355" s="36"/>
    </row>
    <row r="356" spans="10:10" ht="15.75" customHeight="1" x14ac:dyDescent="0.25">
      <c r="J356" s="36"/>
    </row>
    <row r="357" spans="10:10" ht="15.75" customHeight="1" x14ac:dyDescent="0.25">
      <c r="J357" s="36"/>
    </row>
    <row r="358" spans="10:10" ht="15.75" customHeight="1" x14ac:dyDescent="0.25">
      <c r="J358" s="36"/>
    </row>
    <row r="359" spans="10:10" ht="15.75" customHeight="1" x14ac:dyDescent="0.25">
      <c r="J359" s="36"/>
    </row>
    <row r="360" spans="10:10" ht="15.75" customHeight="1" x14ac:dyDescent="0.25">
      <c r="J360" s="36"/>
    </row>
    <row r="361" spans="10:10" ht="15.75" customHeight="1" x14ac:dyDescent="0.25">
      <c r="J361" s="36"/>
    </row>
    <row r="362" spans="10:10" ht="15.75" customHeight="1" x14ac:dyDescent="0.25">
      <c r="J362" s="36"/>
    </row>
    <row r="363" spans="10:10" ht="15.75" customHeight="1" x14ac:dyDescent="0.25">
      <c r="J363" s="36"/>
    </row>
    <row r="364" spans="10:10" ht="15.75" customHeight="1" x14ac:dyDescent="0.25">
      <c r="J364" s="36"/>
    </row>
    <row r="365" spans="10:10" ht="15.75" customHeight="1" x14ac:dyDescent="0.25">
      <c r="J365" s="36"/>
    </row>
    <row r="366" spans="10:10" ht="15.75" customHeight="1" x14ac:dyDescent="0.25">
      <c r="J366" s="36"/>
    </row>
    <row r="367" spans="10:10" ht="15.75" customHeight="1" x14ac:dyDescent="0.25">
      <c r="J367" s="36"/>
    </row>
    <row r="368" spans="10:10" ht="15.75" customHeight="1" x14ac:dyDescent="0.25">
      <c r="J368" s="36"/>
    </row>
    <row r="369" spans="10:10" ht="15.75" customHeight="1" x14ac:dyDescent="0.25">
      <c r="J369" s="36"/>
    </row>
    <row r="370" spans="10:10" ht="15.75" customHeight="1" x14ac:dyDescent="0.25">
      <c r="J370" s="36"/>
    </row>
    <row r="371" spans="10:10" ht="15.75" customHeight="1" x14ac:dyDescent="0.25">
      <c r="J371" s="36"/>
    </row>
    <row r="372" spans="10:10" ht="15.75" customHeight="1" x14ac:dyDescent="0.25">
      <c r="J372" s="36"/>
    </row>
    <row r="373" spans="10:10" ht="15.75" customHeight="1" x14ac:dyDescent="0.25">
      <c r="J373" s="36"/>
    </row>
    <row r="374" spans="10:10" ht="15.75" customHeight="1" x14ac:dyDescent="0.25">
      <c r="J374" s="36"/>
    </row>
    <row r="375" spans="10:10" ht="15.75" customHeight="1" x14ac:dyDescent="0.25">
      <c r="J375" s="36"/>
    </row>
    <row r="376" spans="10:10" ht="15.75" customHeight="1" x14ac:dyDescent="0.25">
      <c r="J376" s="36"/>
    </row>
    <row r="377" spans="10:10" ht="15.75" customHeight="1" x14ac:dyDescent="0.25">
      <c r="J377" s="36"/>
    </row>
    <row r="378" spans="10:10" ht="15.75" customHeight="1" x14ac:dyDescent="0.25">
      <c r="J378" s="36"/>
    </row>
    <row r="379" spans="10:10" ht="15.75" customHeight="1" x14ac:dyDescent="0.25">
      <c r="J379" s="36"/>
    </row>
    <row r="380" spans="10:10" ht="15.75" customHeight="1" x14ac:dyDescent="0.25">
      <c r="J380" s="36"/>
    </row>
    <row r="381" spans="10:10" ht="15.75" customHeight="1" x14ac:dyDescent="0.25">
      <c r="J381" s="36"/>
    </row>
    <row r="382" spans="10:10" ht="15.75" customHeight="1" x14ac:dyDescent="0.25">
      <c r="J382" s="36"/>
    </row>
    <row r="383" spans="10:10" ht="15.75" customHeight="1" x14ac:dyDescent="0.25">
      <c r="J383" s="36"/>
    </row>
    <row r="384" spans="10:10" ht="15.75" customHeight="1" x14ac:dyDescent="0.25">
      <c r="J384" s="36"/>
    </row>
    <row r="385" spans="10:10" ht="15.75" customHeight="1" x14ac:dyDescent="0.25">
      <c r="J385" s="36"/>
    </row>
    <row r="386" spans="10:10" ht="15.75" customHeight="1" x14ac:dyDescent="0.25">
      <c r="J386" s="36"/>
    </row>
    <row r="387" spans="10:10" ht="15.75" customHeight="1" x14ac:dyDescent="0.25">
      <c r="J387" s="36"/>
    </row>
    <row r="388" spans="10:10" ht="15.75" customHeight="1" x14ac:dyDescent="0.25">
      <c r="J388" s="36"/>
    </row>
    <row r="389" spans="10:10" ht="15.75" customHeight="1" x14ac:dyDescent="0.25">
      <c r="J389" s="36"/>
    </row>
    <row r="390" spans="10:10" ht="15.75" customHeight="1" x14ac:dyDescent="0.25">
      <c r="J390" s="36"/>
    </row>
    <row r="391" spans="10:10" ht="15.75" customHeight="1" x14ac:dyDescent="0.25">
      <c r="J391" s="36"/>
    </row>
    <row r="392" spans="10:10" ht="15.75" customHeight="1" x14ac:dyDescent="0.25">
      <c r="J392" s="36"/>
    </row>
    <row r="393" spans="10:10" ht="15.75" customHeight="1" x14ac:dyDescent="0.25">
      <c r="J393" s="36"/>
    </row>
    <row r="394" spans="10:10" ht="15.75" customHeight="1" x14ac:dyDescent="0.25">
      <c r="J394" s="36"/>
    </row>
    <row r="395" spans="10:10" ht="15.75" customHeight="1" x14ac:dyDescent="0.25">
      <c r="J395" s="36"/>
    </row>
    <row r="396" spans="10:10" ht="15.75" customHeight="1" x14ac:dyDescent="0.25">
      <c r="J396" s="36"/>
    </row>
    <row r="397" spans="10:10" ht="15.75" customHeight="1" x14ac:dyDescent="0.25">
      <c r="J397" s="36"/>
    </row>
    <row r="398" spans="10:10" ht="15.75" customHeight="1" x14ac:dyDescent="0.25">
      <c r="J398" s="36"/>
    </row>
    <row r="399" spans="10:10" ht="15.75" customHeight="1" x14ac:dyDescent="0.25">
      <c r="J399" s="36"/>
    </row>
    <row r="400" spans="10:10" ht="15.75" customHeight="1" x14ac:dyDescent="0.25">
      <c r="J400" s="36"/>
    </row>
    <row r="401" spans="10:10" ht="15.75" customHeight="1" x14ac:dyDescent="0.25">
      <c r="J401" s="36"/>
    </row>
    <row r="402" spans="10:10" ht="15.75" customHeight="1" x14ac:dyDescent="0.25">
      <c r="J402" s="36"/>
    </row>
    <row r="403" spans="10:10" ht="15.75" customHeight="1" x14ac:dyDescent="0.25">
      <c r="J403" s="36"/>
    </row>
    <row r="404" spans="10:10" ht="15.75" customHeight="1" x14ac:dyDescent="0.25">
      <c r="J404" s="36"/>
    </row>
    <row r="405" spans="10:10" ht="15.75" customHeight="1" x14ac:dyDescent="0.25">
      <c r="J405" s="36"/>
    </row>
    <row r="406" spans="10:10" ht="15.75" customHeight="1" x14ac:dyDescent="0.25">
      <c r="J406" s="36"/>
    </row>
    <row r="407" spans="10:10" ht="15.75" customHeight="1" x14ac:dyDescent="0.25">
      <c r="J407" s="36"/>
    </row>
    <row r="408" spans="10:10" ht="15.75" customHeight="1" x14ac:dyDescent="0.25">
      <c r="J408" s="36"/>
    </row>
    <row r="409" spans="10:10" ht="15.75" customHeight="1" x14ac:dyDescent="0.25">
      <c r="J409" s="36"/>
    </row>
    <row r="410" spans="10:10" ht="15.75" customHeight="1" x14ac:dyDescent="0.25">
      <c r="J410" s="36"/>
    </row>
    <row r="411" spans="10:10" ht="15.75" customHeight="1" x14ac:dyDescent="0.25">
      <c r="J411" s="36"/>
    </row>
    <row r="412" spans="10:10" ht="15.75" customHeight="1" x14ac:dyDescent="0.25">
      <c r="J412" s="36"/>
    </row>
    <row r="413" spans="10:10" ht="15.75" customHeight="1" x14ac:dyDescent="0.25">
      <c r="J413" s="36"/>
    </row>
    <row r="414" spans="10:10" ht="15.75" customHeight="1" x14ac:dyDescent="0.25">
      <c r="J414" s="36"/>
    </row>
    <row r="415" spans="10:10" ht="15.75" customHeight="1" x14ac:dyDescent="0.25">
      <c r="J415" s="36"/>
    </row>
    <row r="416" spans="10:10" ht="15.75" customHeight="1" x14ac:dyDescent="0.25">
      <c r="J416" s="36"/>
    </row>
    <row r="417" spans="10:10" ht="15.75" customHeight="1" x14ac:dyDescent="0.25">
      <c r="J417" s="36"/>
    </row>
    <row r="418" spans="10:10" ht="15.75" customHeight="1" x14ac:dyDescent="0.25">
      <c r="J418" s="36"/>
    </row>
    <row r="419" spans="10:10" ht="15.75" customHeight="1" x14ac:dyDescent="0.25">
      <c r="J419" s="36"/>
    </row>
    <row r="420" spans="10:10" ht="15.75" customHeight="1" x14ac:dyDescent="0.25">
      <c r="J420" s="36"/>
    </row>
    <row r="421" spans="10:10" ht="15.75" customHeight="1" x14ac:dyDescent="0.25">
      <c r="J421" s="36"/>
    </row>
    <row r="422" spans="10:10" ht="15.75" customHeight="1" x14ac:dyDescent="0.25">
      <c r="J422" s="36"/>
    </row>
    <row r="423" spans="10:10" ht="15.75" customHeight="1" x14ac:dyDescent="0.25">
      <c r="J423" s="36"/>
    </row>
    <row r="424" spans="10:10" ht="15.75" customHeight="1" x14ac:dyDescent="0.25">
      <c r="J424" s="36"/>
    </row>
    <row r="425" spans="10:10" ht="15.75" customHeight="1" x14ac:dyDescent="0.25">
      <c r="J425" s="36"/>
    </row>
    <row r="426" spans="10:10" ht="15.75" customHeight="1" x14ac:dyDescent="0.25">
      <c r="J426" s="36"/>
    </row>
    <row r="427" spans="10:10" ht="15.75" customHeight="1" x14ac:dyDescent="0.25">
      <c r="J427" s="36"/>
    </row>
    <row r="428" spans="10:10" ht="15.75" customHeight="1" x14ac:dyDescent="0.25">
      <c r="J428" s="36"/>
    </row>
    <row r="429" spans="10:10" ht="15.75" customHeight="1" x14ac:dyDescent="0.25">
      <c r="J429" s="36"/>
    </row>
    <row r="430" spans="10:10" ht="15.75" customHeight="1" x14ac:dyDescent="0.25">
      <c r="J430" s="36"/>
    </row>
    <row r="431" spans="10:10" ht="15.75" customHeight="1" x14ac:dyDescent="0.25">
      <c r="J431" s="36"/>
    </row>
    <row r="432" spans="10:10" ht="15.75" customHeight="1" x14ac:dyDescent="0.25">
      <c r="J432" s="36"/>
    </row>
    <row r="433" spans="10:10" ht="15.75" customHeight="1" x14ac:dyDescent="0.25">
      <c r="J433" s="36"/>
    </row>
    <row r="434" spans="10:10" ht="15.75" customHeight="1" x14ac:dyDescent="0.25">
      <c r="J434" s="36"/>
    </row>
    <row r="435" spans="10:10" ht="15.75" customHeight="1" x14ac:dyDescent="0.25">
      <c r="J435" s="36"/>
    </row>
    <row r="436" spans="10:10" ht="15.75" customHeight="1" x14ac:dyDescent="0.25">
      <c r="J436" s="36"/>
    </row>
    <row r="437" spans="10:10" ht="15.75" customHeight="1" x14ac:dyDescent="0.25">
      <c r="J437" s="36"/>
    </row>
    <row r="438" spans="10:10" ht="15.75" customHeight="1" x14ac:dyDescent="0.25">
      <c r="J438" s="36"/>
    </row>
    <row r="439" spans="10:10" ht="15.75" customHeight="1" x14ac:dyDescent="0.25">
      <c r="J439" s="36"/>
    </row>
    <row r="440" spans="10:10" ht="15.75" customHeight="1" x14ac:dyDescent="0.25">
      <c r="J440" s="36"/>
    </row>
    <row r="441" spans="10:10" ht="15.75" customHeight="1" x14ac:dyDescent="0.25">
      <c r="J441" s="36"/>
    </row>
    <row r="442" spans="10:10" ht="15.75" customHeight="1" x14ac:dyDescent="0.25">
      <c r="J442" s="36"/>
    </row>
    <row r="443" spans="10:10" ht="15.75" customHeight="1" x14ac:dyDescent="0.25">
      <c r="J443" s="36"/>
    </row>
    <row r="444" spans="10:10" ht="15.75" customHeight="1" x14ac:dyDescent="0.25">
      <c r="J444" s="36"/>
    </row>
    <row r="445" spans="10:10" ht="15.75" customHeight="1" x14ac:dyDescent="0.25">
      <c r="J445" s="36"/>
    </row>
    <row r="446" spans="10:10" ht="15.75" customHeight="1" x14ac:dyDescent="0.25">
      <c r="J446" s="36"/>
    </row>
    <row r="447" spans="10:10" ht="15.75" customHeight="1" x14ac:dyDescent="0.25">
      <c r="J447" s="36"/>
    </row>
    <row r="448" spans="10:10" ht="15.75" customHeight="1" x14ac:dyDescent="0.25">
      <c r="J448" s="36"/>
    </row>
    <row r="449" spans="10:10" ht="15.75" customHeight="1" x14ac:dyDescent="0.25">
      <c r="J449" s="36"/>
    </row>
    <row r="450" spans="10:10" ht="15.75" customHeight="1" x14ac:dyDescent="0.25">
      <c r="J450" s="36"/>
    </row>
    <row r="451" spans="10:10" ht="15.75" customHeight="1" x14ac:dyDescent="0.25">
      <c r="J451" s="36"/>
    </row>
    <row r="452" spans="10:10" ht="15.75" customHeight="1" x14ac:dyDescent="0.25">
      <c r="J452" s="36"/>
    </row>
    <row r="453" spans="10:10" ht="15.75" customHeight="1" x14ac:dyDescent="0.25">
      <c r="J453" s="36"/>
    </row>
    <row r="454" spans="10:10" ht="15.75" customHeight="1" x14ac:dyDescent="0.25">
      <c r="J454" s="36"/>
    </row>
    <row r="455" spans="10:10" ht="15.75" customHeight="1" x14ac:dyDescent="0.25">
      <c r="J455" s="36"/>
    </row>
    <row r="456" spans="10:10" ht="15.75" customHeight="1" x14ac:dyDescent="0.25">
      <c r="J456" s="36"/>
    </row>
    <row r="457" spans="10:10" ht="15.75" customHeight="1" x14ac:dyDescent="0.25">
      <c r="J457" s="36"/>
    </row>
    <row r="458" spans="10:10" ht="15.75" customHeight="1" x14ac:dyDescent="0.25">
      <c r="J458" s="36"/>
    </row>
    <row r="459" spans="10:10" ht="15.75" customHeight="1" x14ac:dyDescent="0.25">
      <c r="J459" s="36"/>
    </row>
    <row r="460" spans="10:10" ht="15.75" customHeight="1" x14ac:dyDescent="0.25">
      <c r="J460" s="36"/>
    </row>
    <row r="461" spans="10:10" ht="15.75" customHeight="1" x14ac:dyDescent="0.25">
      <c r="J461" s="36"/>
    </row>
    <row r="462" spans="10:10" ht="15.75" customHeight="1" x14ac:dyDescent="0.25">
      <c r="J462" s="36"/>
    </row>
    <row r="463" spans="10:10" ht="15.75" customHeight="1" x14ac:dyDescent="0.25">
      <c r="J463" s="36"/>
    </row>
    <row r="464" spans="10:10" ht="15.75" customHeight="1" x14ac:dyDescent="0.25">
      <c r="J464" s="36"/>
    </row>
    <row r="465" spans="10:10" ht="15.75" customHeight="1" x14ac:dyDescent="0.25">
      <c r="J465" s="36"/>
    </row>
    <row r="466" spans="10:10" ht="15.75" customHeight="1" x14ac:dyDescent="0.25">
      <c r="J466" s="36"/>
    </row>
    <row r="467" spans="10:10" ht="15.75" customHeight="1" x14ac:dyDescent="0.25">
      <c r="J467" s="36"/>
    </row>
    <row r="468" spans="10:10" ht="15.75" customHeight="1" x14ac:dyDescent="0.25">
      <c r="J468" s="36"/>
    </row>
    <row r="469" spans="10:10" ht="15.75" customHeight="1" x14ac:dyDescent="0.25">
      <c r="J469" s="36"/>
    </row>
    <row r="470" spans="10:10" ht="15.75" customHeight="1" x14ac:dyDescent="0.25">
      <c r="J470" s="36"/>
    </row>
    <row r="471" spans="10:10" ht="15.75" customHeight="1" x14ac:dyDescent="0.25">
      <c r="J471" s="36"/>
    </row>
    <row r="472" spans="10:10" ht="15.75" customHeight="1" x14ac:dyDescent="0.25">
      <c r="J472" s="36"/>
    </row>
    <row r="473" spans="10:10" ht="15.75" customHeight="1" x14ac:dyDescent="0.25">
      <c r="J473" s="36"/>
    </row>
    <row r="474" spans="10:10" ht="15.75" customHeight="1" x14ac:dyDescent="0.25">
      <c r="J474" s="36"/>
    </row>
    <row r="475" spans="10:10" ht="15.75" customHeight="1" x14ac:dyDescent="0.25">
      <c r="J475" s="36"/>
    </row>
    <row r="476" spans="10:10" ht="15.75" customHeight="1" x14ac:dyDescent="0.25">
      <c r="J476" s="36"/>
    </row>
    <row r="477" spans="10:10" ht="15.75" customHeight="1" x14ac:dyDescent="0.25">
      <c r="J477" s="36"/>
    </row>
    <row r="478" spans="10:10" ht="15.75" customHeight="1" x14ac:dyDescent="0.25">
      <c r="J478" s="36"/>
    </row>
    <row r="479" spans="10:10" ht="15.75" customHeight="1" x14ac:dyDescent="0.25">
      <c r="J479" s="36"/>
    </row>
    <row r="480" spans="10:10" ht="15.75" customHeight="1" x14ac:dyDescent="0.25">
      <c r="J480" s="36"/>
    </row>
    <row r="481" spans="10:10" ht="15.75" customHeight="1" x14ac:dyDescent="0.25">
      <c r="J481" s="36"/>
    </row>
    <row r="482" spans="10:10" ht="15.75" customHeight="1" x14ac:dyDescent="0.25">
      <c r="J482" s="36"/>
    </row>
    <row r="483" spans="10:10" ht="15.75" customHeight="1" x14ac:dyDescent="0.25">
      <c r="J483" s="36"/>
    </row>
    <row r="484" spans="10:10" ht="15.75" customHeight="1" x14ac:dyDescent="0.25">
      <c r="J484" s="36"/>
    </row>
    <row r="485" spans="10:10" ht="15.75" customHeight="1" x14ac:dyDescent="0.25">
      <c r="J485" s="36"/>
    </row>
    <row r="486" spans="10:10" ht="15.75" customHeight="1" x14ac:dyDescent="0.25">
      <c r="J486" s="36"/>
    </row>
    <row r="487" spans="10:10" ht="15.75" customHeight="1" x14ac:dyDescent="0.25">
      <c r="J487" s="36"/>
    </row>
    <row r="488" spans="10:10" ht="15.75" customHeight="1" x14ac:dyDescent="0.25">
      <c r="J488" s="36"/>
    </row>
    <row r="489" spans="10:10" ht="15.75" customHeight="1" x14ac:dyDescent="0.25">
      <c r="J489" s="36"/>
    </row>
    <row r="490" spans="10:10" ht="15.75" customHeight="1" x14ac:dyDescent="0.25">
      <c r="J490" s="36"/>
    </row>
    <row r="491" spans="10:10" ht="15.75" customHeight="1" x14ac:dyDescent="0.25">
      <c r="J491" s="36"/>
    </row>
    <row r="492" spans="10:10" ht="15.75" customHeight="1" x14ac:dyDescent="0.25">
      <c r="J492" s="36"/>
    </row>
    <row r="493" spans="10:10" ht="15.75" customHeight="1" x14ac:dyDescent="0.25">
      <c r="J493" s="36"/>
    </row>
    <row r="494" spans="10:10" ht="15.75" customHeight="1" x14ac:dyDescent="0.25">
      <c r="J494" s="36"/>
    </row>
    <row r="495" spans="10:10" ht="15.75" customHeight="1" x14ac:dyDescent="0.25">
      <c r="J495" s="36"/>
    </row>
    <row r="496" spans="10:10" ht="15.75" customHeight="1" x14ac:dyDescent="0.25">
      <c r="J496" s="36"/>
    </row>
    <row r="497" spans="10:10" ht="15.75" customHeight="1" x14ac:dyDescent="0.25">
      <c r="J497" s="36"/>
    </row>
    <row r="498" spans="10:10" ht="15.75" customHeight="1" x14ac:dyDescent="0.25">
      <c r="J498" s="36"/>
    </row>
    <row r="499" spans="10:10" ht="15.75" customHeight="1" x14ac:dyDescent="0.25">
      <c r="J499" s="36"/>
    </row>
    <row r="500" spans="10:10" ht="15.75" customHeight="1" x14ac:dyDescent="0.25">
      <c r="J500" s="36"/>
    </row>
    <row r="501" spans="10:10" ht="15.75" customHeight="1" x14ac:dyDescent="0.25">
      <c r="J501" s="36"/>
    </row>
    <row r="502" spans="10:10" ht="15.75" customHeight="1" x14ac:dyDescent="0.25">
      <c r="J502" s="36"/>
    </row>
    <row r="503" spans="10:10" ht="15.75" customHeight="1" x14ac:dyDescent="0.25">
      <c r="J503" s="36"/>
    </row>
    <row r="504" spans="10:10" ht="15.75" customHeight="1" x14ac:dyDescent="0.25">
      <c r="J504" s="36"/>
    </row>
    <row r="505" spans="10:10" ht="15.75" customHeight="1" x14ac:dyDescent="0.25">
      <c r="J505" s="36"/>
    </row>
    <row r="506" spans="10:10" ht="15.75" customHeight="1" x14ac:dyDescent="0.25">
      <c r="J506" s="36"/>
    </row>
    <row r="507" spans="10:10" ht="15.75" customHeight="1" x14ac:dyDescent="0.25">
      <c r="J507" s="36"/>
    </row>
    <row r="508" spans="10:10" ht="15.75" customHeight="1" x14ac:dyDescent="0.25">
      <c r="J508" s="36"/>
    </row>
    <row r="509" spans="10:10" ht="15.75" customHeight="1" x14ac:dyDescent="0.25">
      <c r="J509" s="36"/>
    </row>
    <row r="510" spans="10:10" ht="15.75" customHeight="1" x14ac:dyDescent="0.25">
      <c r="J510" s="36"/>
    </row>
    <row r="511" spans="10:10" ht="15.75" customHeight="1" x14ac:dyDescent="0.25">
      <c r="J511" s="36"/>
    </row>
    <row r="512" spans="10:10" ht="15.75" customHeight="1" x14ac:dyDescent="0.25">
      <c r="J512" s="36"/>
    </row>
    <row r="513" spans="10:10" ht="15.75" customHeight="1" x14ac:dyDescent="0.25">
      <c r="J513" s="36"/>
    </row>
    <row r="514" spans="10:10" ht="15.75" customHeight="1" x14ac:dyDescent="0.25">
      <c r="J514" s="36"/>
    </row>
    <row r="515" spans="10:10" ht="15.75" customHeight="1" x14ac:dyDescent="0.25">
      <c r="J515" s="36"/>
    </row>
    <row r="516" spans="10:10" ht="15.75" customHeight="1" x14ac:dyDescent="0.25">
      <c r="J516" s="36"/>
    </row>
    <row r="517" spans="10:10" ht="15.75" customHeight="1" x14ac:dyDescent="0.25">
      <c r="J517" s="36"/>
    </row>
    <row r="518" spans="10:10" ht="15.75" customHeight="1" x14ac:dyDescent="0.25">
      <c r="J518" s="36"/>
    </row>
    <row r="519" spans="10:10" ht="15.75" customHeight="1" x14ac:dyDescent="0.25">
      <c r="J519" s="36"/>
    </row>
    <row r="520" spans="10:10" ht="15.75" customHeight="1" x14ac:dyDescent="0.25">
      <c r="J520" s="36"/>
    </row>
    <row r="521" spans="10:10" ht="15.75" customHeight="1" x14ac:dyDescent="0.25">
      <c r="J521" s="36"/>
    </row>
    <row r="522" spans="10:10" ht="15.75" customHeight="1" x14ac:dyDescent="0.25">
      <c r="J522" s="36"/>
    </row>
    <row r="523" spans="10:10" ht="15.75" customHeight="1" x14ac:dyDescent="0.25">
      <c r="J523" s="36"/>
    </row>
    <row r="524" spans="10:10" ht="15.75" customHeight="1" x14ac:dyDescent="0.25">
      <c r="J524" s="36"/>
    </row>
    <row r="525" spans="10:10" ht="15.75" customHeight="1" x14ac:dyDescent="0.25">
      <c r="J525" s="36"/>
    </row>
    <row r="526" spans="10:10" ht="15.75" customHeight="1" x14ac:dyDescent="0.25">
      <c r="J526" s="36"/>
    </row>
    <row r="527" spans="10:10" ht="15.75" customHeight="1" x14ac:dyDescent="0.25">
      <c r="J527" s="36"/>
    </row>
    <row r="528" spans="10:10" ht="15.75" customHeight="1" x14ac:dyDescent="0.25">
      <c r="J528" s="36"/>
    </row>
    <row r="529" spans="10:10" ht="15.75" customHeight="1" x14ac:dyDescent="0.25">
      <c r="J529" s="36"/>
    </row>
    <row r="530" spans="10:10" ht="15.75" customHeight="1" x14ac:dyDescent="0.25">
      <c r="J530" s="36"/>
    </row>
    <row r="531" spans="10:10" ht="15.75" customHeight="1" x14ac:dyDescent="0.25">
      <c r="J531" s="36"/>
    </row>
    <row r="532" spans="10:10" ht="15.75" customHeight="1" x14ac:dyDescent="0.25">
      <c r="J532" s="36"/>
    </row>
    <row r="533" spans="10:10" ht="15.75" customHeight="1" x14ac:dyDescent="0.25">
      <c r="J533" s="36"/>
    </row>
    <row r="534" spans="10:10" ht="15.75" customHeight="1" x14ac:dyDescent="0.25">
      <c r="J534" s="36"/>
    </row>
    <row r="535" spans="10:10" ht="15.75" customHeight="1" x14ac:dyDescent="0.25">
      <c r="J535" s="36"/>
    </row>
    <row r="536" spans="10:10" ht="15.75" customHeight="1" x14ac:dyDescent="0.25">
      <c r="J536" s="36"/>
    </row>
    <row r="537" spans="10:10" ht="15.75" customHeight="1" x14ac:dyDescent="0.25">
      <c r="J537" s="36"/>
    </row>
    <row r="538" spans="10:10" ht="15.75" customHeight="1" x14ac:dyDescent="0.25">
      <c r="J538" s="36"/>
    </row>
    <row r="539" spans="10:10" ht="15.75" customHeight="1" x14ac:dyDescent="0.25">
      <c r="J539" s="36"/>
    </row>
    <row r="540" spans="10:10" ht="15.75" customHeight="1" x14ac:dyDescent="0.25">
      <c r="J540" s="36"/>
    </row>
    <row r="541" spans="10:10" ht="15.75" customHeight="1" x14ac:dyDescent="0.25">
      <c r="J541" s="36"/>
    </row>
    <row r="542" spans="10:10" ht="15.75" customHeight="1" x14ac:dyDescent="0.25">
      <c r="J542" s="36"/>
    </row>
    <row r="543" spans="10:10" ht="15.75" customHeight="1" x14ac:dyDescent="0.25">
      <c r="J543" s="36"/>
    </row>
    <row r="544" spans="10:10" ht="15.75" customHeight="1" x14ac:dyDescent="0.25">
      <c r="J544" s="36"/>
    </row>
    <row r="545" spans="10:10" ht="15.75" customHeight="1" x14ac:dyDescent="0.25">
      <c r="J545" s="36"/>
    </row>
    <row r="546" spans="10:10" ht="15.75" customHeight="1" x14ac:dyDescent="0.25">
      <c r="J546" s="36"/>
    </row>
    <row r="547" spans="10:10" ht="15.75" customHeight="1" x14ac:dyDescent="0.25">
      <c r="J547" s="36"/>
    </row>
    <row r="548" spans="10:10" ht="15.75" customHeight="1" x14ac:dyDescent="0.25">
      <c r="J548" s="36"/>
    </row>
    <row r="549" spans="10:10" ht="15.75" customHeight="1" x14ac:dyDescent="0.25">
      <c r="J549" s="36"/>
    </row>
    <row r="550" spans="10:10" ht="15.75" customHeight="1" x14ac:dyDescent="0.25">
      <c r="J550" s="36"/>
    </row>
    <row r="551" spans="10:10" ht="15.75" customHeight="1" x14ac:dyDescent="0.25">
      <c r="J551" s="36"/>
    </row>
    <row r="552" spans="10:10" ht="15.75" customHeight="1" x14ac:dyDescent="0.25">
      <c r="J552" s="36"/>
    </row>
    <row r="553" spans="10:10" ht="15.75" customHeight="1" x14ac:dyDescent="0.25">
      <c r="J553" s="36"/>
    </row>
    <row r="554" spans="10:10" ht="15.75" customHeight="1" x14ac:dyDescent="0.25">
      <c r="J554" s="36"/>
    </row>
    <row r="555" spans="10:10" ht="15.75" customHeight="1" x14ac:dyDescent="0.25">
      <c r="J555" s="36"/>
    </row>
    <row r="556" spans="10:10" ht="15.75" customHeight="1" x14ac:dyDescent="0.25">
      <c r="J556" s="36"/>
    </row>
    <row r="557" spans="10:10" ht="15.75" customHeight="1" x14ac:dyDescent="0.25">
      <c r="J557" s="36"/>
    </row>
    <row r="558" spans="10:10" ht="15.75" customHeight="1" x14ac:dyDescent="0.25">
      <c r="J558" s="36"/>
    </row>
    <row r="559" spans="10:10" ht="15.75" customHeight="1" x14ac:dyDescent="0.25">
      <c r="J559" s="36"/>
    </row>
    <row r="560" spans="10:10" ht="15.75" customHeight="1" x14ac:dyDescent="0.25">
      <c r="J560" s="36"/>
    </row>
    <row r="561" spans="10:10" ht="15.75" customHeight="1" x14ac:dyDescent="0.25">
      <c r="J561" s="36"/>
    </row>
    <row r="562" spans="10:10" ht="15.75" customHeight="1" x14ac:dyDescent="0.25">
      <c r="J562" s="36"/>
    </row>
    <row r="563" spans="10:10" ht="15.75" customHeight="1" x14ac:dyDescent="0.25">
      <c r="J563" s="36"/>
    </row>
    <row r="564" spans="10:10" ht="15.75" customHeight="1" x14ac:dyDescent="0.25">
      <c r="J564" s="36"/>
    </row>
    <row r="565" spans="10:10" ht="15.75" customHeight="1" x14ac:dyDescent="0.25">
      <c r="J565" s="36"/>
    </row>
    <row r="566" spans="10:10" ht="15.75" customHeight="1" x14ac:dyDescent="0.25">
      <c r="J566" s="36"/>
    </row>
    <row r="567" spans="10:10" ht="15.75" customHeight="1" x14ac:dyDescent="0.25">
      <c r="J567" s="36"/>
    </row>
    <row r="568" spans="10:10" ht="15.75" customHeight="1" x14ac:dyDescent="0.25">
      <c r="J568" s="36"/>
    </row>
    <row r="569" spans="10:10" ht="15.75" customHeight="1" x14ac:dyDescent="0.25">
      <c r="J569" s="36"/>
    </row>
    <row r="570" spans="10:10" ht="15.75" customHeight="1" x14ac:dyDescent="0.25">
      <c r="J570" s="36"/>
    </row>
    <row r="571" spans="10:10" ht="15.75" customHeight="1" x14ac:dyDescent="0.25">
      <c r="J571" s="36"/>
    </row>
    <row r="572" spans="10:10" ht="15.75" customHeight="1" x14ac:dyDescent="0.25">
      <c r="J572" s="36"/>
    </row>
    <row r="573" spans="10:10" ht="15.75" customHeight="1" x14ac:dyDescent="0.25">
      <c r="J573" s="36"/>
    </row>
    <row r="574" spans="10:10" ht="15.75" customHeight="1" x14ac:dyDescent="0.25">
      <c r="J574" s="36"/>
    </row>
    <row r="575" spans="10:10" ht="15.75" customHeight="1" x14ac:dyDescent="0.25">
      <c r="J575" s="36"/>
    </row>
    <row r="576" spans="10:10" ht="15.75" customHeight="1" x14ac:dyDescent="0.25">
      <c r="J576" s="36"/>
    </row>
    <row r="577" spans="10:10" ht="15.75" customHeight="1" x14ac:dyDescent="0.25">
      <c r="J577" s="36"/>
    </row>
    <row r="578" spans="10:10" ht="15.75" customHeight="1" x14ac:dyDescent="0.25">
      <c r="J578" s="36"/>
    </row>
    <row r="579" spans="10:10" ht="15.75" customHeight="1" x14ac:dyDescent="0.25">
      <c r="J579" s="36"/>
    </row>
    <row r="580" spans="10:10" ht="15.75" customHeight="1" x14ac:dyDescent="0.25">
      <c r="J580" s="36"/>
    </row>
    <row r="581" spans="10:10" ht="15.75" customHeight="1" x14ac:dyDescent="0.25">
      <c r="J581" s="36"/>
    </row>
    <row r="582" spans="10:10" ht="15.75" customHeight="1" x14ac:dyDescent="0.25">
      <c r="J582" s="36"/>
    </row>
    <row r="583" spans="10:10" ht="15.75" customHeight="1" x14ac:dyDescent="0.25">
      <c r="J583" s="36"/>
    </row>
    <row r="584" spans="10:10" ht="15.75" customHeight="1" x14ac:dyDescent="0.25">
      <c r="J584" s="36"/>
    </row>
    <row r="585" spans="10:10" ht="15.75" customHeight="1" x14ac:dyDescent="0.25">
      <c r="J585" s="36"/>
    </row>
    <row r="586" spans="10:10" ht="15.75" customHeight="1" x14ac:dyDescent="0.25">
      <c r="J586" s="36"/>
    </row>
    <row r="587" spans="10:10" ht="15.75" customHeight="1" x14ac:dyDescent="0.25">
      <c r="J587" s="36"/>
    </row>
    <row r="588" spans="10:10" ht="15.75" customHeight="1" x14ac:dyDescent="0.25">
      <c r="J588" s="36"/>
    </row>
    <row r="589" spans="10:10" ht="15.75" customHeight="1" x14ac:dyDescent="0.25">
      <c r="J589" s="36"/>
    </row>
    <row r="590" spans="10:10" ht="15.75" customHeight="1" x14ac:dyDescent="0.25">
      <c r="J590" s="36"/>
    </row>
    <row r="591" spans="10:10" ht="15.75" customHeight="1" x14ac:dyDescent="0.25">
      <c r="J591" s="36"/>
    </row>
    <row r="592" spans="10:10" ht="15.75" customHeight="1" x14ac:dyDescent="0.25">
      <c r="J592" s="36"/>
    </row>
    <row r="593" spans="10:10" ht="15.75" customHeight="1" x14ac:dyDescent="0.25">
      <c r="J593" s="36"/>
    </row>
    <row r="594" spans="10:10" ht="15.75" customHeight="1" x14ac:dyDescent="0.25">
      <c r="J594" s="36"/>
    </row>
    <row r="595" spans="10:10" ht="15.75" customHeight="1" x14ac:dyDescent="0.25">
      <c r="J595" s="36"/>
    </row>
    <row r="596" spans="10:10" ht="15.75" customHeight="1" x14ac:dyDescent="0.25">
      <c r="J596" s="36"/>
    </row>
    <row r="597" spans="10:10" ht="15.75" customHeight="1" x14ac:dyDescent="0.25">
      <c r="J597" s="36"/>
    </row>
    <row r="598" spans="10:10" ht="15.75" customHeight="1" x14ac:dyDescent="0.25">
      <c r="J598" s="36"/>
    </row>
    <row r="599" spans="10:10" ht="15.75" customHeight="1" x14ac:dyDescent="0.25">
      <c r="J599" s="36"/>
    </row>
    <row r="600" spans="10:10" ht="15.75" customHeight="1" x14ac:dyDescent="0.25">
      <c r="J600" s="36"/>
    </row>
    <row r="601" spans="10:10" ht="15.75" customHeight="1" x14ac:dyDescent="0.25">
      <c r="J601" s="36"/>
    </row>
    <row r="602" spans="10:10" ht="15.75" customHeight="1" x14ac:dyDescent="0.25">
      <c r="J602" s="36"/>
    </row>
    <row r="603" spans="10:10" ht="15.75" customHeight="1" x14ac:dyDescent="0.25">
      <c r="J603" s="36"/>
    </row>
    <row r="604" spans="10:10" ht="15.75" customHeight="1" x14ac:dyDescent="0.25">
      <c r="J604" s="36"/>
    </row>
    <row r="605" spans="10:10" ht="15.75" customHeight="1" x14ac:dyDescent="0.25">
      <c r="J605" s="36"/>
    </row>
    <row r="606" spans="10:10" ht="15.75" customHeight="1" x14ac:dyDescent="0.25">
      <c r="J606" s="36"/>
    </row>
    <row r="607" spans="10:10" ht="15.75" customHeight="1" x14ac:dyDescent="0.25">
      <c r="J607" s="36"/>
    </row>
    <row r="608" spans="10:10" ht="15.75" customHeight="1" x14ac:dyDescent="0.25">
      <c r="J608" s="36"/>
    </row>
    <row r="609" spans="10:10" ht="15.75" customHeight="1" x14ac:dyDescent="0.25">
      <c r="J609" s="36"/>
    </row>
    <row r="610" spans="10:10" ht="15.75" customHeight="1" x14ac:dyDescent="0.25">
      <c r="J610" s="36"/>
    </row>
    <row r="611" spans="10:10" ht="15.75" customHeight="1" x14ac:dyDescent="0.25">
      <c r="J611" s="36"/>
    </row>
    <row r="612" spans="10:10" ht="15.75" customHeight="1" x14ac:dyDescent="0.25">
      <c r="J612" s="36"/>
    </row>
    <row r="613" spans="10:10" ht="15.75" customHeight="1" x14ac:dyDescent="0.25">
      <c r="J613" s="36"/>
    </row>
    <row r="614" spans="10:10" ht="15.75" customHeight="1" x14ac:dyDescent="0.25">
      <c r="J614" s="36"/>
    </row>
    <row r="615" spans="10:10" ht="15.75" customHeight="1" x14ac:dyDescent="0.25">
      <c r="J615" s="36"/>
    </row>
    <row r="616" spans="10:10" ht="15.75" customHeight="1" x14ac:dyDescent="0.25">
      <c r="J616" s="36"/>
    </row>
    <row r="617" spans="10:10" ht="15.75" customHeight="1" x14ac:dyDescent="0.25">
      <c r="J617" s="36"/>
    </row>
    <row r="618" spans="10:10" ht="15.75" customHeight="1" x14ac:dyDescent="0.25">
      <c r="J618" s="36"/>
    </row>
    <row r="619" spans="10:10" ht="15.75" customHeight="1" x14ac:dyDescent="0.25">
      <c r="J619" s="36"/>
    </row>
    <row r="620" spans="10:10" ht="15.75" customHeight="1" x14ac:dyDescent="0.25">
      <c r="J620" s="36"/>
    </row>
    <row r="621" spans="10:10" ht="15.75" customHeight="1" x14ac:dyDescent="0.25">
      <c r="J621" s="36"/>
    </row>
    <row r="622" spans="10:10" ht="15.75" customHeight="1" x14ac:dyDescent="0.25">
      <c r="J622" s="36"/>
    </row>
    <row r="623" spans="10:10" ht="15.75" customHeight="1" x14ac:dyDescent="0.25">
      <c r="J623" s="36"/>
    </row>
    <row r="624" spans="10:10" ht="15.75" customHeight="1" x14ac:dyDescent="0.25">
      <c r="J624" s="36"/>
    </row>
    <row r="625" spans="10:10" ht="15.75" customHeight="1" x14ac:dyDescent="0.25">
      <c r="J625" s="36"/>
    </row>
    <row r="626" spans="10:10" ht="15.75" customHeight="1" x14ac:dyDescent="0.25">
      <c r="J626" s="36"/>
    </row>
    <row r="627" spans="10:10" ht="15.75" customHeight="1" x14ac:dyDescent="0.25">
      <c r="J627" s="36"/>
    </row>
    <row r="628" spans="10:10" ht="15.75" customHeight="1" x14ac:dyDescent="0.25">
      <c r="J628" s="36"/>
    </row>
    <row r="629" spans="10:10" ht="15.75" customHeight="1" x14ac:dyDescent="0.25">
      <c r="J629" s="36"/>
    </row>
    <row r="630" spans="10:10" ht="15.75" customHeight="1" x14ac:dyDescent="0.25">
      <c r="J630" s="36"/>
    </row>
    <row r="631" spans="10:10" ht="15.75" customHeight="1" x14ac:dyDescent="0.25">
      <c r="J631" s="36"/>
    </row>
    <row r="632" spans="10:10" ht="15.75" customHeight="1" x14ac:dyDescent="0.25">
      <c r="J632" s="36"/>
    </row>
    <row r="633" spans="10:10" ht="15.75" customHeight="1" x14ac:dyDescent="0.25">
      <c r="J633" s="36"/>
    </row>
    <row r="634" spans="10:10" ht="15.75" customHeight="1" x14ac:dyDescent="0.25">
      <c r="J634" s="36"/>
    </row>
    <row r="635" spans="10:10" ht="15.75" customHeight="1" x14ac:dyDescent="0.25">
      <c r="J635" s="36"/>
    </row>
    <row r="636" spans="10:10" ht="15.75" customHeight="1" x14ac:dyDescent="0.25">
      <c r="J636" s="36"/>
    </row>
    <row r="637" spans="10:10" ht="15.75" customHeight="1" x14ac:dyDescent="0.25">
      <c r="J637" s="36"/>
    </row>
    <row r="638" spans="10:10" ht="15.75" customHeight="1" x14ac:dyDescent="0.25">
      <c r="J638" s="36"/>
    </row>
    <row r="639" spans="10:10" ht="15.75" customHeight="1" x14ac:dyDescent="0.25">
      <c r="J639" s="36"/>
    </row>
    <row r="640" spans="10:10" ht="15.75" customHeight="1" x14ac:dyDescent="0.25">
      <c r="J640" s="36"/>
    </row>
    <row r="641" spans="10:10" ht="15.75" customHeight="1" x14ac:dyDescent="0.25">
      <c r="J641" s="36"/>
    </row>
    <row r="642" spans="10:10" ht="15.75" customHeight="1" x14ac:dyDescent="0.25">
      <c r="J642" s="36"/>
    </row>
    <row r="643" spans="10:10" ht="15.75" customHeight="1" x14ac:dyDescent="0.25">
      <c r="J643" s="36"/>
    </row>
    <row r="644" spans="10:10" ht="15.75" customHeight="1" x14ac:dyDescent="0.25">
      <c r="J644" s="36"/>
    </row>
    <row r="645" spans="10:10" ht="15.75" customHeight="1" x14ac:dyDescent="0.25">
      <c r="J645" s="36"/>
    </row>
    <row r="646" spans="10:10" ht="15.75" customHeight="1" x14ac:dyDescent="0.25">
      <c r="J646" s="36"/>
    </row>
    <row r="647" spans="10:10" ht="15.75" customHeight="1" x14ac:dyDescent="0.25">
      <c r="J647" s="36"/>
    </row>
    <row r="648" spans="10:10" ht="15.75" customHeight="1" x14ac:dyDescent="0.25">
      <c r="J648" s="36"/>
    </row>
    <row r="649" spans="10:10" ht="15.75" customHeight="1" x14ac:dyDescent="0.25">
      <c r="J649" s="36"/>
    </row>
    <row r="650" spans="10:10" ht="15.75" customHeight="1" x14ac:dyDescent="0.25">
      <c r="J650" s="36"/>
    </row>
    <row r="651" spans="10:10" ht="15.75" customHeight="1" x14ac:dyDescent="0.25">
      <c r="J651" s="36"/>
    </row>
    <row r="652" spans="10:10" ht="15.75" customHeight="1" x14ac:dyDescent="0.25">
      <c r="J652" s="36"/>
    </row>
    <row r="653" spans="10:10" ht="15.75" customHeight="1" x14ac:dyDescent="0.25">
      <c r="J653" s="36"/>
    </row>
    <row r="654" spans="10:10" ht="15.75" customHeight="1" x14ac:dyDescent="0.25">
      <c r="J654" s="36"/>
    </row>
    <row r="655" spans="10:10" ht="15.75" customHeight="1" x14ac:dyDescent="0.25">
      <c r="J655" s="36"/>
    </row>
    <row r="656" spans="10:10" ht="15.75" customHeight="1" x14ac:dyDescent="0.25">
      <c r="J656" s="36"/>
    </row>
    <row r="657" spans="10:10" ht="15.75" customHeight="1" x14ac:dyDescent="0.25">
      <c r="J657" s="36"/>
    </row>
    <row r="658" spans="10:10" ht="15.75" customHeight="1" x14ac:dyDescent="0.25">
      <c r="J658" s="36"/>
    </row>
    <row r="659" spans="10:10" ht="15.75" customHeight="1" x14ac:dyDescent="0.25">
      <c r="J659" s="36"/>
    </row>
    <row r="660" spans="10:10" ht="15.75" customHeight="1" x14ac:dyDescent="0.25">
      <c r="J660" s="36"/>
    </row>
    <row r="661" spans="10:10" ht="15.75" customHeight="1" x14ac:dyDescent="0.25">
      <c r="J661" s="36"/>
    </row>
    <row r="662" spans="10:10" ht="15.75" customHeight="1" x14ac:dyDescent="0.25">
      <c r="J662" s="36"/>
    </row>
    <row r="663" spans="10:10" ht="15.75" customHeight="1" x14ac:dyDescent="0.25">
      <c r="J663" s="36"/>
    </row>
    <row r="664" spans="10:10" ht="15.75" customHeight="1" x14ac:dyDescent="0.25">
      <c r="J664" s="36"/>
    </row>
    <row r="665" spans="10:10" ht="15.75" customHeight="1" x14ac:dyDescent="0.25">
      <c r="J665" s="36"/>
    </row>
    <row r="666" spans="10:10" ht="15.75" customHeight="1" x14ac:dyDescent="0.25">
      <c r="J666" s="36"/>
    </row>
    <row r="667" spans="10:10" ht="15.75" customHeight="1" x14ac:dyDescent="0.25">
      <c r="J667" s="36"/>
    </row>
    <row r="668" spans="10:10" ht="15.75" customHeight="1" x14ac:dyDescent="0.25">
      <c r="J668" s="36"/>
    </row>
    <row r="669" spans="10:10" ht="15.75" customHeight="1" x14ac:dyDescent="0.25">
      <c r="J669" s="36"/>
    </row>
    <row r="670" spans="10:10" ht="15.75" customHeight="1" x14ac:dyDescent="0.25">
      <c r="J670" s="36"/>
    </row>
    <row r="671" spans="10:10" ht="15.75" customHeight="1" x14ac:dyDescent="0.25">
      <c r="J671" s="36"/>
    </row>
    <row r="672" spans="10:10" ht="15.75" customHeight="1" x14ac:dyDescent="0.25">
      <c r="J672" s="36"/>
    </row>
    <row r="673" spans="10:10" ht="15.75" customHeight="1" x14ac:dyDescent="0.25">
      <c r="J673" s="36"/>
    </row>
    <row r="674" spans="10:10" ht="15.75" customHeight="1" x14ac:dyDescent="0.25">
      <c r="J674" s="36"/>
    </row>
    <row r="675" spans="10:10" ht="15.75" customHeight="1" x14ac:dyDescent="0.25">
      <c r="J675" s="36"/>
    </row>
    <row r="676" spans="10:10" ht="15.75" customHeight="1" x14ac:dyDescent="0.25">
      <c r="J676" s="36"/>
    </row>
    <row r="677" spans="10:10" ht="15.75" customHeight="1" x14ac:dyDescent="0.25">
      <c r="J677" s="36"/>
    </row>
    <row r="678" spans="10:10" ht="15.75" customHeight="1" x14ac:dyDescent="0.25">
      <c r="J678" s="36"/>
    </row>
    <row r="679" spans="10:10" ht="15.75" customHeight="1" x14ac:dyDescent="0.25">
      <c r="J679" s="36"/>
    </row>
    <row r="680" spans="10:10" ht="15.75" customHeight="1" x14ac:dyDescent="0.25">
      <c r="J680" s="36"/>
    </row>
    <row r="681" spans="10:10" ht="15.75" customHeight="1" x14ac:dyDescent="0.25">
      <c r="J681" s="36"/>
    </row>
    <row r="682" spans="10:10" ht="15.75" customHeight="1" x14ac:dyDescent="0.25">
      <c r="J682" s="36"/>
    </row>
    <row r="683" spans="10:10" ht="15.75" customHeight="1" x14ac:dyDescent="0.25">
      <c r="J683" s="36"/>
    </row>
    <row r="684" spans="10:10" ht="15.75" customHeight="1" x14ac:dyDescent="0.25">
      <c r="J684" s="36"/>
    </row>
    <row r="685" spans="10:10" ht="15.75" customHeight="1" x14ac:dyDescent="0.25">
      <c r="J685" s="36"/>
    </row>
    <row r="686" spans="10:10" ht="15.75" customHeight="1" x14ac:dyDescent="0.25">
      <c r="J686" s="36"/>
    </row>
    <row r="687" spans="10:10" ht="15.75" customHeight="1" x14ac:dyDescent="0.25">
      <c r="J687" s="36"/>
    </row>
    <row r="688" spans="10:10" ht="15.75" customHeight="1" x14ac:dyDescent="0.25">
      <c r="J688" s="36"/>
    </row>
    <row r="689" spans="10:10" ht="15.75" customHeight="1" x14ac:dyDescent="0.25">
      <c r="J689" s="36"/>
    </row>
    <row r="690" spans="10:10" ht="15.75" customHeight="1" x14ac:dyDescent="0.25">
      <c r="J690" s="36"/>
    </row>
    <row r="691" spans="10:10" ht="15.75" customHeight="1" x14ac:dyDescent="0.25">
      <c r="J691" s="36"/>
    </row>
    <row r="692" spans="10:10" ht="15.75" customHeight="1" x14ac:dyDescent="0.25">
      <c r="J692" s="36"/>
    </row>
    <row r="693" spans="10:10" ht="15.75" customHeight="1" x14ac:dyDescent="0.25">
      <c r="J693" s="36"/>
    </row>
    <row r="694" spans="10:10" ht="15.75" customHeight="1" x14ac:dyDescent="0.25">
      <c r="J694" s="36"/>
    </row>
    <row r="695" spans="10:10" ht="15.75" customHeight="1" x14ac:dyDescent="0.25">
      <c r="J695" s="36"/>
    </row>
    <row r="696" spans="10:10" ht="15.75" customHeight="1" x14ac:dyDescent="0.25">
      <c r="J696" s="36"/>
    </row>
    <row r="697" spans="10:10" ht="15.75" customHeight="1" x14ac:dyDescent="0.25">
      <c r="J697" s="36"/>
    </row>
    <row r="698" spans="10:10" ht="15.75" customHeight="1" x14ac:dyDescent="0.25">
      <c r="J698" s="36"/>
    </row>
    <row r="699" spans="10:10" ht="15.75" customHeight="1" x14ac:dyDescent="0.25">
      <c r="J699" s="36"/>
    </row>
    <row r="700" spans="10:10" ht="15.75" customHeight="1" x14ac:dyDescent="0.25">
      <c r="J700" s="36"/>
    </row>
    <row r="701" spans="10:10" ht="15.75" customHeight="1" x14ac:dyDescent="0.25">
      <c r="J701" s="36"/>
    </row>
    <row r="702" spans="10:10" ht="15.75" customHeight="1" x14ac:dyDescent="0.25">
      <c r="J702" s="36"/>
    </row>
    <row r="703" spans="10:10" ht="15.75" customHeight="1" x14ac:dyDescent="0.25">
      <c r="J703" s="36"/>
    </row>
    <row r="704" spans="10:10" ht="15.75" customHeight="1" x14ac:dyDescent="0.25">
      <c r="J704" s="36"/>
    </row>
    <row r="705" spans="10:10" ht="15.75" customHeight="1" x14ac:dyDescent="0.25">
      <c r="J705" s="36"/>
    </row>
    <row r="706" spans="10:10" ht="15.75" customHeight="1" x14ac:dyDescent="0.25">
      <c r="J706" s="36"/>
    </row>
    <row r="707" spans="10:10" ht="15.75" customHeight="1" x14ac:dyDescent="0.25">
      <c r="J707" s="36"/>
    </row>
    <row r="708" spans="10:10" ht="15.75" customHeight="1" x14ac:dyDescent="0.25">
      <c r="J708" s="36"/>
    </row>
    <row r="709" spans="10:10" ht="15.75" customHeight="1" x14ac:dyDescent="0.25">
      <c r="J709" s="36"/>
    </row>
    <row r="710" spans="10:10" ht="15.75" customHeight="1" x14ac:dyDescent="0.25">
      <c r="J710" s="36"/>
    </row>
    <row r="711" spans="10:10" ht="15.75" customHeight="1" x14ac:dyDescent="0.25">
      <c r="J711" s="36"/>
    </row>
    <row r="712" spans="10:10" ht="15.75" customHeight="1" x14ac:dyDescent="0.25">
      <c r="J712" s="36"/>
    </row>
    <row r="713" spans="10:10" ht="15.75" customHeight="1" x14ac:dyDescent="0.25">
      <c r="J713" s="36"/>
    </row>
    <row r="714" spans="10:10" ht="15.75" customHeight="1" x14ac:dyDescent="0.25">
      <c r="J714" s="36"/>
    </row>
    <row r="715" spans="10:10" ht="15.75" customHeight="1" x14ac:dyDescent="0.25">
      <c r="J715" s="36"/>
    </row>
    <row r="716" spans="10:10" ht="15.75" customHeight="1" x14ac:dyDescent="0.25">
      <c r="J716" s="36"/>
    </row>
    <row r="717" spans="10:10" ht="15.75" customHeight="1" x14ac:dyDescent="0.25">
      <c r="J717" s="36"/>
    </row>
    <row r="718" spans="10:10" ht="15.75" customHeight="1" x14ac:dyDescent="0.25">
      <c r="J718" s="36"/>
    </row>
    <row r="719" spans="10:10" ht="15.75" customHeight="1" x14ac:dyDescent="0.25">
      <c r="J719" s="36"/>
    </row>
    <row r="720" spans="10:10" ht="15.75" customHeight="1" x14ac:dyDescent="0.25">
      <c r="J720" s="36"/>
    </row>
    <row r="721" spans="10:10" ht="15.75" customHeight="1" x14ac:dyDescent="0.25">
      <c r="J721" s="36"/>
    </row>
    <row r="722" spans="10:10" ht="15.75" customHeight="1" x14ac:dyDescent="0.25">
      <c r="J722" s="36"/>
    </row>
    <row r="723" spans="10:10" ht="15.75" customHeight="1" x14ac:dyDescent="0.25">
      <c r="J723" s="36"/>
    </row>
    <row r="724" spans="10:10" ht="15.75" customHeight="1" x14ac:dyDescent="0.25">
      <c r="J724" s="36"/>
    </row>
    <row r="725" spans="10:10" ht="15.75" customHeight="1" x14ac:dyDescent="0.25">
      <c r="J725" s="36"/>
    </row>
    <row r="726" spans="10:10" ht="15.75" customHeight="1" x14ac:dyDescent="0.25">
      <c r="J726" s="36"/>
    </row>
    <row r="727" spans="10:10" ht="15.75" customHeight="1" x14ac:dyDescent="0.25">
      <c r="J727" s="36"/>
    </row>
    <row r="728" spans="10:10" ht="15.75" customHeight="1" x14ac:dyDescent="0.25">
      <c r="J728" s="36"/>
    </row>
    <row r="729" spans="10:10" ht="15.75" customHeight="1" x14ac:dyDescent="0.25">
      <c r="J729" s="36"/>
    </row>
    <row r="730" spans="10:10" ht="15.75" customHeight="1" x14ac:dyDescent="0.25">
      <c r="J730" s="36"/>
    </row>
    <row r="731" spans="10:10" ht="15.75" customHeight="1" x14ac:dyDescent="0.25">
      <c r="J731" s="36"/>
    </row>
    <row r="732" spans="10:10" ht="15.75" customHeight="1" x14ac:dyDescent="0.25">
      <c r="J732" s="36"/>
    </row>
    <row r="733" spans="10:10" ht="15.75" customHeight="1" x14ac:dyDescent="0.25">
      <c r="J733" s="36"/>
    </row>
    <row r="734" spans="10:10" ht="15.75" customHeight="1" x14ac:dyDescent="0.25">
      <c r="J734" s="36"/>
    </row>
    <row r="735" spans="10:10" ht="15.75" customHeight="1" x14ac:dyDescent="0.25">
      <c r="J735" s="36"/>
    </row>
    <row r="736" spans="10:10" ht="15.75" customHeight="1" x14ac:dyDescent="0.25">
      <c r="J736" s="36"/>
    </row>
    <row r="737" spans="10:10" ht="15.75" customHeight="1" x14ac:dyDescent="0.25">
      <c r="J737" s="36"/>
    </row>
    <row r="738" spans="10:10" ht="15.75" customHeight="1" x14ac:dyDescent="0.25">
      <c r="J738" s="36"/>
    </row>
    <row r="739" spans="10:10" ht="15.75" customHeight="1" x14ac:dyDescent="0.25">
      <c r="J739" s="36"/>
    </row>
    <row r="740" spans="10:10" ht="15.75" customHeight="1" x14ac:dyDescent="0.25">
      <c r="J740" s="36"/>
    </row>
    <row r="741" spans="10:10" ht="15.75" customHeight="1" x14ac:dyDescent="0.25">
      <c r="J741" s="36"/>
    </row>
    <row r="742" spans="10:10" ht="15.75" customHeight="1" x14ac:dyDescent="0.25">
      <c r="J742" s="36"/>
    </row>
    <row r="743" spans="10:10" ht="15.75" customHeight="1" x14ac:dyDescent="0.25">
      <c r="J743" s="36"/>
    </row>
    <row r="744" spans="10:10" ht="15.75" customHeight="1" x14ac:dyDescent="0.25">
      <c r="J744" s="36"/>
    </row>
    <row r="745" spans="10:10" ht="15.75" customHeight="1" x14ac:dyDescent="0.25">
      <c r="J745" s="36"/>
    </row>
    <row r="746" spans="10:10" ht="15.75" customHeight="1" x14ac:dyDescent="0.25">
      <c r="J746" s="36"/>
    </row>
    <row r="747" spans="10:10" ht="15.75" customHeight="1" x14ac:dyDescent="0.25">
      <c r="J747" s="36"/>
    </row>
    <row r="748" spans="10:10" ht="15.75" customHeight="1" x14ac:dyDescent="0.25">
      <c r="J748" s="36"/>
    </row>
    <row r="749" spans="10:10" ht="15.75" customHeight="1" x14ac:dyDescent="0.25">
      <c r="J749" s="36"/>
    </row>
    <row r="750" spans="10:10" ht="15.75" customHeight="1" x14ac:dyDescent="0.25">
      <c r="J750" s="36"/>
    </row>
    <row r="751" spans="10:10" ht="15.75" customHeight="1" x14ac:dyDescent="0.25">
      <c r="J751" s="36"/>
    </row>
    <row r="752" spans="10:10" ht="15.75" customHeight="1" x14ac:dyDescent="0.25">
      <c r="J752" s="36"/>
    </row>
    <row r="753" spans="10:10" ht="15.75" customHeight="1" x14ac:dyDescent="0.25">
      <c r="J753" s="36"/>
    </row>
    <row r="754" spans="10:10" ht="15.75" customHeight="1" x14ac:dyDescent="0.25">
      <c r="J754" s="36"/>
    </row>
    <row r="755" spans="10:10" ht="15.75" customHeight="1" x14ac:dyDescent="0.25">
      <c r="J755" s="36"/>
    </row>
    <row r="756" spans="10:10" ht="15.75" customHeight="1" x14ac:dyDescent="0.25">
      <c r="J756" s="36"/>
    </row>
    <row r="757" spans="10:10" ht="15.75" customHeight="1" x14ac:dyDescent="0.25">
      <c r="J757" s="36"/>
    </row>
    <row r="758" spans="10:10" ht="15.75" customHeight="1" x14ac:dyDescent="0.25">
      <c r="J758" s="36"/>
    </row>
    <row r="759" spans="10:10" ht="15.75" customHeight="1" x14ac:dyDescent="0.25">
      <c r="J759" s="36"/>
    </row>
    <row r="760" spans="10:10" ht="15.75" customHeight="1" x14ac:dyDescent="0.25">
      <c r="J760" s="36"/>
    </row>
    <row r="761" spans="10:10" ht="15.75" customHeight="1" x14ac:dyDescent="0.25">
      <c r="J761" s="36"/>
    </row>
    <row r="762" spans="10:10" ht="15.75" customHeight="1" x14ac:dyDescent="0.25">
      <c r="J762" s="36"/>
    </row>
    <row r="763" spans="10:10" ht="15.75" customHeight="1" x14ac:dyDescent="0.25">
      <c r="J763" s="36"/>
    </row>
    <row r="764" spans="10:10" ht="15.75" customHeight="1" x14ac:dyDescent="0.25">
      <c r="J764" s="36"/>
    </row>
    <row r="765" spans="10:10" ht="15.75" customHeight="1" x14ac:dyDescent="0.25">
      <c r="J765" s="36"/>
    </row>
    <row r="766" spans="10:10" ht="15.75" customHeight="1" x14ac:dyDescent="0.25">
      <c r="J766" s="36"/>
    </row>
    <row r="767" spans="10:10" ht="15.75" customHeight="1" x14ac:dyDescent="0.25">
      <c r="J767" s="36"/>
    </row>
    <row r="768" spans="10:10" ht="15.75" customHeight="1" x14ac:dyDescent="0.25">
      <c r="J768" s="36"/>
    </row>
    <row r="769" spans="10:10" ht="15.75" customHeight="1" x14ac:dyDescent="0.25">
      <c r="J769" s="36"/>
    </row>
    <row r="770" spans="10:10" ht="15.75" customHeight="1" x14ac:dyDescent="0.25">
      <c r="J770" s="36"/>
    </row>
    <row r="771" spans="10:10" ht="15.75" customHeight="1" x14ac:dyDescent="0.25">
      <c r="J771" s="36"/>
    </row>
    <row r="772" spans="10:10" ht="15.75" customHeight="1" x14ac:dyDescent="0.25">
      <c r="J772" s="36"/>
    </row>
    <row r="773" spans="10:10" ht="15.75" customHeight="1" x14ac:dyDescent="0.25">
      <c r="J773" s="36"/>
    </row>
    <row r="774" spans="10:10" ht="15.75" customHeight="1" x14ac:dyDescent="0.25">
      <c r="J774" s="36"/>
    </row>
    <row r="775" spans="10:10" ht="15.75" customHeight="1" x14ac:dyDescent="0.25">
      <c r="J775" s="36"/>
    </row>
    <row r="776" spans="10:10" ht="15.75" customHeight="1" x14ac:dyDescent="0.25">
      <c r="J776" s="36"/>
    </row>
    <row r="777" spans="10:10" ht="15.75" customHeight="1" x14ac:dyDescent="0.25">
      <c r="J777" s="36"/>
    </row>
    <row r="778" spans="10:10" ht="15.75" customHeight="1" x14ac:dyDescent="0.25">
      <c r="J778" s="36"/>
    </row>
    <row r="779" spans="10:10" ht="15.75" customHeight="1" x14ac:dyDescent="0.25">
      <c r="J779" s="36"/>
    </row>
    <row r="780" spans="10:10" ht="15.75" customHeight="1" x14ac:dyDescent="0.25">
      <c r="J780" s="36"/>
    </row>
    <row r="781" spans="10:10" ht="15.75" customHeight="1" x14ac:dyDescent="0.25">
      <c r="J781" s="36"/>
    </row>
    <row r="782" spans="10:10" ht="15.75" customHeight="1" x14ac:dyDescent="0.25">
      <c r="J782" s="36"/>
    </row>
    <row r="783" spans="10:10" ht="15.75" customHeight="1" x14ac:dyDescent="0.25">
      <c r="J783" s="36"/>
    </row>
    <row r="784" spans="10:10" ht="15.75" customHeight="1" x14ac:dyDescent="0.25">
      <c r="J784" s="36"/>
    </row>
    <row r="785" spans="10:10" ht="15.75" customHeight="1" x14ac:dyDescent="0.25">
      <c r="J785" s="36"/>
    </row>
    <row r="786" spans="10:10" ht="15.75" customHeight="1" x14ac:dyDescent="0.25">
      <c r="J786" s="36"/>
    </row>
    <row r="787" spans="10:10" ht="15.75" customHeight="1" x14ac:dyDescent="0.25">
      <c r="J787" s="36"/>
    </row>
    <row r="788" spans="10:10" ht="15.75" customHeight="1" x14ac:dyDescent="0.25">
      <c r="J788" s="36"/>
    </row>
    <row r="789" spans="10:10" ht="15.75" customHeight="1" x14ac:dyDescent="0.25">
      <c r="J789" s="36"/>
    </row>
    <row r="790" spans="10:10" ht="15.75" customHeight="1" x14ac:dyDescent="0.25">
      <c r="J790" s="36"/>
    </row>
    <row r="791" spans="10:10" ht="15.75" customHeight="1" x14ac:dyDescent="0.25">
      <c r="J791" s="36"/>
    </row>
    <row r="792" spans="10:10" ht="15.75" customHeight="1" x14ac:dyDescent="0.25">
      <c r="J792" s="36"/>
    </row>
    <row r="793" spans="10:10" ht="15.75" customHeight="1" x14ac:dyDescent="0.25">
      <c r="J793" s="36"/>
    </row>
    <row r="794" spans="10:10" ht="15.75" customHeight="1" x14ac:dyDescent="0.25">
      <c r="J794" s="36"/>
    </row>
    <row r="795" spans="10:10" ht="15.75" customHeight="1" x14ac:dyDescent="0.25">
      <c r="J795" s="36"/>
    </row>
    <row r="796" spans="10:10" ht="15.75" customHeight="1" x14ac:dyDescent="0.25">
      <c r="J796" s="36"/>
    </row>
    <row r="797" spans="10:10" ht="15.75" customHeight="1" x14ac:dyDescent="0.25">
      <c r="J797" s="36"/>
    </row>
    <row r="798" spans="10:10" ht="15.75" customHeight="1" x14ac:dyDescent="0.25">
      <c r="J798" s="36"/>
    </row>
    <row r="799" spans="10:10" ht="15.75" customHeight="1" x14ac:dyDescent="0.25">
      <c r="J799" s="36"/>
    </row>
    <row r="800" spans="10:10" ht="15.75" customHeight="1" x14ac:dyDescent="0.25">
      <c r="J800" s="36"/>
    </row>
    <row r="801" spans="10:10" ht="15.75" customHeight="1" x14ac:dyDescent="0.25">
      <c r="J801" s="36"/>
    </row>
    <row r="802" spans="10:10" ht="15.75" customHeight="1" x14ac:dyDescent="0.25">
      <c r="J802" s="36"/>
    </row>
    <row r="803" spans="10:10" ht="15.75" customHeight="1" x14ac:dyDescent="0.25">
      <c r="J803" s="36"/>
    </row>
    <row r="804" spans="10:10" ht="15.75" customHeight="1" x14ac:dyDescent="0.25">
      <c r="J804" s="36"/>
    </row>
    <row r="805" spans="10:10" ht="15.75" customHeight="1" x14ac:dyDescent="0.25">
      <c r="J805" s="36"/>
    </row>
    <row r="806" spans="10:10" ht="15.75" customHeight="1" x14ac:dyDescent="0.25">
      <c r="J806" s="36"/>
    </row>
    <row r="807" spans="10:10" ht="15.75" customHeight="1" x14ac:dyDescent="0.25">
      <c r="J807" s="36"/>
    </row>
    <row r="808" spans="10:10" ht="15.75" customHeight="1" x14ac:dyDescent="0.25">
      <c r="J808" s="36"/>
    </row>
    <row r="809" spans="10:10" ht="15.75" customHeight="1" x14ac:dyDescent="0.25">
      <c r="J809" s="36"/>
    </row>
    <row r="810" spans="10:10" ht="15.75" customHeight="1" x14ac:dyDescent="0.25">
      <c r="J810" s="36"/>
    </row>
    <row r="811" spans="10:10" ht="15.75" customHeight="1" x14ac:dyDescent="0.25">
      <c r="J811" s="36"/>
    </row>
    <row r="812" spans="10:10" ht="15.75" customHeight="1" x14ac:dyDescent="0.25">
      <c r="J812" s="36"/>
    </row>
    <row r="813" spans="10:10" ht="15.75" customHeight="1" x14ac:dyDescent="0.25">
      <c r="J813" s="36"/>
    </row>
    <row r="814" spans="10:10" ht="15.75" customHeight="1" x14ac:dyDescent="0.25">
      <c r="J814" s="36"/>
    </row>
    <row r="815" spans="10:10" ht="15.75" customHeight="1" x14ac:dyDescent="0.25">
      <c r="J815" s="36"/>
    </row>
    <row r="816" spans="10:10" ht="15.75" customHeight="1" x14ac:dyDescent="0.25">
      <c r="J816" s="36"/>
    </row>
    <row r="817" spans="10:10" ht="15.75" customHeight="1" x14ac:dyDescent="0.25">
      <c r="J817" s="36"/>
    </row>
    <row r="818" spans="10:10" ht="15.75" customHeight="1" x14ac:dyDescent="0.25">
      <c r="J818" s="36"/>
    </row>
    <row r="819" spans="10:10" ht="15.75" customHeight="1" x14ac:dyDescent="0.25">
      <c r="J819" s="36"/>
    </row>
    <row r="820" spans="10:10" ht="15.75" customHeight="1" x14ac:dyDescent="0.25">
      <c r="J820" s="36"/>
    </row>
    <row r="821" spans="10:10" ht="15.75" customHeight="1" x14ac:dyDescent="0.25">
      <c r="J821" s="36"/>
    </row>
    <row r="822" spans="10:10" ht="15.75" customHeight="1" x14ac:dyDescent="0.25">
      <c r="J822" s="36"/>
    </row>
    <row r="823" spans="10:10" ht="15.75" customHeight="1" x14ac:dyDescent="0.25">
      <c r="J823" s="36"/>
    </row>
    <row r="824" spans="10:10" ht="15.75" customHeight="1" x14ac:dyDescent="0.25">
      <c r="J824" s="36"/>
    </row>
    <row r="825" spans="10:10" ht="15.75" customHeight="1" x14ac:dyDescent="0.25">
      <c r="J825" s="36"/>
    </row>
    <row r="826" spans="10:10" ht="15.75" customHeight="1" x14ac:dyDescent="0.25">
      <c r="J826" s="36"/>
    </row>
    <row r="827" spans="10:10" ht="15.75" customHeight="1" x14ac:dyDescent="0.25">
      <c r="J827" s="36"/>
    </row>
    <row r="828" spans="10:10" ht="15.75" customHeight="1" x14ac:dyDescent="0.25">
      <c r="J828" s="36"/>
    </row>
    <row r="829" spans="10:10" ht="15.75" customHeight="1" x14ac:dyDescent="0.25">
      <c r="J829" s="36"/>
    </row>
    <row r="830" spans="10:10" ht="15.75" customHeight="1" x14ac:dyDescent="0.25">
      <c r="J830" s="36"/>
    </row>
    <row r="831" spans="10:10" ht="15.75" customHeight="1" x14ac:dyDescent="0.25">
      <c r="J831" s="36"/>
    </row>
    <row r="832" spans="10:10" ht="15.75" customHeight="1" x14ac:dyDescent="0.25">
      <c r="J832" s="36"/>
    </row>
    <row r="833" spans="10:10" ht="15.75" customHeight="1" x14ac:dyDescent="0.25">
      <c r="J833" s="36"/>
    </row>
    <row r="834" spans="10:10" ht="15.75" customHeight="1" x14ac:dyDescent="0.25">
      <c r="J834" s="36"/>
    </row>
    <row r="835" spans="10:10" ht="15.75" customHeight="1" x14ac:dyDescent="0.25">
      <c r="J835" s="36"/>
    </row>
    <row r="836" spans="10:10" ht="15.75" customHeight="1" x14ac:dyDescent="0.25">
      <c r="J836" s="36"/>
    </row>
    <row r="837" spans="10:10" ht="15.75" customHeight="1" x14ac:dyDescent="0.25">
      <c r="J837" s="36"/>
    </row>
    <row r="838" spans="10:10" ht="15.75" customHeight="1" x14ac:dyDescent="0.25">
      <c r="J838" s="36"/>
    </row>
    <row r="839" spans="10:10" ht="15.75" customHeight="1" x14ac:dyDescent="0.25">
      <c r="J839" s="36"/>
    </row>
    <row r="840" spans="10:10" ht="15.75" customHeight="1" x14ac:dyDescent="0.25">
      <c r="J840" s="36"/>
    </row>
    <row r="841" spans="10:10" ht="15.75" customHeight="1" x14ac:dyDescent="0.25">
      <c r="J841" s="36"/>
    </row>
    <row r="842" spans="10:10" ht="15.75" customHeight="1" x14ac:dyDescent="0.25">
      <c r="J842" s="36"/>
    </row>
    <row r="843" spans="10:10" ht="15.75" customHeight="1" x14ac:dyDescent="0.25">
      <c r="J843" s="36"/>
    </row>
    <row r="844" spans="10:10" ht="15.75" customHeight="1" x14ac:dyDescent="0.25">
      <c r="J844" s="36"/>
    </row>
    <row r="845" spans="10:10" ht="15.75" customHeight="1" x14ac:dyDescent="0.25">
      <c r="J845" s="36"/>
    </row>
    <row r="846" spans="10:10" ht="15.75" customHeight="1" x14ac:dyDescent="0.25">
      <c r="J846" s="36"/>
    </row>
    <row r="847" spans="10:10" ht="15.75" customHeight="1" x14ac:dyDescent="0.25">
      <c r="J847" s="36"/>
    </row>
    <row r="848" spans="10:10" ht="15.75" customHeight="1" x14ac:dyDescent="0.25">
      <c r="J848" s="36"/>
    </row>
    <row r="849" spans="10:10" ht="15.75" customHeight="1" x14ac:dyDescent="0.25">
      <c r="J849" s="36"/>
    </row>
    <row r="850" spans="10:10" ht="15.75" customHeight="1" x14ac:dyDescent="0.25">
      <c r="J850" s="36"/>
    </row>
    <row r="851" spans="10:10" ht="15.75" customHeight="1" x14ac:dyDescent="0.25">
      <c r="J851" s="36"/>
    </row>
    <row r="852" spans="10:10" ht="15.75" customHeight="1" x14ac:dyDescent="0.25">
      <c r="J852" s="36"/>
    </row>
    <row r="853" spans="10:10" ht="15.75" customHeight="1" x14ac:dyDescent="0.25">
      <c r="J853" s="36"/>
    </row>
    <row r="854" spans="10:10" ht="15.75" customHeight="1" x14ac:dyDescent="0.25">
      <c r="J854" s="36"/>
    </row>
    <row r="855" spans="10:10" ht="15.75" customHeight="1" x14ac:dyDescent="0.25">
      <c r="J855" s="36"/>
    </row>
    <row r="856" spans="10:10" ht="15.75" customHeight="1" x14ac:dyDescent="0.25">
      <c r="J856" s="36"/>
    </row>
    <row r="857" spans="10:10" ht="15.75" customHeight="1" x14ac:dyDescent="0.25">
      <c r="J857" s="36"/>
    </row>
    <row r="858" spans="10:10" ht="15.75" customHeight="1" x14ac:dyDescent="0.25">
      <c r="J858" s="36"/>
    </row>
    <row r="859" spans="10:10" ht="15.75" customHeight="1" x14ac:dyDescent="0.25">
      <c r="J859" s="36"/>
    </row>
    <row r="860" spans="10:10" ht="15.75" customHeight="1" x14ac:dyDescent="0.25">
      <c r="J860" s="36"/>
    </row>
    <row r="861" spans="10:10" ht="15.75" customHeight="1" x14ac:dyDescent="0.25">
      <c r="J861" s="36"/>
    </row>
    <row r="862" spans="10:10" ht="15.75" customHeight="1" x14ac:dyDescent="0.25">
      <c r="J862" s="36"/>
    </row>
    <row r="863" spans="10:10" ht="15.75" customHeight="1" x14ac:dyDescent="0.25">
      <c r="J863" s="36"/>
    </row>
    <row r="864" spans="10:10" ht="15.75" customHeight="1" x14ac:dyDescent="0.25">
      <c r="J864" s="36"/>
    </row>
    <row r="865" spans="10:10" ht="15.75" customHeight="1" x14ac:dyDescent="0.25">
      <c r="J865" s="36"/>
    </row>
    <row r="866" spans="10:10" ht="15.75" customHeight="1" x14ac:dyDescent="0.25">
      <c r="J866" s="36"/>
    </row>
    <row r="867" spans="10:10" ht="15.75" customHeight="1" x14ac:dyDescent="0.25">
      <c r="J867" s="36"/>
    </row>
    <row r="868" spans="10:10" ht="15.75" customHeight="1" x14ac:dyDescent="0.25">
      <c r="J868" s="36"/>
    </row>
    <row r="869" spans="10:10" ht="15.75" customHeight="1" x14ac:dyDescent="0.25">
      <c r="J869" s="36"/>
    </row>
    <row r="870" spans="10:10" ht="15.75" customHeight="1" x14ac:dyDescent="0.25">
      <c r="J870" s="36"/>
    </row>
    <row r="871" spans="10:10" ht="15.75" customHeight="1" x14ac:dyDescent="0.25">
      <c r="J871" s="36"/>
    </row>
    <row r="872" spans="10:10" ht="15.75" customHeight="1" x14ac:dyDescent="0.25">
      <c r="J872" s="36"/>
    </row>
    <row r="873" spans="10:10" ht="15.75" customHeight="1" x14ac:dyDescent="0.25">
      <c r="J873" s="36"/>
    </row>
    <row r="874" spans="10:10" ht="15.75" customHeight="1" x14ac:dyDescent="0.25">
      <c r="J874" s="36"/>
    </row>
    <row r="875" spans="10:10" ht="15.75" customHeight="1" x14ac:dyDescent="0.25">
      <c r="J875" s="36"/>
    </row>
    <row r="876" spans="10:10" ht="15.75" customHeight="1" x14ac:dyDescent="0.25">
      <c r="J876" s="36"/>
    </row>
    <row r="877" spans="10:10" ht="15.75" customHeight="1" x14ac:dyDescent="0.25">
      <c r="J877" s="36"/>
    </row>
    <row r="878" spans="10:10" ht="15.75" customHeight="1" x14ac:dyDescent="0.25">
      <c r="J878" s="36"/>
    </row>
    <row r="879" spans="10:10" ht="15.75" customHeight="1" x14ac:dyDescent="0.25">
      <c r="J879" s="36"/>
    </row>
    <row r="880" spans="10:10" ht="15.75" customHeight="1" x14ac:dyDescent="0.25">
      <c r="J880" s="36"/>
    </row>
    <row r="881" spans="10:10" ht="15.75" customHeight="1" x14ac:dyDescent="0.25">
      <c r="J881" s="36"/>
    </row>
    <row r="882" spans="10:10" ht="15.75" customHeight="1" x14ac:dyDescent="0.25">
      <c r="J882" s="36"/>
    </row>
    <row r="883" spans="10:10" ht="15.75" customHeight="1" x14ac:dyDescent="0.25">
      <c r="J883" s="36"/>
    </row>
    <row r="884" spans="10:10" ht="15.75" customHeight="1" x14ac:dyDescent="0.25">
      <c r="J884" s="36"/>
    </row>
    <row r="885" spans="10:10" ht="15.75" customHeight="1" x14ac:dyDescent="0.25">
      <c r="J885" s="36"/>
    </row>
    <row r="886" spans="10:10" ht="15.75" customHeight="1" x14ac:dyDescent="0.25">
      <c r="J886" s="36"/>
    </row>
    <row r="887" spans="10:10" ht="15.75" customHeight="1" x14ac:dyDescent="0.25">
      <c r="J887" s="36"/>
    </row>
    <row r="888" spans="10:10" ht="15.75" customHeight="1" x14ac:dyDescent="0.25">
      <c r="J888" s="36"/>
    </row>
    <row r="889" spans="10:10" ht="15.75" customHeight="1" x14ac:dyDescent="0.25">
      <c r="J889" s="36"/>
    </row>
    <row r="890" spans="10:10" ht="15.75" customHeight="1" x14ac:dyDescent="0.25">
      <c r="J890" s="36"/>
    </row>
    <row r="891" spans="10:10" ht="15.75" customHeight="1" x14ac:dyDescent="0.25">
      <c r="J891" s="36"/>
    </row>
    <row r="892" spans="10:10" ht="15.75" customHeight="1" x14ac:dyDescent="0.25">
      <c r="J892" s="36"/>
    </row>
    <row r="893" spans="10:10" ht="15.75" customHeight="1" x14ac:dyDescent="0.25">
      <c r="J893" s="36"/>
    </row>
    <row r="894" spans="10:10" ht="15.75" customHeight="1" x14ac:dyDescent="0.25">
      <c r="J894" s="36"/>
    </row>
    <row r="895" spans="10:10" ht="15.75" customHeight="1" x14ac:dyDescent="0.25">
      <c r="J895" s="36"/>
    </row>
    <row r="896" spans="10:10" ht="15.75" customHeight="1" x14ac:dyDescent="0.25">
      <c r="J896" s="36"/>
    </row>
    <row r="897" spans="10:10" ht="15.75" customHeight="1" x14ac:dyDescent="0.25">
      <c r="J897" s="36"/>
    </row>
    <row r="898" spans="10:10" ht="15.75" customHeight="1" x14ac:dyDescent="0.25">
      <c r="J898" s="36"/>
    </row>
    <row r="899" spans="10:10" ht="15.75" customHeight="1" x14ac:dyDescent="0.25">
      <c r="J899" s="36"/>
    </row>
    <row r="900" spans="10:10" ht="15.75" customHeight="1" x14ac:dyDescent="0.25">
      <c r="J900" s="36"/>
    </row>
    <row r="901" spans="10:10" ht="15.75" customHeight="1" x14ac:dyDescent="0.25">
      <c r="J901" s="36"/>
    </row>
    <row r="902" spans="10:10" ht="15.75" customHeight="1" x14ac:dyDescent="0.25">
      <c r="J902" s="36"/>
    </row>
    <row r="903" spans="10:10" ht="15.75" customHeight="1" x14ac:dyDescent="0.25">
      <c r="J903" s="36"/>
    </row>
    <row r="904" spans="10:10" ht="15.75" customHeight="1" x14ac:dyDescent="0.25">
      <c r="J904" s="36"/>
    </row>
    <row r="905" spans="10:10" ht="15.75" customHeight="1" x14ac:dyDescent="0.25">
      <c r="J905" s="36"/>
    </row>
    <row r="906" spans="10:10" ht="15.75" customHeight="1" x14ac:dyDescent="0.25">
      <c r="J906" s="36"/>
    </row>
    <row r="907" spans="10:10" ht="15.75" customHeight="1" x14ac:dyDescent="0.25">
      <c r="J907" s="36"/>
    </row>
    <row r="908" spans="10:10" ht="15.75" customHeight="1" x14ac:dyDescent="0.25">
      <c r="J908" s="36"/>
    </row>
    <row r="909" spans="10:10" ht="15.75" customHeight="1" x14ac:dyDescent="0.25">
      <c r="J909" s="36"/>
    </row>
    <row r="910" spans="10:10" ht="15.75" customHeight="1" x14ac:dyDescent="0.25">
      <c r="J910" s="36"/>
    </row>
    <row r="911" spans="10:10" ht="15.75" customHeight="1" x14ac:dyDescent="0.25">
      <c r="J911" s="36"/>
    </row>
    <row r="912" spans="10:10" ht="15.75" customHeight="1" x14ac:dyDescent="0.25">
      <c r="J912" s="36"/>
    </row>
    <row r="913" spans="10:10" ht="15.75" customHeight="1" x14ac:dyDescent="0.25">
      <c r="J913" s="36"/>
    </row>
    <row r="914" spans="10:10" ht="15.75" customHeight="1" x14ac:dyDescent="0.25">
      <c r="J914" s="36"/>
    </row>
    <row r="915" spans="10:10" ht="15.75" customHeight="1" x14ac:dyDescent="0.25">
      <c r="J915" s="36"/>
    </row>
    <row r="916" spans="10:10" ht="15.75" customHeight="1" x14ac:dyDescent="0.25">
      <c r="J916" s="36"/>
    </row>
    <row r="917" spans="10:10" ht="15.75" customHeight="1" x14ac:dyDescent="0.25">
      <c r="J917" s="36"/>
    </row>
    <row r="918" spans="10:10" ht="15.75" customHeight="1" x14ac:dyDescent="0.25">
      <c r="J918" s="36"/>
    </row>
    <row r="919" spans="10:10" ht="15.75" customHeight="1" x14ac:dyDescent="0.25">
      <c r="J919" s="36"/>
    </row>
    <row r="920" spans="10:10" ht="15.75" customHeight="1" x14ac:dyDescent="0.25">
      <c r="J920" s="36"/>
    </row>
    <row r="921" spans="10:10" ht="15.75" customHeight="1" x14ac:dyDescent="0.25">
      <c r="J921" s="36"/>
    </row>
    <row r="922" spans="10:10" ht="15.75" customHeight="1" x14ac:dyDescent="0.25">
      <c r="J922" s="36"/>
    </row>
    <row r="923" spans="10:10" ht="15.75" customHeight="1" x14ac:dyDescent="0.25">
      <c r="J923" s="36"/>
    </row>
  </sheetData>
  <mergeCells count="2">
    <mergeCell ref="E1:G1"/>
    <mergeCell ref="E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4A47-A46E-4C91-A473-6297B15E2432}">
  <dimension ref="A1:AJ920"/>
  <sheetViews>
    <sheetView topLeftCell="A30" zoomScale="80" zoomScaleNormal="80" workbookViewId="0">
      <pane xSplit="2" ySplit="6" topLeftCell="C111" activePane="bottomRight" state="frozen"/>
      <selection activeCell="A30" sqref="A30"/>
      <selection pane="topRight" activeCell="C30" sqref="C30"/>
      <selection pane="bottomLeft" activeCell="A36" sqref="A36"/>
      <selection pane="bottomRight" activeCell="G115" sqref="G115:AD115"/>
    </sheetView>
  </sheetViews>
  <sheetFormatPr baseColWidth="10" defaultColWidth="12.28515625" defaultRowHeight="15.75" x14ac:dyDescent="0.25"/>
  <cols>
    <col min="1" max="1" width="42.85546875" style="1" bestFit="1" customWidth="1"/>
    <col min="2" max="2" width="18.42578125" style="7" hidden="1" customWidth="1"/>
    <col min="3" max="3" width="27" style="1" bestFit="1" customWidth="1"/>
    <col min="4" max="4" width="13.140625" style="1" customWidth="1"/>
    <col min="5" max="5" width="18.42578125" style="1" customWidth="1"/>
    <col min="6" max="6" width="14.85546875" style="1" customWidth="1"/>
    <col min="7" max="7" width="20" style="1" customWidth="1"/>
    <col min="8" max="8" width="16.28515625" style="1" customWidth="1"/>
    <col min="9" max="9" width="16.42578125" style="1" customWidth="1"/>
    <col min="10" max="10" width="20.42578125" style="1" customWidth="1"/>
    <col min="11" max="11" width="24.140625" style="1" customWidth="1"/>
    <col min="12" max="12" width="11.42578125" style="1" customWidth="1"/>
    <col min="13" max="13" width="15.85546875" style="1" bestFit="1" customWidth="1"/>
    <col min="14" max="14" width="15.85546875" style="1" customWidth="1"/>
    <col min="15" max="16" width="13.140625" style="1" customWidth="1"/>
    <col min="17" max="17" width="20.42578125" style="98" customWidth="1"/>
    <col min="18" max="18" width="16.7109375" style="1" customWidth="1"/>
    <col min="19" max="19" width="14.28515625" style="1" customWidth="1"/>
    <col min="20" max="20" width="18.42578125" style="1" bestFit="1" customWidth="1"/>
    <col min="21" max="21" width="13.42578125" style="1" bestFit="1" customWidth="1"/>
    <col min="22" max="22" width="14.42578125" style="1" bestFit="1" customWidth="1"/>
    <col min="23" max="23" width="13.42578125" style="1" customWidth="1"/>
    <col min="24" max="24" width="14.85546875" style="1" customWidth="1"/>
    <col min="25" max="25" width="11.42578125" style="83" bestFit="1" customWidth="1"/>
    <col min="26" max="26" width="19.28515625" style="1" bestFit="1" customWidth="1"/>
    <col min="27" max="27" width="11.7109375" style="1" customWidth="1"/>
    <col min="28" max="28" width="11" style="1" customWidth="1"/>
    <col min="29" max="29" width="15.85546875" style="1" customWidth="1"/>
    <col min="30" max="30" width="17" style="1" customWidth="1"/>
    <col min="31" max="31" width="12" style="1" customWidth="1"/>
    <col min="32" max="32" width="12.42578125" style="157" customWidth="1"/>
    <col min="33" max="33" width="12.28515625" style="157" customWidth="1"/>
    <col min="34" max="36" width="12.28515625" style="1" customWidth="1"/>
    <col min="37" max="16384" width="12.28515625" style="1"/>
  </cols>
  <sheetData>
    <row r="1" spans="1:17" hidden="1" x14ac:dyDescent="0.25">
      <c r="B1" s="1"/>
      <c r="E1" s="327" t="s">
        <v>0</v>
      </c>
      <c r="F1" s="328"/>
      <c r="G1" s="329"/>
      <c r="Q1" s="1"/>
    </row>
    <row r="2" spans="1:17" ht="16.5" hidden="1" thickBot="1" x14ac:dyDescent="0.3">
      <c r="A2" s="2" t="s">
        <v>1</v>
      </c>
      <c r="B2" s="3">
        <v>3600</v>
      </c>
      <c r="E2" s="4">
        <f>+$AD$35*$C$23</f>
        <v>748638.91895850806</v>
      </c>
      <c r="F2" s="5">
        <f>+$AD$35</f>
        <v>1175257.3296051931</v>
      </c>
      <c r="G2" s="6">
        <f>+F2*D3</f>
        <v>2232988.9262498668</v>
      </c>
      <c r="Q2" s="1"/>
    </row>
    <row r="3" spans="1:17" ht="15" hidden="1" customHeight="1" x14ac:dyDescent="0.25">
      <c r="D3" s="1">
        <v>1.9</v>
      </c>
      <c r="E3" s="323" t="s">
        <v>2</v>
      </c>
      <c r="F3" s="323"/>
      <c r="G3" s="323"/>
      <c r="Q3" s="1"/>
    </row>
    <row r="4" spans="1:17" ht="15" hidden="1" customHeight="1" x14ac:dyDescent="0.25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Q4" s="1"/>
    </row>
    <row r="5" spans="1:17" ht="15" hidden="1" customHeight="1" x14ac:dyDescent="0.25">
      <c r="A5" s="2" t="s">
        <v>10</v>
      </c>
      <c r="B5" s="10">
        <f>C31</f>
        <v>0</v>
      </c>
      <c r="C5" s="11">
        <f>B5</f>
        <v>0</v>
      </c>
      <c r="D5" s="12">
        <f t="shared" ref="D5:D10" si="0">+B5/$D$3</f>
        <v>0</v>
      </c>
      <c r="E5" s="13">
        <f t="shared" ref="E5:E18" si="1">+B5/$C$23</f>
        <v>0</v>
      </c>
      <c r="F5" s="11">
        <f>+B5</f>
        <v>0</v>
      </c>
      <c r="G5" s="14">
        <f>+B5/$D$3</f>
        <v>0</v>
      </c>
      <c r="Q5" s="1"/>
    </row>
    <row r="6" spans="1:17" ht="15" hidden="1" customHeight="1" x14ac:dyDescent="0.25">
      <c r="A6" s="2" t="s">
        <v>11</v>
      </c>
      <c r="B6" s="10">
        <f>D31</f>
        <v>0</v>
      </c>
      <c r="C6" s="11">
        <f t="shared" ref="C6:C15" si="2">B6</f>
        <v>0</v>
      </c>
      <c r="D6" s="12">
        <f t="shared" si="0"/>
        <v>0</v>
      </c>
      <c r="E6" s="13">
        <f t="shared" si="1"/>
        <v>0</v>
      </c>
      <c r="F6" s="11">
        <f t="shared" ref="F6:F18" si="3">+B6</f>
        <v>0</v>
      </c>
      <c r="G6" s="14">
        <f t="shared" ref="G6:G18" si="4">+B6/$D$3</f>
        <v>0</v>
      </c>
      <c r="Q6" s="1"/>
    </row>
    <row r="7" spans="1:17" ht="15" hidden="1" customHeight="1" x14ac:dyDescent="0.25">
      <c r="A7" s="2" t="s">
        <v>12</v>
      </c>
      <c r="B7" s="10">
        <f>E31</f>
        <v>0</v>
      </c>
      <c r="C7" s="11">
        <f t="shared" si="2"/>
        <v>0</v>
      </c>
      <c r="D7" s="12">
        <f t="shared" si="0"/>
        <v>0</v>
      </c>
      <c r="E7" s="13">
        <f t="shared" si="1"/>
        <v>0</v>
      </c>
      <c r="F7" s="11">
        <f t="shared" si="3"/>
        <v>0</v>
      </c>
      <c r="G7" s="14">
        <f t="shared" si="4"/>
        <v>0</v>
      </c>
      <c r="Q7" s="1"/>
    </row>
    <row r="8" spans="1:17" ht="15" hidden="1" customHeight="1" x14ac:dyDescent="0.25">
      <c r="A8" s="2" t="s">
        <v>13</v>
      </c>
      <c r="B8" s="10">
        <f>+F31</f>
        <v>0</v>
      </c>
      <c r="C8" s="11">
        <f t="shared" si="2"/>
        <v>0</v>
      </c>
      <c r="D8" s="12">
        <f t="shared" si="0"/>
        <v>0</v>
      </c>
      <c r="E8" s="13">
        <f t="shared" si="1"/>
        <v>0</v>
      </c>
      <c r="F8" s="11">
        <f t="shared" si="3"/>
        <v>0</v>
      </c>
      <c r="G8" s="14">
        <f t="shared" si="4"/>
        <v>0</v>
      </c>
      <c r="Q8" s="1"/>
    </row>
    <row r="9" spans="1:17" ht="15" hidden="1" customHeight="1" x14ac:dyDescent="0.25">
      <c r="A9" s="2" t="s">
        <v>14</v>
      </c>
      <c r="B9" s="10">
        <f>+H31</f>
        <v>0</v>
      </c>
      <c r="C9" s="11">
        <f t="shared" si="2"/>
        <v>0</v>
      </c>
      <c r="D9" s="12">
        <f t="shared" si="0"/>
        <v>0</v>
      </c>
      <c r="E9" s="13">
        <f t="shared" si="1"/>
        <v>0</v>
      </c>
      <c r="F9" s="11">
        <f t="shared" si="3"/>
        <v>0</v>
      </c>
      <c r="G9" s="14">
        <f t="shared" si="4"/>
        <v>0</v>
      </c>
      <c r="Q9" s="1"/>
    </row>
    <row r="10" spans="1:17" ht="15" hidden="1" customHeight="1" x14ac:dyDescent="0.25">
      <c r="A10" s="2" t="s">
        <v>15</v>
      </c>
      <c r="B10" s="10">
        <f>I31</f>
        <v>0</v>
      </c>
      <c r="C10" s="11">
        <f t="shared" si="2"/>
        <v>0</v>
      </c>
      <c r="D10" s="12">
        <f t="shared" si="0"/>
        <v>0</v>
      </c>
      <c r="E10" s="13">
        <f t="shared" si="1"/>
        <v>0</v>
      </c>
      <c r="F10" s="11">
        <f t="shared" si="3"/>
        <v>0</v>
      </c>
      <c r="G10" s="14">
        <f t="shared" si="4"/>
        <v>0</v>
      </c>
      <c r="Q10" s="1"/>
    </row>
    <row r="11" spans="1:17" ht="15" hidden="1" customHeight="1" x14ac:dyDescent="0.25">
      <c r="A11" s="15" t="s">
        <v>16</v>
      </c>
      <c r="B11" s="10">
        <f>+Y31</f>
        <v>0</v>
      </c>
      <c r="C11" s="11"/>
      <c r="D11" s="12"/>
      <c r="E11" s="13">
        <f t="shared" si="1"/>
        <v>0</v>
      </c>
      <c r="F11" s="11">
        <v>0</v>
      </c>
      <c r="G11" s="14">
        <v>0</v>
      </c>
      <c r="Q11" s="1"/>
    </row>
    <row r="12" spans="1:17" ht="15" hidden="1" customHeight="1" x14ac:dyDescent="0.25">
      <c r="A12" s="2" t="s">
        <v>17</v>
      </c>
      <c r="B12" s="10">
        <f>R31</f>
        <v>0</v>
      </c>
      <c r="C12" s="11">
        <f t="shared" si="2"/>
        <v>0</v>
      </c>
      <c r="D12" s="12">
        <f>+B12/$D$3</f>
        <v>0</v>
      </c>
      <c r="E12" s="13">
        <f t="shared" si="1"/>
        <v>0</v>
      </c>
      <c r="F12" s="11">
        <f t="shared" si="3"/>
        <v>0</v>
      </c>
      <c r="G12" s="14">
        <f t="shared" si="4"/>
        <v>0</v>
      </c>
      <c r="Q12" s="1"/>
    </row>
    <row r="13" spans="1:17" ht="15" hidden="1" customHeight="1" x14ac:dyDescent="0.25">
      <c r="A13" s="2" t="s">
        <v>18</v>
      </c>
      <c r="B13" s="10">
        <f>U31</f>
        <v>0</v>
      </c>
      <c r="C13" s="11">
        <f t="shared" si="2"/>
        <v>0</v>
      </c>
      <c r="D13" s="12">
        <f>+B13/$D$3</f>
        <v>0</v>
      </c>
      <c r="E13" s="13">
        <f t="shared" si="1"/>
        <v>0</v>
      </c>
      <c r="F13" s="11">
        <f t="shared" si="3"/>
        <v>0</v>
      </c>
      <c r="G13" s="14">
        <f t="shared" si="4"/>
        <v>0</v>
      </c>
      <c r="Q13" s="1"/>
    </row>
    <row r="14" spans="1:17" ht="15" hidden="1" customHeight="1" x14ac:dyDescent="0.25">
      <c r="A14" s="2" t="s">
        <v>19</v>
      </c>
      <c r="B14" s="10">
        <f>W31</f>
        <v>0</v>
      </c>
      <c r="C14" s="11">
        <f t="shared" si="2"/>
        <v>0</v>
      </c>
      <c r="D14" s="12"/>
      <c r="E14" s="13">
        <f t="shared" si="1"/>
        <v>0</v>
      </c>
      <c r="F14" s="11">
        <f t="shared" si="3"/>
        <v>0</v>
      </c>
      <c r="G14" s="14">
        <v>0</v>
      </c>
      <c r="Q14" s="1"/>
    </row>
    <row r="15" spans="1:17" ht="15" hidden="1" customHeight="1" x14ac:dyDescent="0.25">
      <c r="A15" s="2" t="s">
        <v>20</v>
      </c>
      <c r="B15" s="10">
        <f>+O31</f>
        <v>0</v>
      </c>
      <c r="C15" s="11">
        <f t="shared" si="2"/>
        <v>0</v>
      </c>
      <c r="D15" s="12">
        <f>+B15/$D$3</f>
        <v>0</v>
      </c>
      <c r="E15" s="13">
        <f t="shared" si="1"/>
        <v>0</v>
      </c>
      <c r="F15" s="11">
        <f t="shared" si="3"/>
        <v>0</v>
      </c>
      <c r="G15" s="14">
        <f t="shared" si="4"/>
        <v>0</v>
      </c>
      <c r="Q15" s="1"/>
    </row>
    <row r="16" spans="1:17" ht="15" hidden="1" customHeight="1" x14ac:dyDescent="0.25">
      <c r="A16" s="2" t="s">
        <v>21</v>
      </c>
      <c r="B16" s="10"/>
      <c r="C16" s="11"/>
      <c r="D16" s="16">
        <v>0.03</v>
      </c>
      <c r="E16" s="13">
        <f t="shared" si="1"/>
        <v>0</v>
      </c>
      <c r="F16" s="11">
        <f t="shared" si="3"/>
        <v>0</v>
      </c>
      <c r="G16" s="17">
        <f>+(953-924)/924</f>
        <v>3.1385281385281384E-2</v>
      </c>
      <c r="Q16" s="1"/>
    </row>
    <row r="17" spans="1:33" ht="15" hidden="1" customHeight="1" x14ac:dyDescent="0.25">
      <c r="A17" s="2" t="s">
        <v>22</v>
      </c>
      <c r="B17" s="10"/>
      <c r="C17" s="2"/>
      <c r="D17" s="12"/>
      <c r="E17" s="13">
        <f t="shared" si="1"/>
        <v>0</v>
      </c>
      <c r="F17" s="11">
        <f t="shared" si="3"/>
        <v>0</v>
      </c>
      <c r="G17" s="14">
        <v>3.7199999999999997E-2</v>
      </c>
      <c r="Q17" s="1"/>
    </row>
    <row r="18" spans="1:33" ht="15" hidden="1" customHeight="1" x14ac:dyDescent="0.25">
      <c r="A18" s="2" t="s">
        <v>23</v>
      </c>
      <c r="B18" s="10"/>
      <c r="C18" s="2"/>
      <c r="D18" s="12"/>
      <c r="E18" s="18">
        <f t="shared" si="1"/>
        <v>0</v>
      </c>
      <c r="F18" s="19">
        <f t="shared" si="3"/>
        <v>0</v>
      </c>
      <c r="G18" s="14">
        <f t="shared" si="4"/>
        <v>0</v>
      </c>
      <c r="H18" s="20"/>
      <c r="Q18" s="1"/>
    </row>
    <row r="19" spans="1:33" ht="15" hidden="1" customHeight="1" x14ac:dyDescent="0.25">
      <c r="A19" s="8" t="s">
        <v>24</v>
      </c>
      <c r="B19" s="10">
        <f>+SUM(B5:B16)</f>
        <v>0</v>
      </c>
      <c r="C19" s="21">
        <f t="shared" ref="C19:D19" si="5">+SUM(C5:C16)</f>
        <v>0</v>
      </c>
      <c r="D19" s="21">
        <f t="shared" si="5"/>
        <v>0.03</v>
      </c>
      <c r="E19" s="21">
        <f>SUM(E5:E18)</f>
        <v>0</v>
      </c>
      <c r="F19" s="21">
        <f>SUM(F5:F18)</f>
        <v>0</v>
      </c>
      <c r="G19" s="21">
        <f>SUM(G5:G18)</f>
        <v>6.8585281385281388E-2</v>
      </c>
      <c r="H19" s="20"/>
      <c r="Q19" s="1"/>
    </row>
    <row r="20" spans="1:33" ht="15" hidden="1" customHeight="1" x14ac:dyDescent="0.25">
      <c r="A20" s="8" t="s">
        <v>25</v>
      </c>
      <c r="B20" s="10"/>
      <c r="C20" s="21"/>
      <c r="D20" s="21"/>
      <c r="E20" s="21">
        <f>+(E19-E11-E13-E14)/('[72]P&amp;G LLC'!C6)</f>
        <v>0</v>
      </c>
      <c r="F20" s="2"/>
      <c r="G20" s="22">
        <f>+G19/'[72]P&amp;G LLC'!D7</f>
        <v>0.13717056277056278</v>
      </c>
      <c r="H20" s="20"/>
      <c r="Q20" s="1"/>
    </row>
    <row r="21" spans="1:33" ht="15" customHeight="1" x14ac:dyDescent="0.25">
      <c r="A21" s="23"/>
      <c r="B21" s="24"/>
      <c r="C21" s="25"/>
      <c r="D21" s="25"/>
      <c r="E21" s="25"/>
      <c r="G21" s="76"/>
      <c r="H21" s="20"/>
      <c r="Q21" s="1"/>
    </row>
    <row r="22" spans="1:33" ht="15" customHeight="1" x14ac:dyDescent="0.25">
      <c r="A22" s="324" t="s">
        <v>26</v>
      </c>
      <c r="B22" s="325"/>
      <c r="C22" s="326"/>
      <c r="D22" s="25"/>
      <c r="E22" s="26"/>
      <c r="H22" s="20"/>
      <c r="Q22" s="1"/>
    </row>
    <row r="23" spans="1:33" ht="15" customHeight="1" x14ac:dyDescent="0.25">
      <c r="A23" s="113" t="s">
        <v>27</v>
      </c>
      <c r="B23" s="121">
        <v>0.36299999999999999</v>
      </c>
      <c r="C23" s="114">
        <f>1-B23</f>
        <v>0.63700000000000001</v>
      </c>
      <c r="Q23" s="1"/>
    </row>
    <row r="24" spans="1:33" x14ac:dyDescent="0.25">
      <c r="A24" s="115" t="s">
        <v>28</v>
      </c>
      <c r="B24" s="121">
        <v>1.4999999999999999E-2</v>
      </c>
      <c r="C24" s="116"/>
      <c r="H24" s="20"/>
      <c r="Q24" s="1"/>
      <c r="AB24" s="141">
        <v>0.63700000000000001</v>
      </c>
      <c r="AF24" s="330" t="s">
        <v>85</v>
      </c>
      <c r="AG24" s="330"/>
    </row>
    <row r="25" spans="1:33" ht="15" customHeight="1" x14ac:dyDescent="0.25">
      <c r="A25" s="113" t="s">
        <v>29</v>
      </c>
      <c r="B25" s="117" t="s">
        <v>71</v>
      </c>
      <c r="C25" s="118">
        <f>+B24*6</f>
        <v>0.09</v>
      </c>
      <c r="Q25" s="1"/>
      <c r="Z25" s="142">
        <v>5</v>
      </c>
      <c r="AB25" s="20">
        <v>321</v>
      </c>
      <c r="AC25" s="1" t="s">
        <v>80</v>
      </c>
      <c r="AF25" s="158" t="s">
        <v>81</v>
      </c>
      <c r="AG25" s="158">
        <v>20</v>
      </c>
    </row>
    <row r="26" spans="1:33" ht="15" customHeight="1" x14ac:dyDescent="0.25">
      <c r="A26" s="126" t="s">
        <v>31</v>
      </c>
      <c r="B26" s="127">
        <v>17000000</v>
      </c>
      <c r="C26" s="116"/>
      <c r="D26" s="31"/>
      <c r="H26" s="20"/>
      <c r="Q26" s="1"/>
      <c r="Z26" s="142">
        <v>289</v>
      </c>
      <c r="AB26" s="20">
        <f>+AB25*AB24</f>
        <v>204.477</v>
      </c>
      <c r="AC26" s="1" t="s">
        <v>87</v>
      </c>
      <c r="AF26" s="158" t="s">
        <v>82</v>
      </c>
      <c r="AG26" s="159">
        <v>18</v>
      </c>
    </row>
    <row r="27" spans="1:33" ht="15" customHeight="1" x14ac:dyDescent="0.25">
      <c r="A27" s="113" t="s">
        <v>33</v>
      </c>
      <c r="B27" s="122">
        <v>8000</v>
      </c>
      <c r="C27" s="116"/>
      <c r="D27" s="31"/>
      <c r="H27" s="20"/>
      <c r="Q27" s="1"/>
      <c r="Z27" s="143">
        <f>+Z25/Z26</f>
        <v>1.7301038062283738E-2</v>
      </c>
      <c r="AA27" s="78"/>
      <c r="AB27" s="20">
        <f>+AB25-AB26</f>
        <v>116.523</v>
      </c>
      <c r="AC27" s="80" t="s">
        <v>86</v>
      </c>
      <c r="AF27" s="158" t="s">
        <v>83</v>
      </c>
      <c r="AG27" s="159">
        <v>7</v>
      </c>
    </row>
    <row r="28" spans="1:33" ht="15" customHeight="1" x14ac:dyDescent="0.25">
      <c r="A28" s="113" t="s">
        <v>34</v>
      </c>
      <c r="B28" s="123">
        <f>+B26/B27</f>
        <v>2125</v>
      </c>
      <c r="C28" s="116"/>
      <c r="D28" s="31"/>
      <c r="Q28" s="1"/>
      <c r="Z28" s="143"/>
      <c r="AA28" s="78"/>
      <c r="AB28" s="79"/>
      <c r="AC28" s="80"/>
      <c r="AF28" s="160" t="s">
        <v>84</v>
      </c>
      <c r="AG28" s="158">
        <v>2</v>
      </c>
    </row>
    <row r="29" spans="1:33" ht="18.75" x14ac:dyDescent="0.3">
      <c r="A29" s="119" t="s">
        <v>35</v>
      </c>
      <c r="B29" s="124">
        <v>0.19</v>
      </c>
      <c r="C29" s="120"/>
      <c r="D29" s="31"/>
      <c r="Q29" s="1"/>
      <c r="Z29" s="144">
        <f>+Z30*1500</f>
        <v>-9.6052284285583767</v>
      </c>
      <c r="AG29" s="161">
        <f>SUM(AG25:AG28)</f>
        <v>47</v>
      </c>
    </row>
    <row r="30" spans="1:33" ht="14.25" customHeight="1" x14ac:dyDescent="0.25">
      <c r="B30" s="34"/>
      <c r="D30" s="31"/>
      <c r="H30" s="20"/>
      <c r="Q30" s="1"/>
      <c r="Z30" s="144">
        <f>+AA35-Y35</f>
        <v>-6.4034856190389178E-3</v>
      </c>
      <c r="AA30" s="80"/>
      <c r="AE30"/>
    </row>
    <row r="31" spans="1:33" x14ac:dyDescent="0.25">
      <c r="C31" s="35"/>
      <c r="D31" s="35"/>
      <c r="E31" s="35"/>
      <c r="F31" s="35"/>
      <c r="G31" s="35"/>
      <c r="H31" s="35"/>
      <c r="I31" s="35"/>
      <c r="J31" s="36"/>
      <c r="K31" s="37" t="s">
        <v>37</v>
      </c>
      <c r="O31" s="35"/>
      <c r="Q31" s="1"/>
      <c r="R31" s="35"/>
      <c r="S31" s="35"/>
      <c r="U31" s="35"/>
      <c r="W31" s="35"/>
      <c r="Y31" s="84"/>
      <c r="Z31" s="35"/>
      <c r="AA31" s="35"/>
      <c r="AC31" s="35"/>
      <c r="AD31" s="1">
        <v>275</v>
      </c>
      <c r="AE31" s="1">
        <v>300</v>
      </c>
      <c r="AF31" s="162">
        <f>+(AE31/AD31)-1</f>
        <v>9.0909090909090828E-2</v>
      </c>
    </row>
    <row r="32" spans="1:33" ht="15.6" customHeight="1" x14ac:dyDescent="0.25">
      <c r="C32" s="38"/>
      <c r="D32" s="38"/>
      <c r="E32" s="38"/>
      <c r="F32" s="38"/>
      <c r="G32" s="38"/>
      <c r="H32" s="39">
        <f>+C25</f>
        <v>0.09</v>
      </c>
      <c r="I32" s="40">
        <v>0.1</v>
      </c>
      <c r="J32" s="41">
        <f>+J35/$J$35</f>
        <v>1</v>
      </c>
      <c r="K32" s="136">
        <v>3900</v>
      </c>
      <c r="L32" s="83">
        <v>2.8</v>
      </c>
      <c r="M32" s="83"/>
      <c r="N32" s="83"/>
      <c r="O32" s="137">
        <v>5</v>
      </c>
      <c r="P32" s="138">
        <f>+P35/Z35</f>
        <v>0.13273688754819801</v>
      </c>
      <c r="Q32" s="138"/>
      <c r="R32" s="40">
        <v>0.15</v>
      </c>
      <c r="S32" s="40">
        <v>0.1</v>
      </c>
      <c r="T32" s="139"/>
      <c r="U32" s="40">
        <v>0.03</v>
      </c>
      <c r="V32" s="139"/>
      <c r="W32" s="40">
        <v>0.04</v>
      </c>
      <c r="X32" s="83"/>
      <c r="Y32" s="128">
        <v>0.17649999999999999</v>
      </c>
      <c r="Z32" s="77" t="s">
        <v>80</v>
      </c>
      <c r="AA32" s="40">
        <v>0.15</v>
      </c>
      <c r="AB32" s="1">
        <v>2.4</v>
      </c>
      <c r="AC32" s="35"/>
    </row>
    <row r="33" spans="1:36" ht="15.6" customHeight="1" x14ac:dyDescent="0.25">
      <c r="C33" s="38"/>
      <c r="D33" s="38"/>
      <c r="E33" s="38"/>
      <c r="F33" s="38"/>
      <c r="G33" s="38"/>
      <c r="H33" s="39"/>
      <c r="I33" s="40"/>
      <c r="J33" s="41"/>
      <c r="K33" s="42"/>
      <c r="O33" s="45"/>
      <c r="P33" s="43"/>
      <c r="Q33" s="43"/>
      <c r="R33" s="44"/>
      <c r="S33" s="44"/>
      <c r="T33" s="38"/>
      <c r="U33" s="44"/>
      <c r="V33" s="38"/>
      <c r="W33" s="44"/>
      <c r="Y33" s="128"/>
      <c r="Z33" s="40"/>
      <c r="AA33" s="40"/>
      <c r="AC33" s="35"/>
      <c r="AF33" s="331" t="s">
        <v>164</v>
      </c>
      <c r="AG33" s="331"/>
      <c r="AI33" s="323"/>
      <c r="AJ33" s="323"/>
    </row>
    <row r="34" spans="1:36" ht="58.5" customHeight="1" x14ac:dyDescent="0.25">
      <c r="A34" s="149" t="s">
        <v>41</v>
      </c>
      <c r="B34" s="150" t="s">
        <v>72</v>
      </c>
      <c r="C34" s="73" t="s">
        <v>42</v>
      </c>
      <c r="D34" s="46" t="s">
        <v>11</v>
      </c>
      <c r="E34" s="46" t="s">
        <v>43</v>
      </c>
      <c r="F34" s="46" t="s">
        <v>13</v>
      </c>
      <c r="G34" s="47" t="s">
        <v>73</v>
      </c>
      <c r="H34" s="48" t="s">
        <v>14</v>
      </c>
      <c r="I34" s="48" t="s">
        <v>15</v>
      </c>
      <c r="J34" s="47" t="s">
        <v>45</v>
      </c>
      <c r="K34" s="49" t="s">
        <v>46</v>
      </c>
      <c r="L34" s="50" t="s">
        <v>47</v>
      </c>
      <c r="M34" s="47" t="s">
        <v>74</v>
      </c>
      <c r="N34" s="49" t="s">
        <v>55</v>
      </c>
      <c r="O34" s="49" t="s">
        <v>55</v>
      </c>
      <c r="P34" s="51" t="s">
        <v>49</v>
      </c>
      <c r="Q34" s="47" t="s">
        <v>75</v>
      </c>
      <c r="R34" s="49" t="s">
        <v>50</v>
      </c>
      <c r="S34" s="49" t="s">
        <v>62</v>
      </c>
      <c r="T34" s="47" t="s">
        <v>76</v>
      </c>
      <c r="U34" s="50" t="s">
        <v>52</v>
      </c>
      <c r="V34" s="47" t="s">
        <v>77</v>
      </c>
      <c r="W34" s="49" t="s">
        <v>19</v>
      </c>
      <c r="X34" s="47" t="s">
        <v>78</v>
      </c>
      <c r="Y34" s="125" t="s">
        <v>66</v>
      </c>
      <c r="Z34" s="53" t="s">
        <v>56</v>
      </c>
      <c r="AA34" s="125" t="s">
        <v>79</v>
      </c>
      <c r="AB34" s="130" t="s">
        <v>57</v>
      </c>
      <c r="AC34" s="134" t="s">
        <v>58</v>
      </c>
      <c r="AD34" s="132" t="s">
        <v>59</v>
      </c>
      <c r="AF34" s="163" t="s">
        <v>56</v>
      </c>
      <c r="AG34" s="163" t="s">
        <v>58</v>
      </c>
      <c r="AI34" s="145"/>
      <c r="AJ34" s="145"/>
    </row>
    <row r="35" spans="1:36" ht="100.5" customHeight="1" x14ac:dyDescent="0.25">
      <c r="A35" s="74" t="s">
        <v>60</v>
      </c>
      <c r="B35" s="55" t="s">
        <v>61</v>
      </c>
      <c r="C35" s="56">
        <v>50000</v>
      </c>
      <c r="D35" s="56">
        <v>10000</v>
      </c>
      <c r="E35" s="56">
        <v>120000</v>
      </c>
      <c r="F35" s="56">
        <f>+$B$28</f>
        <v>2125</v>
      </c>
      <c r="G35" s="57">
        <f>+SUM(C35:F35)</f>
        <v>182125</v>
      </c>
      <c r="H35" s="56">
        <f>+G35*$B$29*$H$32</f>
        <v>3114.3375000000001</v>
      </c>
      <c r="I35" s="56">
        <f>+(G35+H35)*$I$32</f>
        <v>18523.93375</v>
      </c>
      <c r="J35" s="58">
        <f>SUM(G35:I35)</f>
        <v>203763.27124999999</v>
      </c>
      <c r="K35" s="59">
        <f t="shared" ref="K35:K98" si="6">J35/$K$32</f>
        <v>52.246992628205128</v>
      </c>
      <c r="L35" s="60">
        <f>+$L$32</f>
        <v>2.8</v>
      </c>
      <c r="M35" s="61">
        <f t="shared" ref="M35:M98" si="7">+K35*L35</f>
        <v>146.29157935897436</v>
      </c>
      <c r="N35" s="148">
        <v>5</v>
      </c>
      <c r="O35" s="63">
        <f>+M35+N35</f>
        <v>151.29157935897436</v>
      </c>
      <c r="P35" s="62">
        <v>40</v>
      </c>
      <c r="Q35" s="61">
        <f>+O35+P35</f>
        <v>191.29157935897436</v>
      </c>
      <c r="R35" s="65">
        <f>+(Q35)*$R$32</f>
        <v>28.693736903846155</v>
      </c>
      <c r="S35" s="65">
        <f>+(Q35)*$S$32</f>
        <v>19.129157935897435</v>
      </c>
      <c r="T35" s="64">
        <f>Q35+R35+S35</f>
        <v>239.11447419871794</v>
      </c>
      <c r="U35" s="63">
        <f>+(T35)*$U$32</f>
        <v>7.1734342259615378</v>
      </c>
      <c r="V35" s="64">
        <f>T35+U35</f>
        <v>246.28790842467947</v>
      </c>
      <c r="W35" s="63">
        <f>(V35)*$W$32</f>
        <v>9.8515163369871797</v>
      </c>
      <c r="X35" s="64">
        <f t="shared" ref="X35:X98" si="8">+V35+W35</f>
        <v>256.13942476166665</v>
      </c>
      <c r="Y35" s="129">
        <f>(X35)*$Y$32</f>
        <v>45.208608470434157</v>
      </c>
      <c r="Z35" s="66">
        <f>X35+Y35</f>
        <v>301.34803323210082</v>
      </c>
      <c r="AA35" s="129">
        <f>+Z35*$AA$32</f>
        <v>45.202204984815118</v>
      </c>
      <c r="AB35" s="131">
        <f>+$AB$32</f>
        <v>2.4</v>
      </c>
      <c r="AC35" s="135">
        <f>+Z35*AB35</f>
        <v>723.23527975704189</v>
      </c>
      <c r="AD35" s="133">
        <f>Z35*$K$32</f>
        <v>1175257.3296051931</v>
      </c>
      <c r="AF35" s="164"/>
      <c r="AG35" s="165"/>
      <c r="AI35" s="146"/>
      <c r="AJ35" s="147"/>
    </row>
    <row r="36" spans="1:36" ht="70.5" customHeight="1" x14ac:dyDescent="0.25">
      <c r="A36" s="153" t="s">
        <v>125</v>
      </c>
      <c r="B36" s="55"/>
      <c r="C36" s="56">
        <v>49560</v>
      </c>
      <c r="D36" s="56">
        <v>37082</v>
      </c>
      <c r="E36" s="56">
        <v>160000</v>
      </c>
      <c r="F36" s="56">
        <f t="shared" ref="F36:F99" si="9">+$B$28</f>
        <v>2125</v>
      </c>
      <c r="G36" s="56">
        <f t="shared" ref="G36:G75" si="10">+SUM(C36:F36)</f>
        <v>248767</v>
      </c>
      <c r="H36" s="56">
        <f t="shared" ref="H36:H99" si="11">+G36*$B$29*$H$32</f>
        <v>4253.9157000000005</v>
      </c>
      <c r="I36" s="56">
        <f t="shared" ref="I36:I75" si="12">+(G36+H36)*$I$32</f>
        <v>25302.091570000004</v>
      </c>
      <c r="J36" s="68">
        <f t="shared" ref="J36:J75" si="13">SUM(G36:I36)</f>
        <v>278323.00727</v>
      </c>
      <c r="K36" s="56">
        <f t="shared" si="6"/>
        <v>71.364873658974361</v>
      </c>
      <c r="L36" s="70">
        <f t="shared" ref="L36:L99" si="14">+$L$32</f>
        <v>2.8</v>
      </c>
      <c r="M36" s="71">
        <f t="shared" si="7"/>
        <v>199.82164624512819</v>
      </c>
      <c r="N36" s="71"/>
      <c r="O36" s="56">
        <f>+M36+N36</f>
        <v>199.82164624512819</v>
      </c>
      <c r="P36" s="56">
        <v>0</v>
      </c>
      <c r="Q36" s="71">
        <f t="shared" ref="Q36:Q75" si="15">+O36+P36</f>
        <v>199.82164624512819</v>
      </c>
      <c r="R36" s="68">
        <f t="shared" ref="R36:R99" si="16">+(Q36)*$R$32</f>
        <v>29.973246936769229</v>
      </c>
      <c r="S36" s="68">
        <f t="shared" ref="S36:S75" si="17">+(Q36)*$S$32</f>
        <v>19.982164624512819</v>
      </c>
      <c r="T36" s="56">
        <f t="shared" ref="T36:T75" si="18">Q36+R36+S36</f>
        <v>249.77705780641023</v>
      </c>
      <c r="U36" s="56">
        <f t="shared" ref="U36:U99" si="19">+(T36)*$U$32</f>
        <v>7.4933117341923063</v>
      </c>
      <c r="V36" s="56">
        <f t="shared" ref="V36:V75" si="20">T36+U36</f>
        <v>257.27036954060253</v>
      </c>
      <c r="W36" s="56">
        <f t="shared" ref="W36:W99" si="21">(V36)*$W$32</f>
        <v>10.290814781624102</v>
      </c>
      <c r="X36" s="56">
        <f t="shared" si="8"/>
        <v>267.56118432222661</v>
      </c>
      <c r="Y36" s="68">
        <f t="shared" ref="Y36:Y99" si="22">(X36)*$Y$32</f>
        <v>47.224549032872993</v>
      </c>
      <c r="Z36" s="68">
        <f t="shared" ref="Z36:Z75" si="23">X36+Y36</f>
        <v>314.78573335509958</v>
      </c>
      <c r="AA36" s="68">
        <f t="shared" ref="AA36:AA99" si="24">+Z36*$AA$32</f>
        <v>47.217860003264938</v>
      </c>
      <c r="AB36" s="151">
        <f t="shared" ref="AB36:AB99" si="25">+$AB$32</f>
        <v>2.4</v>
      </c>
      <c r="AC36" s="152">
        <f t="shared" ref="AC36:AC75" si="26">+Z36*AB36</f>
        <v>755.48576005223902</v>
      </c>
      <c r="AD36" s="133">
        <f t="shared" ref="AD36:AD75" si="27">Z36*$K$32</f>
        <v>1227664.3600848883</v>
      </c>
      <c r="AF36" s="164">
        <f>+AG36/$AB$36</f>
        <v>327.08333333333337</v>
      </c>
      <c r="AG36" s="164">
        <v>785</v>
      </c>
      <c r="AI36" s="146">
        <f>+AF36-Z36</f>
        <v>12.297599978233791</v>
      </c>
      <c r="AJ36" s="156">
        <f>+AG36-AC36</f>
        <v>29.514239947760984</v>
      </c>
    </row>
    <row r="37" spans="1:36" ht="70.5" customHeight="1" x14ac:dyDescent="0.25">
      <c r="A37" s="154" t="s">
        <v>163</v>
      </c>
      <c r="B37" s="55"/>
      <c r="C37" s="56">
        <v>67500</v>
      </c>
      <c r="D37" s="56">
        <v>78437</v>
      </c>
      <c r="E37" s="56">
        <v>160000</v>
      </c>
      <c r="F37" s="56">
        <f t="shared" si="9"/>
        <v>2125</v>
      </c>
      <c r="G37" s="56">
        <f t="shared" si="10"/>
        <v>308062</v>
      </c>
      <c r="H37" s="56">
        <f t="shared" si="11"/>
        <v>5267.8602000000001</v>
      </c>
      <c r="I37" s="56">
        <f t="shared" si="12"/>
        <v>31332.98602</v>
      </c>
      <c r="J37" s="68">
        <f t="shared" si="13"/>
        <v>344662.84622000001</v>
      </c>
      <c r="K37" s="56">
        <f t="shared" si="6"/>
        <v>88.375088774358971</v>
      </c>
      <c r="L37" s="70">
        <f t="shared" si="14"/>
        <v>2.8</v>
      </c>
      <c r="M37" s="71">
        <f t="shared" si="7"/>
        <v>247.4502485682051</v>
      </c>
      <c r="N37" s="71"/>
      <c r="O37" s="56">
        <f t="shared" ref="O37:O100" si="28">+M37+N37</f>
        <v>247.4502485682051</v>
      </c>
      <c r="P37" s="56">
        <v>0</v>
      </c>
      <c r="Q37" s="71">
        <f t="shared" si="15"/>
        <v>247.4502485682051</v>
      </c>
      <c r="R37" s="68">
        <f t="shared" si="16"/>
        <v>37.11753728523076</v>
      </c>
      <c r="S37" s="68">
        <f t="shared" si="17"/>
        <v>24.74502485682051</v>
      </c>
      <c r="T37" s="56">
        <f t="shared" si="18"/>
        <v>309.31281071025637</v>
      </c>
      <c r="U37" s="56">
        <f t="shared" si="19"/>
        <v>9.2793843213076901</v>
      </c>
      <c r="V37" s="56">
        <f t="shared" si="20"/>
        <v>318.59219503156407</v>
      </c>
      <c r="W37" s="56">
        <f t="shared" si="21"/>
        <v>12.743687801262563</v>
      </c>
      <c r="X37" s="56">
        <f t="shared" si="8"/>
        <v>331.33588283282666</v>
      </c>
      <c r="Y37" s="68">
        <f t="shared" si="22"/>
        <v>58.480783319993904</v>
      </c>
      <c r="Z37" s="68">
        <f t="shared" si="23"/>
        <v>389.81666615282057</v>
      </c>
      <c r="AA37" s="68">
        <f t="shared" si="24"/>
        <v>58.472499922923085</v>
      </c>
      <c r="AB37" s="151">
        <f t="shared" si="25"/>
        <v>2.4</v>
      </c>
      <c r="AC37" s="152">
        <f t="shared" si="26"/>
        <v>935.55999876676935</v>
      </c>
      <c r="AD37" s="133">
        <f t="shared" si="27"/>
        <v>1520284.9979960003</v>
      </c>
      <c r="AF37" s="164">
        <f t="shared" ref="AF37:AF100" si="29">+AG37/$AB$36</f>
        <v>408.33333333333337</v>
      </c>
      <c r="AG37" s="164">
        <v>980</v>
      </c>
      <c r="AI37" s="146">
        <f t="shared" ref="AI37:AI100" si="30">+AF37-Z37</f>
        <v>18.516667180512798</v>
      </c>
      <c r="AJ37" s="156">
        <f t="shared" ref="AJ37:AJ100" si="31">+AG37-AC37</f>
        <v>44.440001233230646</v>
      </c>
    </row>
    <row r="38" spans="1:36" ht="70.5" customHeight="1" x14ac:dyDescent="0.25">
      <c r="A38" s="153" t="s">
        <v>88</v>
      </c>
      <c r="B38" s="55"/>
      <c r="C38" s="56">
        <v>29535</v>
      </c>
      <c r="D38" s="56">
        <v>8328</v>
      </c>
      <c r="E38" s="56">
        <v>160000</v>
      </c>
      <c r="F38" s="56">
        <f t="shared" si="9"/>
        <v>2125</v>
      </c>
      <c r="G38" s="56">
        <f t="shared" si="10"/>
        <v>199988</v>
      </c>
      <c r="H38" s="56">
        <f t="shared" si="11"/>
        <v>3419.7948000000001</v>
      </c>
      <c r="I38" s="56">
        <f t="shared" si="12"/>
        <v>20340.779480000001</v>
      </c>
      <c r="J38" s="68">
        <f t="shared" si="13"/>
        <v>223748.57428</v>
      </c>
      <c r="K38" s="56">
        <f t="shared" si="6"/>
        <v>57.371429302564103</v>
      </c>
      <c r="L38" s="70">
        <f t="shared" si="14"/>
        <v>2.8</v>
      </c>
      <c r="M38" s="71">
        <f t="shared" si="7"/>
        <v>160.64000204717948</v>
      </c>
      <c r="N38" s="71"/>
      <c r="O38" s="56">
        <f t="shared" si="28"/>
        <v>160.64000204717948</v>
      </c>
      <c r="P38" s="56">
        <v>0</v>
      </c>
      <c r="Q38" s="71">
        <f t="shared" si="15"/>
        <v>160.64000204717948</v>
      </c>
      <c r="R38" s="68">
        <f t="shared" si="16"/>
        <v>24.09600030707692</v>
      </c>
      <c r="S38" s="68">
        <f t="shared" si="17"/>
        <v>16.064000204717949</v>
      </c>
      <c r="T38" s="56">
        <f t="shared" si="18"/>
        <v>200.80000255897437</v>
      </c>
      <c r="U38" s="56">
        <f t="shared" si="19"/>
        <v>6.024000076769231</v>
      </c>
      <c r="V38" s="56">
        <f t="shared" si="20"/>
        <v>206.8240026357436</v>
      </c>
      <c r="W38" s="56">
        <f t="shared" si="21"/>
        <v>8.2729601054297444</v>
      </c>
      <c r="X38" s="56">
        <f t="shared" si="8"/>
        <v>215.09696274117334</v>
      </c>
      <c r="Y38" s="68">
        <f t="shared" si="22"/>
        <v>37.96461392381709</v>
      </c>
      <c r="Z38" s="68">
        <f t="shared" si="23"/>
        <v>253.06157666499044</v>
      </c>
      <c r="AA38" s="68">
        <f t="shared" si="24"/>
        <v>37.959236499748563</v>
      </c>
      <c r="AB38" s="151">
        <f t="shared" si="25"/>
        <v>2.4</v>
      </c>
      <c r="AC38" s="152">
        <f t="shared" si="26"/>
        <v>607.34778399597701</v>
      </c>
      <c r="AD38" s="133">
        <f t="shared" si="27"/>
        <v>986940.14899346267</v>
      </c>
      <c r="AF38" s="164">
        <f t="shared" si="29"/>
        <v>300</v>
      </c>
      <c r="AG38" s="164">
        <v>720</v>
      </c>
      <c r="AI38" s="146">
        <f t="shared" si="30"/>
        <v>46.93842333500956</v>
      </c>
      <c r="AJ38" s="156">
        <f t="shared" si="31"/>
        <v>112.65221600402299</v>
      </c>
    </row>
    <row r="39" spans="1:36" ht="70.5" customHeight="1" x14ac:dyDescent="0.25">
      <c r="A39" s="153" t="s">
        <v>126</v>
      </c>
      <c r="B39" s="55"/>
      <c r="C39" s="56">
        <v>35484</v>
      </c>
      <c r="D39" s="56">
        <v>92272</v>
      </c>
      <c r="E39" s="56">
        <v>160000</v>
      </c>
      <c r="F39" s="56">
        <f t="shared" si="9"/>
        <v>2125</v>
      </c>
      <c r="G39" s="56">
        <f t="shared" si="10"/>
        <v>289881</v>
      </c>
      <c r="H39" s="56">
        <f t="shared" si="11"/>
        <v>4956.9650999999994</v>
      </c>
      <c r="I39" s="56">
        <f t="shared" si="12"/>
        <v>29483.79651</v>
      </c>
      <c r="J39" s="68">
        <f t="shared" si="13"/>
        <v>324321.76160999999</v>
      </c>
      <c r="K39" s="56">
        <f t="shared" si="6"/>
        <v>83.159426053846147</v>
      </c>
      <c r="L39" s="70">
        <f t="shared" si="14"/>
        <v>2.8</v>
      </c>
      <c r="M39" s="71">
        <f t="shared" si="7"/>
        <v>232.8463929507692</v>
      </c>
      <c r="N39" s="71"/>
      <c r="O39" s="56">
        <f t="shared" si="28"/>
        <v>232.8463929507692</v>
      </c>
      <c r="P39" s="56">
        <v>0</v>
      </c>
      <c r="Q39" s="71">
        <f t="shared" si="15"/>
        <v>232.8463929507692</v>
      </c>
      <c r="R39" s="68">
        <f t="shared" si="16"/>
        <v>34.926958942615379</v>
      </c>
      <c r="S39" s="68">
        <f t="shared" si="17"/>
        <v>23.284639295076921</v>
      </c>
      <c r="T39" s="56">
        <f t="shared" si="18"/>
        <v>291.05799118846153</v>
      </c>
      <c r="U39" s="56">
        <f t="shared" si="19"/>
        <v>8.7317397356538446</v>
      </c>
      <c r="V39" s="56">
        <f t="shared" si="20"/>
        <v>299.78973092411536</v>
      </c>
      <c r="W39" s="56">
        <f t="shared" si="21"/>
        <v>11.991589236964614</v>
      </c>
      <c r="X39" s="56">
        <f t="shared" si="8"/>
        <v>311.78132016107998</v>
      </c>
      <c r="Y39" s="68">
        <f t="shared" si="22"/>
        <v>55.029403008430613</v>
      </c>
      <c r="Z39" s="68">
        <f t="shared" si="23"/>
        <v>366.8107231695106</v>
      </c>
      <c r="AA39" s="68">
        <f t="shared" si="24"/>
        <v>55.021608475426589</v>
      </c>
      <c r="AB39" s="151">
        <f t="shared" si="25"/>
        <v>2.4</v>
      </c>
      <c r="AC39" s="152">
        <f t="shared" si="26"/>
        <v>880.34573560682543</v>
      </c>
      <c r="AD39" s="133">
        <f t="shared" si="27"/>
        <v>1430561.8203610913</v>
      </c>
      <c r="AF39" s="164">
        <f t="shared" si="29"/>
        <v>366.66666666666669</v>
      </c>
      <c r="AG39" s="164">
        <v>880</v>
      </c>
      <c r="AI39" s="146">
        <f t="shared" si="30"/>
        <v>-0.14405650284390958</v>
      </c>
      <c r="AJ39" s="156">
        <f t="shared" si="31"/>
        <v>-0.34573560682542848</v>
      </c>
    </row>
    <row r="40" spans="1:36" ht="70.5" customHeight="1" x14ac:dyDescent="0.25">
      <c r="A40" s="153" t="s">
        <v>127</v>
      </c>
      <c r="B40" s="55"/>
      <c r="C40" s="56">
        <v>36120</v>
      </c>
      <c r="D40" s="56">
        <v>6425</v>
      </c>
      <c r="E40" s="56">
        <v>120000</v>
      </c>
      <c r="F40" s="56">
        <f t="shared" si="9"/>
        <v>2125</v>
      </c>
      <c r="G40" s="56">
        <f t="shared" si="10"/>
        <v>164670</v>
      </c>
      <c r="H40" s="56">
        <f t="shared" si="11"/>
        <v>2815.857</v>
      </c>
      <c r="I40" s="56">
        <f t="shared" si="12"/>
        <v>16748.5857</v>
      </c>
      <c r="J40" s="68">
        <f t="shared" si="13"/>
        <v>184234.44269999999</v>
      </c>
      <c r="K40" s="56">
        <f t="shared" si="6"/>
        <v>47.23960069230769</v>
      </c>
      <c r="L40" s="70">
        <f t="shared" si="14"/>
        <v>2.8</v>
      </c>
      <c r="M40" s="71">
        <f t="shared" si="7"/>
        <v>132.27088193846151</v>
      </c>
      <c r="N40" s="71"/>
      <c r="O40" s="56">
        <f t="shared" si="28"/>
        <v>132.27088193846151</v>
      </c>
      <c r="P40" s="56">
        <v>0</v>
      </c>
      <c r="Q40" s="71">
        <f t="shared" si="15"/>
        <v>132.27088193846151</v>
      </c>
      <c r="R40" s="68">
        <f t="shared" si="16"/>
        <v>19.840632290769225</v>
      </c>
      <c r="S40" s="68">
        <f t="shared" si="17"/>
        <v>13.227088193846152</v>
      </c>
      <c r="T40" s="56">
        <f t="shared" si="18"/>
        <v>165.33860242307691</v>
      </c>
      <c r="U40" s="56">
        <f t="shared" si="19"/>
        <v>4.9601580726923071</v>
      </c>
      <c r="V40" s="56">
        <f t="shared" si="20"/>
        <v>170.29876049576922</v>
      </c>
      <c r="W40" s="56">
        <f t="shared" si="21"/>
        <v>6.8119504198307688</v>
      </c>
      <c r="X40" s="56">
        <f t="shared" si="8"/>
        <v>177.11071091559998</v>
      </c>
      <c r="Y40" s="68">
        <f t="shared" si="22"/>
        <v>31.260040476603393</v>
      </c>
      <c r="Z40" s="68">
        <f t="shared" si="23"/>
        <v>208.37075139220337</v>
      </c>
      <c r="AA40" s="68">
        <f t="shared" si="24"/>
        <v>31.255612708830505</v>
      </c>
      <c r="AB40" s="151">
        <f t="shared" si="25"/>
        <v>2.4</v>
      </c>
      <c r="AC40" s="152">
        <f t="shared" si="26"/>
        <v>500.08980334128807</v>
      </c>
      <c r="AD40" s="133">
        <f t="shared" si="27"/>
        <v>812645.93042959319</v>
      </c>
      <c r="AF40" s="164">
        <f t="shared" si="29"/>
        <v>229.16666666666669</v>
      </c>
      <c r="AG40" s="164">
        <v>550</v>
      </c>
      <c r="AI40" s="146">
        <f t="shared" si="30"/>
        <v>20.795915274463312</v>
      </c>
      <c r="AJ40" s="156">
        <f t="shared" si="31"/>
        <v>49.910196658711925</v>
      </c>
    </row>
    <row r="41" spans="1:36" ht="70.5" customHeight="1" x14ac:dyDescent="0.25">
      <c r="A41" s="153" t="s">
        <v>128</v>
      </c>
      <c r="B41" s="55"/>
      <c r="C41" s="56">
        <v>52080</v>
      </c>
      <c r="D41" s="56">
        <v>6425</v>
      </c>
      <c r="E41" s="56">
        <v>120000</v>
      </c>
      <c r="F41" s="56">
        <f t="shared" si="9"/>
        <v>2125</v>
      </c>
      <c r="G41" s="56">
        <f t="shared" si="10"/>
        <v>180630</v>
      </c>
      <c r="H41" s="56">
        <f t="shared" si="11"/>
        <v>3088.7729999999997</v>
      </c>
      <c r="I41" s="56">
        <f t="shared" si="12"/>
        <v>18371.8773</v>
      </c>
      <c r="J41" s="68">
        <f t="shared" si="13"/>
        <v>202090.65029999998</v>
      </c>
      <c r="K41" s="56">
        <f t="shared" si="6"/>
        <v>51.818115461538454</v>
      </c>
      <c r="L41" s="70">
        <f t="shared" si="14"/>
        <v>2.8</v>
      </c>
      <c r="M41" s="71">
        <f t="shared" si="7"/>
        <v>145.09072329230767</v>
      </c>
      <c r="N41" s="71"/>
      <c r="O41" s="56">
        <f t="shared" si="28"/>
        <v>145.09072329230767</v>
      </c>
      <c r="P41" s="56">
        <v>0</v>
      </c>
      <c r="Q41" s="71">
        <f t="shared" si="15"/>
        <v>145.09072329230767</v>
      </c>
      <c r="R41" s="68">
        <f t="shared" si="16"/>
        <v>21.763608493846149</v>
      </c>
      <c r="S41" s="68">
        <f t="shared" si="17"/>
        <v>14.509072329230769</v>
      </c>
      <c r="T41" s="56">
        <f t="shared" si="18"/>
        <v>181.36340411538458</v>
      </c>
      <c r="U41" s="56">
        <f t="shared" si="19"/>
        <v>5.4409021234615373</v>
      </c>
      <c r="V41" s="56">
        <f t="shared" si="20"/>
        <v>186.80430623884612</v>
      </c>
      <c r="W41" s="56">
        <f t="shared" si="21"/>
        <v>7.4721722495538447</v>
      </c>
      <c r="X41" s="56">
        <f t="shared" si="8"/>
        <v>194.27647848839996</v>
      </c>
      <c r="Y41" s="68">
        <f t="shared" si="22"/>
        <v>34.289798453202593</v>
      </c>
      <c r="Z41" s="68">
        <f t="shared" si="23"/>
        <v>228.56627694160255</v>
      </c>
      <c r="AA41" s="68">
        <f t="shared" si="24"/>
        <v>34.284941541240379</v>
      </c>
      <c r="AB41" s="151">
        <f t="shared" si="25"/>
        <v>2.4</v>
      </c>
      <c r="AC41" s="152">
        <f t="shared" si="26"/>
        <v>548.55906465984606</v>
      </c>
      <c r="AD41" s="133">
        <f t="shared" si="27"/>
        <v>891408.48007225001</v>
      </c>
      <c r="AF41" s="164">
        <f t="shared" si="29"/>
        <v>229.16666666666669</v>
      </c>
      <c r="AG41" s="164">
        <v>550</v>
      </c>
      <c r="AI41" s="146">
        <f t="shared" si="30"/>
        <v>0.60038972506413302</v>
      </c>
      <c r="AJ41" s="156">
        <f t="shared" si="31"/>
        <v>1.440935340153942</v>
      </c>
    </row>
    <row r="42" spans="1:36" ht="70.5" customHeight="1" x14ac:dyDescent="0.25">
      <c r="A42" s="153" t="s">
        <v>89</v>
      </c>
      <c r="B42" s="55"/>
      <c r="C42" s="56">
        <v>22990</v>
      </c>
      <c r="D42" s="56">
        <v>16920</v>
      </c>
      <c r="E42" s="56">
        <v>140000</v>
      </c>
      <c r="F42" s="56">
        <f t="shared" si="9"/>
        <v>2125</v>
      </c>
      <c r="G42" s="56">
        <f t="shared" si="10"/>
        <v>182035</v>
      </c>
      <c r="H42" s="56">
        <f t="shared" si="11"/>
        <v>3112.7984999999999</v>
      </c>
      <c r="I42" s="56">
        <f t="shared" si="12"/>
        <v>18514.779850000003</v>
      </c>
      <c r="J42" s="68">
        <f t="shared" si="13"/>
        <v>203662.57835</v>
      </c>
      <c r="K42" s="56">
        <f t="shared" si="6"/>
        <v>52.221173935897433</v>
      </c>
      <c r="L42" s="70">
        <f t="shared" si="14"/>
        <v>2.8</v>
      </c>
      <c r="M42" s="71">
        <f t="shared" si="7"/>
        <v>146.21928702051281</v>
      </c>
      <c r="N42" s="71"/>
      <c r="O42" s="56">
        <f t="shared" si="28"/>
        <v>146.21928702051281</v>
      </c>
      <c r="P42" s="56">
        <v>0</v>
      </c>
      <c r="Q42" s="71">
        <f t="shared" si="15"/>
        <v>146.21928702051281</v>
      </c>
      <c r="R42" s="68">
        <f t="shared" si="16"/>
        <v>21.932893053076921</v>
      </c>
      <c r="S42" s="68">
        <f t="shared" si="17"/>
        <v>14.621928702051282</v>
      </c>
      <c r="T42" s="56">
        <f t="shared" si="18"/>
        <v>182.77410877564103</v>
      </c>
      <c r="U42" s="56">
        <f t="shared" si="19"/>
        <v>5.4832232632692302</v>
      </c>
      <c r="V42" s="56">
        <f t="shared" si="20"/>
        <v>188.25733203891025</v>
      </c>
      <c r="W42" s="56">
        <f t="shared" si="21"/>
        <v>7.5302932815564105</v>
      </c>
      <c r="X42" s="56">
        <f t="shared" si="8"/>
        <v>195.78762532046665</v>
      </c>
      <c r="Y42" s="68">
        <f t="shared" si="22"/>
        <v>34.556515869062359</v>
      </c>
      <c r="Z42" s="68">
        <f t="shared" si="23"/>
        <v>230.34414118952901</v>
      </c>
      <c r="AA42" s="68">
        <f t="shared" si="24"/>
        <v>34.55162117842935</v>
      </c>
      <c r="AB42" s="151">
        <f t="shared" si="25"/>
        <v>2.4</v>
      </c>
      <c r="AC42" s="152">
        <f t="shared" si="26"/>
        <v>552.82593885486961</v>
      </c>
      <c r="AD42" s="133">
        <f t="shared" si="27"/>
        <v>898342.1506391631</v>
      </c>
      <c r="AF42" s="164">
        <f t="shared" si="29"/>
        <v>300</v>
      </c>
      <c r="AG42" s="164">
        <v>720</v>
      </c>
      <c r="AI42" s="146">
        <f t="shared" si="30"/>
        <v>69.655858810470988</v>
      </c>
      <c r="AJ42" s="156">
        <f t="shared" si="31"/>
        <v>167.17406114513039</v>
      </c>
    </row>
    <row r="43" spans="1:36" ht="70.5" customHeight="1" x14ac:dyDescent="0.25">
      <c r="A43" s="153" t="s">
        <v>90</v>
      </c>
      <c r="B43" s="55"/>
      <c r="C43" s="56">
        <v>56275</v>
      </c>
      <c r="D43" s="56">
        <v>36800</v>
      </c>
      <c r="E43" s="56">
        <v>140000</v>
      </c>
      <c r="F43" s="56">
        <f t="shared" si="9"/>
        <v>2125</v>
      </c>
      <c r="G43" s="56">
        <f t="shared" si="10"/>
        <v>235200</v>
      </c>
      <c r="H43" s="56">
        <f t="shared" si="11"/>
        <v>4021.92</v>
      </c>
      <c r="I43" s="56">
        <f t="shared" si="12"/>
        <v>23922.192000000003</v>
      </c>
      <c r="J43" s="68">
        <f t="shared" si="13"/>
        <v>263144.11200000002</v>
      </c>
      <c r="K43" s="56">
        <f t="shared" si="6"/>
        <v>67.472849230769242</v>
      </c>
      <c r="L43" s="70">
        <f t="shared" si="14"/>
        <v>2.8</v>
      </c>
      <c r="M43" s="71">
        <f t="shared" si="7"/>
        <v>188.92397784615386</v>
      </c>
      <c r="N43" s="71"/>
      <c r="O43" s="56">
        <f t="shared" si="28"/>
        <v>188.92397784615386</v>
      </c>
      <c r="P43" s="56">
        <v>0</v>
      </c>
      <c r="Q43" s="71">
        <f t="shared" si="15"/>
        <v>188.92397784615386</v>
      </c>
      <c r="R43" s="68">
        <f t="shared" si="16"/>
        <v>28.338596676923078</v>
      </c>
      <c r="S43" s="68">
        <f t="shared" si="17"/>
        <v>18.892397784615387</v>
      </c>
      <c r="T43" s="56">
        <f t="shared" si="18"/>
        <v>236.15497230769233</v>
      </c>
      <c r="U43" s="56">
        <f t="shared" si="19"/>
        <v>7.0846491692307696</v>
      </c>
      <c r="V43" s="56">
        <f t="shared" si="20"/>
        <v>243.23962147692311</v>
      </c>
      <c r="W43" s="56">
        <f t="shared" si="21"/>
        <v>9.7295848590769243</v>
      </c>
      <c r="X43" s="56">
        <f t="shared" si="8"/>
        <v>252.96920633600004</v>
      </c>
      <c r="Y43" s="68">
        <f t="shared" si="22"/>
        <v>44.649064918304006</v>
      </c>
      <c r="Z43" s="68">
        <f t="shared" si="23"/>
        <v>297.61827125430403</v>
      </c>
      <c r="AA43" s="68">
        <f t="shared" si="24"/>
        <v>44.642740688145601</v>
      </c>
      <c r="AB43" s="151">
        <f t="shared" si="25"/>
        <v>2.4</v>
      </c>
      <c r="AC43" s="152">
        <f t="shared" si="26"/>
        <v>714.28385101032961</v>
      </c>
      <c r="AD43" s="133">
        <f t="shared" si="27"/>
        <v>1160711.2578917858</v>
      </c>
      <c r="AF43" s="164">
        <f t="shared" si="29"/>
        <v>300</v>
      </c>
      <c r="AG43" s="164">
        <v>720</v>
      </c>
      <c r="AI43" s="146">
        <f t="shared" si="30"/>
        <v>2.3817287456959662</v>
      </c>
      <c r="AJ43" s="156">
        <f t="shared" si="31"/>
        <v>5.716148989670387</v>
      </c>
    </row>
    <row r="44" spans="1:36" ht="70.5" customHeight="1" x14ac:dyDescent="0.25">
      <c r="A44" s="153" t="s">
        <v>91</v>
      </c>
      <c r="B44" s="55"/>
      <c r="C44" s="56">
        <v>53970</v>
      </c>
      <c r="D44" s="56">
        <v>34330</v>
      </c>
      <c r="E44" s="56">
        <v>155000</v>
      </c>
      <c r="F44" s="56">
        <f t="shared" si="9"/>
        <v>2125</v>
      </c>
      <c r="G44" s="56">
        <f t="shared" si="10"/>
        <v>245425</v>
      </c>
      <c r="H44" s="56">
        <f t="shared" si="11"/>
        <v>4196.7674999999999</v>
      </c>
      <c r="I44" s="56">
        <f t="shared" si="12"/>
        <v>24962.176749999999</v>
      </c>
      <c r="J44" s="68">
        <f t="shared" si="13"/>
        <v>274583.94425</v>
      </c>
      <c r="K44" s="56">
        <f t="shared" si="6"/>
        <v>70.406139551282052</v>
      </c>
      <c r="L44" s="70">
        <f t="shared" si="14"/>
        <v>2.8</v>
      </c>
      <c r="M44" s="71">
        <f t="shared" si="7"/>
        <v>197.13719074358974</v>
      </c>
      <c r="N44" s="71"/>
      <c r="O44" s="56">
        <f t="shared" si="28"/>
        <v>197.13719074358974</v>
      </c>
      <c r="P44" s="56">
        <v>0</v>
      </c>
      <c r="Q44" s="71">
        <f t="shared" si="15"/>
        <v>197.13719074358974</v>
      </c>
      <c r="R44" s="68">
        <f t="shared" si="16"/>
        <v>29.570578611538458</v>
      </c>
      <c r="S44" s="68">
        <f t="shared" si="17"/>
        <v>19.713719074358977</v>
      </c>
      <c r="T44" s="56">
        <f t="shared" si="18"/>
        <v>246.42148842948717</v>
      </c>
      <c r="U44" s="56">
        <f t="shared" si="19"/>
        <v>7.3926446528846146</v>
      </c>
      <c r="V44" s="56">
        <f t="shared" si="20"/>
        <v>253.8141330823718</v>
      </c>
      <c r="W44" s="56">
        <f t="shared" si="21"/>
        <v>10.152565323294873</v>
      </c>
      <c r="X44" s="56">
        <f t="shared" si="8"/>
        <v>263.96669840566665</v>
      </c>
      <c r="Y44" s="68">
        <f t="shared" si="22"/>
        <v>46.590122268600162</v>
      </c>
      <c r="Z44" s="68">
        <f t="shared" si="23"/>
        <v>310.55682067426682</v>
      </c>
      <c r="AA44" s="68">
        <f t="shared" si="24"/>
        <v>46.583523101140024</v>
      </c>
      <c r="AB44" s="151">
        <f t="shared" si="25"/>
        <v>2.4</v>
      </c>
      <c r="AC44" s="152">
        <f t="shared" si="26"/>
        <v>745.33636961824038</v>
      </c>
      <c r="AD44" s="133">
        <f t="shared" si="27"/>
        <v>1211171.6006296405</v>
      </c>
      <c r="AF44" s="164">
        <f t="shared" si="29"/>
        <v>310.41666666666669</v>
      </c>
      <c r="AG44" s="164">
        <v>745</v>
      </c>
      <c r="AI44" s="146">
        <f t="shared" si="30"/>
        <v>-0.14015400760013108</v>
      </c>
      <c r="AJ44" s="156">
        <f t="shared" si="31"/>
        <v>-0.33636961824038281</v>
      </c>
    </row>
    <row r="45" spans="1:36" ht="70.5" customHeight="1" x14ac:dyDescent="0.25">
      <c r="A45" s="153" t="s">
        <v>92</v>
      </c>
      <c r="B45" s="55"/>
      <c r="C45" s="56">
        <v>37510</v>
      </c>
      <c r="D45" s="56">
        <v>11507</v>
      </c>
      <c r="E45" s="56">
        <v>140000</v>
      </c>
      <c r="F45" s="56">
        <f t="shared" si="9"/>
        <v>2125</v>
      </c>
      <c r="G45" s="56">
        <f t="shared" si="10"/>
        <v>191142</v>
      </c>
      <c r="H45" s="56">
        <f t="shared" si="11"/>
        <v>3268.5282000000002</v>
      </c>
      <c r="I45" s="56">
        <f t="shared" si="12"/>
        <v>19441.052820000001</v>
      </c>
      <c r="J45" s="68">
        <f t="shared" si="13"/>
        <v>213851.58102000001</v>
      </c>
      <c r="K45" s="56">
        <f t="shared" si="6"/>
        <v>54.833738723076927</v>
      </c>
      <c r="L45" s="70">
        <f t="shared" si="14"/>
        <v>2.8</v>
      </c>
      <c r="M45" s="71">
        <f t="shared" si="7"/>
        <v>153.5344684246154</v>
      </c>
      <c r="N45" s="71"/>
      <c r="O45" s="56">
        <f t="shared" si="28"/>
        <v>153.5344684246154</v>
      </c>
      <c r="P45" s="56">
        <v>0</v>
      </c>
      <c r="Q45" s="71">
        <f t="shared" si="15"/>
        <v>153.5344684246154</v>
      </c>
      <c r="R45" s="68">
        <f t="shared" si="16"/>
        <v>23.030170263692309</v>
      </c>
      <c r="S45" s="68">
        <f t="shared" si="17"/>
        <v>15.35344684246154</v>
      </c>
      <c r="T45" s="56">
        <f t="shared" si="18"/>
        <v>191.91808553076925</v>
      </c>
      <c r="U45" s="56">
        <f t="shared" si="19"/>
        <v>5.7575425659230772</v>
      </c>
      <c r="V45" s="56">
        <f t="shared" si="20"/>
        <v>197.67562809669232</v>
      </c>
      <c r="W45" s="56">
        <f t="shared" si="21"/>
        <v>7.907025123867693</v>
      </c>
      <c r="X45" s="56">
        <f t="shared" si="8"/>
        <v>205.58265322056002</v>
      </c>
      <c r="Y45" s="68">
        <f t="shared" si="22"/>
        <v>36.285338293428843</v>
      </c>
      <c r="Z45" s="68">
        <f t="shared" si="23"/>
        <v>241.86799151398887</v>
      </c>
      <c r="AA45" s="68">
        <f t="shared" si="24"/>
        <v>36.28019872709833</v>
      </c>
      <c r="AB45" s="151">
        <f t="shared" si="25"/>
        <v>2.4</v>
      </c>
      <c r="AC45" s="152">
        <f t="shared" si="26"/>
        <v>580.48317963357329</v>
      </c>
      <c r="AD45" s="133">
        <f t="shared" si="27"/>
        <v>943285.16690455656</v>
      </c>
      <c r="AF45" s="164">
        <f t="shared" si="29"/>
        <v>297.91666666666669</v>
      </c>
      <c r="AG45" s="164">
        <v>715</v>
      </c>
      <c r="AI45" s="146">
        <f t="shared" si="30"/>
        <v>56.048675152677816</v>
      </c>
      <c r="AJ45" s="156">
        <f t="shared" si="31"/>
        <v>134.51682036642671</v>
      </c>
    </row>
    <row r="46" spans="1:36" ht="70.5" customHeight="1" x14ac:dyDescent="0.25">
      <c r="A46" s="153" t="s">
        <v>93</v>
      </c>
      <c r="B46" s="55"/>
      <c r="C46" s="56">
        <v>91140</v>
      </c>
      <c r="D46" s="56">
        <v>11507</v>
      </c>
      <c r="E46" s="56">
        <v>140000</v>
      </c>
      <c r="F46" s="56">
        <f t="shared" si="9"/>
        <v>2125</v>
      </c>
      <c r="G46" s="56">
        <f t="shared" si="10"/>
        <v>244772</v>
      </c>
      <c r="H46" s="56">
        <f t="shared" si="11"/>
        <v>4185.6012000000001</v>
      </c>
      <c r="I46" s="56">
        <f t="shared" si="12"/>
        <v>24895.760120000003</v>
      </c>
      <c r="J46" s="68">
        <f t="shared" si="13"/>
        <v>273853.36132000003</v>
      </c>
      <c r="K46" s="56">
        <f t="shared" si="6"/>
        <v>70.218810594871798</v>
      </c>
      <c r="L46" s="70">
        <f t="shared" si="14"/>
        <v>2.8</v>
      </c>
      <c r="M46" s="71">
        <f t="shared" si="7"/>
        <v>196.61266966564102</v>
      </c>
      <c r="N46" s="71"/>
      <c r="O46" s="56">
        <f t="shared" si="28"/>
        <v>196.61266966564102</v>
      </c>
      <c r="P46" s="56">
        <v>0</v>
      </c>
      <c r="Q46" s="71">
        <f t="shared" si="15"/>
        <v>196.61266966564102</v>
      </c>
      <c r="R46" s="68">
        <f t="shared" si="16"/>
        <v>29.491900449846153</v>
      </c>
      <c r="S46" s="68">
        <f t="shared" si="17"/>
        <v>19.661266966564103</v>
      </c>
      <c r="T46" s="56">
        <f t="shared" si="18"/>
        <v>245.76583708205129</v>
      </c>
      <c r="U46" s="56">
        <f t="shared" si="19"/>
        <v>7.3729751124615381</v>
      </c>
      <c r="V46" s="56">
        <f t="shared" si="20"/>
        <v>253.13881219451284</v>
      </c>
      <c r="W46" s="56">
        <f t="shared" si="21"/>
        <v>10.125552487780514</v>
      </c>
      <c r="X46" s="56">
        <f t="shared" si="8"/>
        <v>263.26436468229338</v>
      </c>
      <c r="Y46" s="68">
        <f t="shared" si="22"/>
        <v>46.466160366424781</v>
      </c>
      <c r="Z46" s="68">
        <f t="shared" si="23"/>
        <v>309.73052504871816</v>
      </c>
      <c r="AA46" s="68">
        <f t="shared" si="24"/>
        <v>46.459578757307725</v>
      </c>
      <c r="AB46" s="151">
        <f t="shared" si="25"/>
        <v>2.4</v>
      </c>
      <c r="AC46" s="152">
        <f t="shared" si="26"/>
        <v>743.35326011692359</v>
      </c>
      <c r="AD46" s="133">
        <f t="shared" si="27"/>
        <v>1207949.0476900009</v>
      </c>
      <c r="AF46" s="164">
        <f t="shared" si="29"/>
        <v>297.91666666666669</v>
      </c>
      <c r="AG46" s="164">
        <v>715</v>
      </c>
      <c r="AI46" s="146">
        <f t="shared" si="30"/>
        <v>-11.813858382051478</v>
      </c>
      <c r="AJ46" s="156">
        <f t="shared" si="31"/>
        <v>-28.353260116923593</v>
      </c>
    </row>
    <row r="47" spans="1:36" ht="70.5" customHeight="1" x14ac:dyDescent="0.25">
      <c r="A47" s="153" t="s">
        <v>94</v>
      </c>
      <c r="B47" s="55"/>
      <c r="C47" s="56">
        <v>54250</v>
      </c>
      <c r="D47" s="56">
        <v>11507</v>
      </c>
      <c r="E47" s="56">
        <v>140000</v>
      </c>
      <c r="F47" s="56">
        <f t="shared" si="9"/>
        <v>2125</v>
      </c>
      <c r="G47" s="56">
        <f t="shared" si="10"/>
        <v>207882</v>
      </c>
      <c r="H47" s="56">
        <f t="shared" si="11"/>
        <v>3554.7822000000001</v>
      </c>
      <c r="I47" s="56">
        <f t="shared" si="12"/>
        <v>21143.678220000002</v>
      </c>
      <c r="J47" s="68">
        <f t="shared" si="13"/>
        <v>232580.46041999999</v>
      </c>
      <c r="K47" s="56">
        <f t="shared" si="6"/>
        <v>59.636015492307692</v>
      </c>
      <c r="L47" s="70">
        <f t="shared" si="14"/>
        <v>2.8</v>
      </c>
      <c r="M47" s="71">
        <f t="shared" si="7"/>
        <v>166.98084337846151</v>
      </c>
      <c r="N47" s="71"/>
      <c r="O47" s="56">
        <f t="shared" si="28"/>
        <v>166.98084337846151</v>
      </c>
      <c r="P47" s="56">
        <v>0</v>
      </c>
      <c r="Q47" s="71">
        <f t="shared" si="15"/>
        <v>166.98084337846151</v>
      </c>
      <c r="R47" s="68">
        <f t="shared" si="16"/>
        <v>25.047126506769228</v>
      </c>
      <c r="S47" s="68">
        <f t="shared" si="17"/>
        <v>16.698084337846151</v>
      </c>
      <c r="T47" s="56">
        <f t="shared" si="18"/>
        <v>208.72605422307689</v>
      </c>
      <c r="U47" s="56">
        <f t="shared" si="19"/>
        <v>6.2617816266923061</v>
      </c>
      <c r="V47" s="56">
        <f t="shared" si="20"/>
        <v>214.9878358497692</v>
      </c>
      <c r="W47" s="56">
        <f t="shared" si="21"/>
        <v>8.5995134339907686</v>
      </c>
      <c r="X47" s="56">
        <f t="shared" si="8"/>
        <v>223.58734928375998</v>
      </c>
      <c r="Y47" s="68">
        <f t="shared" si="22"/>
        <v>39.463167148583636</v>
      </c>
      <c r="Z47" s="68">
        <f t="shared" si="23"/>
        <v>263.05051643234361</v>
      </c>
      <c r="AA47" s="68">
        <f t="shared" si="24"/>
        <v>39.457577464851539</v>
      </c>
      <c r="AB47" s="151">
        <f t="shared" si="25"/>
        <v>2.4</v>
      </c>
      <c r="AC47" s="152">
        <f t="shared" si="26"/>
        <v>631.32123943762463</v>
      </c>
      <c r="AD47" s="133">
        <f t="shared" si="27"/>
        <v>1025897.0140861401</v>
      </c>
      <c r="AF47" s="164">
        <f t="shared" si="29"/>
        <v>281.25</v>
      </c>
      <c r="AG47" s="164">
        <v>675</v>
      </c>
      <c r="AI47" s="146">
        <f t="shared" si="30"/>
        <v>18.199483567656387</v>
      </c>
      <c r="AJ47" s="156">
        <f t="shared" si="31"/>
        <v>43.678760562375373</v>
      </c>
    </row>
    <row r="48" spans="1:36" ht="70.5" customHeight="1" x14ac:dyDescent="0.25">
      <c r="A48" s="153" t="s">
        <v>95</v>
      </c>
      <c r="B48" s="55"/>
      <c r="C48" s="56">
        <v>61690</v>
      </c>
      <c r="D48" s="56">
        <v>11507</v>
      </c>
      <c r="E48" s="56">
        <v>140000</v>
      </c>
      <c r="F48" s="56">
        <f t="shared" si="9"/>
        <v>2125</v>
      </c>
      <c r="G48" s="56">
        <f t="shared" si="10"/>
        <v>215322</v>
      </c>
      <c r="H48" s="56">
        <f t="shared" si="11"/>
        <v>3682.0061999999998</v>
      </c>
      <c r="I48" s="56">
        <f t="shared" si="12"/>
        <v>21900.40062</v>
      </c>
      <c r="J48" s="68">
        <f t="shared" si="13"/>
        <v>240904.40682</v>
      </c>
      <c r="K48" s="56">
        <f t="shared" si="6"/>
        <v>61.770360723076926</v>
      </c>
      <c r="L48" s="70">
        <f t="shared" si="14"/>
        <v>2.8</v>
      </c>
      <c r="M48" s="71">
        <f t="shared" si="7"/>
        <v>172.95701002461539</v>
      </c>
      <c r="N48" s="71"/>
      <c r="O48" s="56">
        <f t="shared" si="28"/>
        <v>172.95701002461539</v>
      </c>
      <c r="P48" s="56">
        <v>0</v>
      </c>
      <c r="Q48" s="71">
        <f t="shared" si="15"/>
        <v>172.95701002461539</v>
      </c>
      <c r="R48" s="68">
        <f t="shared" si="16"/>
        <v>25.943551503692309</v>
      </c>
      <c r="S48" s="68">
        <f t="shared" si="17"/>
        <v>17.295701002461538</v>
      </c>
      <c r="T48" s="56">
        <f t="shared" si="18"/>
        <v>216.19626253076922</v>
      </c>
      <c r="U48" s="56">
        <f t="shared" si="19"/>
        <v>6.4858878759230763</v>
      </c>
      <c r="V48" s="56">
        <f t="shared" si="20"/>
        <v>222.6821504066923</v>
      </c>
      <c r="W48" s="56">
        <f t="shared" si="21"/>
        <v>8.9072860162676921</v>
      </c>
      <c r="X48" s="56">
        <f t="shared" si="8"/>
        <v>231.58943642296001</v>
      </c>
      <c r="Y48" s="68">
        <f t="shared" si="22"/>
        <v>40.875535528652442</v>
      </c>
      <c r="Z48" s="68">
        <f t="shared" si="23"/>
        <v>272.46497195161243</v>
      </c>
      <c r="AA48" s="68">
        <f t="shared" si="24"/>
        <v>40.86974579274186</v>
      </c>
      <c r="AB48" s="151">
        <f t="shared" si="25"/>
        <v>2.4</v>
      </c>
      <c r="AC48" s="152">
        <f t="shared" si="26"/>
        <v>653.91593268386976</v>
      </c>
      <c r="AD48" s="133">
        <f t="shared" si="27"/>
        <v>1062613.3906112884</v>
      </c>
      <c r="AF48" s="164">
        <f t="shared" si="29"/>
        <v>281.25</v>
      </c>
      <c r="AG48" s="164">
        <v>675</v>
      </c>
      <c r="AI48" s="146">
        <f t="shared" si="30"/>
        <v>8.7850280483875736</v>
      </c>
      <c r="AJ48" s="156">
        <f t="shared" si="31"/>
        <v>21.084067316130245</v>
      </c>
    </row>
    <row r="49" spans="1:36" ht="70.5" customHeight="1" x14ac:dyDescent="0.25">
      <c r="A49" s="153" t="s">
        <v>96</v>
      </c>
      <c r="B49" s="55"/>
      <c r="C49" s="56">
        <v>45120</v>
      </c>
      <c r="D49" s="56">
        <v>12677</v>
      </c>
      <c r="E49" s="56">
        <v>150000</v>
      </c>
      <c r="F49" s="56">
        <f t="shared" si="9"/>
        <v>2125</v>
      </c>
      <c r="G49" s="56">
        <f t="shared" si="10"/>
        <v>209922</v>
      </c>
      <c r="H49" s="56">
        <f t="shared" si="11"/>
        <v>3589.6662000000001</v>
      </c>
      <c r="I49" s="56">
        <f t="shared" si="12"/>
        <v>21351.166620000004</v>
      </c>
      <c r="J49" s="68">
        <f t="shared" si="13"/>
        <v>234862.83282000001</v>
      </c>
      <c r="K49" s="56">
        <f t="shared" si="6"/>
        <v>60.221239184615385</v>
      </c>
      <c r="L49" s="70">
        <f t="shared" si="14"/>
        <v>2.8</v>
      </c>
      <c r="M49" s="71">
        <f t="shared" si="7"/>
        <v>168.61946971692308</v>
      </c>
      <c r="N49" s="71"/>
      <c r="O49" s="56">
        <f t="shared" si="28"/>
        <v>168.61946971692308</v>
      </c>
      <c r="P49" s="56">
        <v>0</v>
      </c>
      <c r="Q49" s="71">
        <f t="shared" si="15"/>
        <v>168.61946971692308</v>
      </c>
      <c r="R49" s="68">
        <f t="shared" si="16"/>
        <v>25.292920457538461</v>
      </c>
      <c r="S49" s="68">
        <f t="shared" si="17"/>
        <v>16.861946971692308</v>
      </c>
      <c r="T49" s="56">
        <f t="shared" si="18"/>
        <v>210.77433714615384</v>
      </c>
      <c r="U49" s="56">
        <f t="shared" si="19"/>
        <v>6.3232301143846152</v>
      </c>
      <c r="V49" s="56">
        <f t="shared" si="20"/>
        <v>217.09756726053845</v>
      </c>
      <c r="W49" s="56">
        <f t="shared" si="21"/>
        <v>8.6839026904215384</v>
      </c>
      <c r="X49" s="56">
        <f t="shared" si="8"/>
        <v>225.78146995096</v>
      </c>
      <c r="Y49" s="68">
        <f t="shared" si="22"/>
        <v>39.850429446344435</v>
      </c>
      <c r="Z49" s="68">
        <f t="shared" si="23"/>
        <v>265.63189939730444</v>
      </c>
      <c r="AA49" s="68">
        <f t="shared" si="24"/>
        <v>39.844784909595667</v>
      </c>
      <c r="AB49" s="151">
        <f t="shared" si="25"/>
        <v>2.4</v>
      </c>
      <c r="AC49" s="152">
        <f t="shared" si="26"/>
        <v>637.51655855353067</v>
      </c>
      <c r="AD49" s="133">
        <f t="shared" si="27"/>
        <v>1035964.4076494873</v>
      </c>
      <c r="AF49" s="164">
        <f t="shared" si="29"/>
        <v>281.25</v>
      </c>
      <c r="AG49" s="164">
        <v>675</v>
      </c>
      <c r="AI49" s="146">
        <f t="shared" si="30"/>
        <v>15.618100602695563</v>
      </c>
      <c r="AJ49" s="156">
        <f t="shared" si="31"/>
        <v>37.483441446469328</v>
      </c>
    </row>
    <row r="50" spans="1:36" ht="70.5" customHeight="1" x14ac:dyDescent="0.25">
      <c r="A50" s="153" t="s">
        <v>97</v>
      </c>
      <c r="B50" s="55"/>
      <c r="C50" s="56">
        <v>45120</v>
      </c>
      <c r="D50" s="56">
        <v>12677</v>
      </c>
      <c r="E50" s="56">
        <v>150000</v>
      </c>
      <c r="F50" s="56">
        <f t="shared" si="9"/>
        <v>2125</v>
      </c>
      <c r="G50" s="56">
        <f t="shared" si="10"/>
        <v>209922</v>
      </c>
      <c r="H50" s="56">
        <f t="shared" si="11"/>
        <v>3589.6662000000001</v>
      </c>
      <c r="I50" s="56">
        <f t="shared" si="12"/>
        <v>21351.166620000004</v>
      </c>
      <c r="J50" s="68">
        <f t="shared" si="13"/>
        <v>234862.83282000001</v>
      </c>
      <c r="K50" s="56">
        <f t="shared" si="6"/>
        <v>60.221239184615385</v>
      </c>
      <c r="L50" s="70">
        <f t="shared" si="14"/>
        <v>2.8</v>
      </c>
      <c r="M50" s="71">
        <f t="shared" si="7"/>
        <v>168.61946971692308</v>
      </c>
      <c r="N50" s="71"/>
      <c r="O50" s="56">
        <f t="shared" si="28"/>
        <v>168.61946971692308</v>
      </c>
      <c r="P50" s="56">
        <v>0</v>
      </c>
      <c r="Q50" s="71">
        <f t="shared" si="15"/>
        <v>168.61946971692308</v>
      </c>
      <c r="R50" s="68">
        <f t="shared" si="16"/>
        <v>25.292920457538461</v>
      </c>
      <c r="S50" s="68">
        <f t="shared" si="17"/>
        <v>16.861946971692308</v>
      </c>
      <c r="T50" s="56">
        <f t="shared" si="18"/>
        <v>210.77433714615384</v>
      </c>
      <c r="U50" s="56">
        <f t="shared" si="19"/>
        <v>6.3232301143846152</v>
      </c>
      <c r="V50" s="56">
        <f t="shared" si="20"/>
        <v>217.09756726053845</v>
      </c>
      <c r="W50" s="56">
        <f t="shared" si="21"/>
        <v>8.6839026904215384</v>
      </c>
      <c r="X50" s="56">
        <f t="shared" si="8"/>
        <v>225.78146995096</v>
      </c>
      <c r="Y50" s="68">
        <f t="shared" si="22"/>
        <v>39.850429446344435</v>
      </c>
      <c r="Z50" s="68">
        <f t="shared" si="23"/>
        <v>265.63189939730444</v>
      </c>
      <c r="AA50" s="68">
        <f t="shared" si="24"/>
        <v>39.844784909595667</v>
      </c>
      <c r="AB50" s="151">
        <f t="shared" si="25"/>
        <v>2.4</v>
      </c>
      <c r="AC50" s="152">
        <f t="shared" si="26"/>
        <v>637.51655855353067</v>
      </c>
      <c r="AD50" s="133">
        <f t="shared" si="27"/>
        <v>1035964.4076494873</v>
      </c>
      <c r="AF50" s="164">
        <f t="shared" si="29"/>
        <v>281.25</v>
      </c>
      <c r="AG50" s="164">
        <v>675</v>
      </c>
      <c r="AI50" s="146">
        <f t="shared" si="30"/>
        <v>15.618100602695563</v>
      </c>
      <c r="AJ50" s="156">
        <f t="shared" si="31"/>
        <v>37.483441446469328</v>
      </c>
    </row>
    <row r="51" spans="1:36" ht="70.5" customHeight="1" x14ac:dyDescent="0.25">
      <c r="A51" s="153" t="s">
        <v>98</v>
      </c>
      <c r="B51" s="55"/>
      <c r="C51" s="56">
        <v>39480</v>
      </c>
      <c r="D51" s="56">
        <v>51455</v>
      </c>
      <c r="E51" s="56">
        <v>140000</v>
      </c>
      <c r="F51" s="56">
        <f t="shared" si="9"/>
        <v>2125</v>
      </c>
      <c r="G51" s="56">
        <f t="shared" si="10"/>
        <v>233060</v>
      </c>
      <c r="H51" s="56">
        <f t="shared" si="11"/>
        <v>3985.326</v>
      </c>
      <c r="I51" s="56">
        <f t="shared" si="12"/>
        <v>23704.532600000002</v>
      </c>
      <c r="J51" s="68">
        <f t="shared" si="13"/>
        <v>260749.85860000001</v>
      </c>
      <c r="K51" s="56">
        <f t="shared" si="6"/>
        <v>66.85893810256411</v>
      </c>
      <c r="L51" s="70">
        <f t="shared" si="14"/>
        <v>2.8</v>
      </c>
      <c r="M51" s="71">
        <f t="shared" si="7"/>
        <v>187.2050266871795</v>
      </c>
      <c r="N51" s="71"/>
      <c r="O51" s="56">
        <f t="shared" si="28"/>
        <v>187.2050266871795</v>
      </c>
      <c r="P51" s="56">
        <v>0</v>
      </c>
      <c r="Q51" s="71">
        <f t="shared" si="15"/>
        <v>187.2050266871795</v>
      </c>
      <c r="R51" s="68">
        <f t="shared" si="16"/>
        <v>28.080754003076922</v>
      </c>
      <c r="S51" s="68">
        <f t="shared" si="17"/>
        <v>18.720502668717952</v>
      </c>
      <c r="T51" s="56">
        <f t="shared" si="18"/>
        <v>234.00628335897437</v>
      </c>
      <c r="U51" s="56">
        <f t="shared" si="19"/>
        <v>7.0201885007692306</v>
      </c>
      <c r="V51" s="56">
        <f t="shared" si="20"/>
        <v>241.02647185974359</v>
      </c>
      <c r="W51" s="56">
        <f t="shared" si="21"/>
        <v>9.6410588743897438</v>
      </c>
      <c r="X51" s="56">
        <f t="shared" si="8"/>
        <v>250.66753073413335</v>
      </c>
      <c r="Y51" s="68">
        <f t="shared" si="22"/>
        <v>44.242819174574535</v>
      </c>
      <c r="Z51" s="68">
        <f t="shared" si="23"/>
        <v>294.91034990870787</v>
      </c>
      <c r="AA51" s="68">
        <f t="shared" si="24"/>
        <v>44.236552486306181</v>
      </c>
      <c r="AB51" s="151">
        <f t="shared" si="25"/>
        <v>2.4</v>
      </c>
      <c r="AC51" s="152">
        <f t="shared" si="26"/>
        <v>707.78483978089889</v>
      </c>
      <c r="AD51" s="133">
        <f t="shared" si="27"/>
        <v>1150150.3646439607</v>
      </c>
      <c r="AF51" s="164">
        <f t="shared" si="29"/>
        <v>310.41666666666669</v>
      </c>
      <c r="AG51" s="164">
        <v>745</v>
      </c>
      <c r="AI51" s="146">
        <f t="shared" si="30"/>
        <v>15.506316757958814</v>
      </c>
      <c r="AJ51" s="156">
        <f t="shared" si="31"/>
        <v>37.215160219101108</v>
      </c>
    </row>
    <row r="52" spans="1:36" ht="70.5" customHeight="1" x14ac:dyDescent="0.25">
      <c r="A52" s="153" t="s">
        <v>99</v>
      </c>
      <c r="B52" s="55"/>
      <c r="C52" s="56">
        <v>30200</v>
      </c>
      <c r="D52" s="56">
        <v>51455</v>
      </c>
      <c r="E52" s="56">
        <v>140000</v>
      </c>
      <c r="F52" s="56">
        <f t="shared" si="9"/>
        <v>2125</v>
      </c>
      <c r="G52" s="56">
        <f t="shared" si="10"/>
        <v>223780</v>
      </c>
      <c r="H52" s="56">
        <f t="shared" si="11"/>
        <v>3826.6379999999995</v>
      </c>
      <c r="I52" s="56">
        <f t="shared" si="12"/>
        <v>22760.663800000002</v>
      </c>
      <c r="J52" s="68">
        <f t="shared" si="13"/>
        <v>250367.30180000002</v>
      </c>
      <c r="K52" s="56">
        <f t="shared" si="6"/>
        <v>64.196744051282053</v>
      </c>
      <c r="L52" s="70">
        <f t="shared" si="14"/>
        <v>2.8</v>
      </c>
      <c r="M52" s="71">
        <f t="shared" si="7"/>
        <v>179.75088334358975</v>
      </c>
      <c r="N52" s="71"/>
      <c r="O52" s="56">
        <f t="shared" si="28"/>
        <v>179.75088334358975</v>
      </c>
      <c r="P52" s="56">
        <v>0</v>
      </c>
      <c r="Q52" s="71">
        <f t="shared" si="15"/>
        <v>179.75088334358975</v>
      </c>
      <c r="R52" s="68">
        <f t="shared" si="16"/>
        <v>26.962632501538462</v>
      </c>
      <c r="S52" s="68">
        <f t="shared" si="17"/>
        <v>17.975088334358976</v>
      </c>
      <c r="T52" s="56">
        <f t="shared" si="18"/>
        <v>224.68860417948719</v>
      </c>
      <c r="U52" s="56">
        <f t="shared" si="19"/>
        <v>6.7406581253846154</v>
      </c>
      <c r="V52" s="56">
        <f t="shared" si="20"/>
        <v>231.4292623048718</v>
      </c>
      <c r="W52" s="56">
        <f t="shared" si="21"/>
        <v>9.2571704921948719</v>
      </c>
      <c r="X52" s="56">
        <f t="shared" si="8"/>
        <v>240.68643279706666</v>
      </c>
      <c r="Y52" s="68">
        <f t="shared" si="22"/>
        <v>42.481155388682261</v>
      </c>
      <c r="Z52" s="68">
        <f t="shared" si="23"/>
        <v>283.16758818574891</v>
      </c>
      <c r="AA52" s="68">
        <f t="shared" si="24"/>
        <v>42.475138227862338</v>
      </c>
      <c r="AB52" s="151">
        <f t="shared" si="25"/>
        <v>2.4</v>
      </c>
      <c r="AC52" s="152">
        <f t="shared" si="26"/>
        <v>679.60221164579741</v>
      </c>
      <c r="AD52" s="133">
        <f t="shared" si="27"/>
        <v>1104353.5939244207</v>
      </c>
      <c r="AF52" s="164">
        <f t="shared" si="29"/>
        <v>310.41666666666669</v>
      </c>
      <c r="AG52" s="164">
        <v>745</v>
      </c>
      <c r="AI52" s="146">
        <f t="shared" si="30"/>
        <v>27.249078480917774</v>
      </c>
      <c r="AJ52" s="156">
        <f t="shared" si="31"/>
        <v>65.397788354202589</v>
      </c>
    </row>
    <row r="53" spans="1:36" ht="70.5" customHeight="1" x14ac:dyDescent="0.25">
      <c r="A53" s="153" t="s">
        <v>100</v>
      </c>
      <c r="B53" s="55"/>
      <c r="C53" s="56">
        <v>50669</v>
      </c>
      <c r="D53" s="56">
        <v>11921</v>
      </c>
      <c r="E53" s="56">
        <v>160000</v>
      </c>
      <c r="F53" s="56">
        <f t="shared" si="9"/>
        <v>2125</v>
      </c>
      <c r="G53" s="56">
        <f t="shared" si="10"/>
        <v>224715</v>
      </c>
      <c r="H53" s="56">
        <f t="shared" si="11"/>
        <v>3842.6264999999999</v>
      </c>
      <c r="I53" s="56">
        <f t="shared" si="12"/>
        <v>22855.762650000004</v>
      </c>
      <c r="J53" s="68">
        <f t="shared" si="13"/>
        <v>251413.38915</v>
      </c>
      <c r="K53" s="56">
        <f t="shared" si="6"/>
        <v>64.464971576923077</v>
      </c>
      <c r="L53" s="70">
        <f t="shared" si="14"/>
        <v>2.8</v>
      </c>
      <c r="M53" s="71">
        <f t="shared" si="7"/>
        <v>180.5019204153846</v>
      </c>
      <c r="N53" s="71"/>
      <c r="O53" s="56">
        <f t="shared" si="28"/>
        <v>180.5019204153846</v>
      </c>
      <c r="P53" s="56">
        <v>0</v>
      </c>
      <c r="Q53" s="71">
        <f t="shared" si="15"/>
        <v>180.5019204153846</v>
      </c>
      <c r="R53" s="68">
        <f t="shared" si="16"/>
        <v>27.075288062307688</v>
      </c>
      <c r="S53" s="68">
        <f t="shared" si="17"/>
        <v>18.050192041538462</v>
      </c>
      <c r="T53" s="56">
        <f t="shared" si="18"/>
        <v>225.62740051923075</v>
      </c>
      <c r="U53" s="56">
        <f t="shared" si="19"/>
        <v>6.7688220155769221</v>
      </c>
      <c r="V53" s="56">
        <f t="shared" si="20"/>
        <v>232.39622253480766</v>
      </c>
      <c r="W53" s="56">
        <f t="shared" si="21"/>
        <v>9.295848901392306</v>
      </c>
      <c r="X53" s="56">
        <f t="shared" si="8"/>
        <v>241.69207143619997</v>
      </c>
      <c r="Y53" s="68">
        <f t="shared" si="22"/>
        <v>42.658650608489289</v>
      </c>
      <c r="Z53" s="68">
        <f t="shared" si="23"/>
        <v>284.35072204468923</v>
      </c>
      <c r="AA53" s="68">
        <f t="shared" si="24"/>
        <v>42.652608306703385</v>
      </c>
      <c r="AB53" s="151">
        <f t="shared" si="25"/>
        <v>2.4</v>
      </c>
      <c r="AC53" s="152">
        <f t="shared" si="26"/>
        <v>682.44173290725416</v>
      </c>
      <c r="AD53" s="133">
        <f t="shared" si="27"/>
        <v>1108967.8159742879</v>
      </c>
      <c r="AF53" s="164">
        <f t="shared" si="29"/>
        <v>327.08333333333337</v>
      </c>
      <c r="AG53" s="164">
        <v>785</v>
      </c>
      <c r="AI53" s="146">
        <f t="shared" si="30"/>
        <v>42.732611288644136</v>
      </c>
      <c r="AJ53" s="156">
        <f t="shared" si="31"/>
        <v>102.55826709274584</v>
      </c>
    </row>
    <row r="54" spans="1:36" ht="70.5" customHeight="1" x14ac:dyDescent="0.25">
      <c r="A54" s="153" t="s">
        <v>101</v>
      </c>
      <c r="B54" s="55"/>
      <c r="C54" s="56">
        <v>49350</v>
      </c>
      <c r="D54" s="56">
        <v>6135</v>
      </c>
      <c r="E54" s="56">
        <v>140000</v>
      </c>
      <c r="F54" s="56">
        <f t="shared" si="9"/>
        <v>2125</v>
      </c>
      <c r="G54" s="56">
        <f t="shared" si="10"/>
        <v>197610</v>
      </c>
      <c r="H54" s="56">
        <f t="shared" si="11"/>
        <v>3379.1309999999999</v>
      </c>
      <c r="I54" s="56">
        <f t="shared" si="12"/>
        <v>20098.913100000002</v>
      </c>
      <c r="J54" s="68">
        <f t="shared" si="13"/>
        <v>221088.0441</v>
      </c>
      <c r="K54" s="56">
        <f t="shared" si="6"/>
        <v>56.68924207692308</v>
      </c>
      <c r="L54" s="70">
        <f t="shared" si="14"/>
        <v>2.8</v>
      </c>
      <c r="M54" s="71">
        <f t="shared" si="7"/>
        <v>158.72987781538461</v>
      </c>
      <c r="N54" s="71"/>
      <c r="O54" s="56">
        <f t="shared" si="28"/>
        <v>158.72987781538461</v>
      </c>
      <c r="P54" s="56">
        <v>0</v>
      </c>
      <c r="Q54" s="71">
        <f t="shared" si="15"/>
        <v>158.72987781538461</v>
      </c>
      <c r="R54" s="68">
        <f t="shared" si="16"/>
        <v>23.80948167230769</v>
      </c>
      <c r="S54" s="68">
        <f t="shared" si="17"/>
        <v>15.872987781538463</v>
      </c>
      <c r="T54" s="56">
        <f t="shared" si="18"/>
        <v>198.41234726923076</v>
      </c>
      <c r="U54" s="56">
        <f t="shared" si="19"/>
        <v>5.9523704180769226</v>
      </c>
      <c r="V54" s="56">
        <f t="shared" si="20"/>
        <v>204.36471768730769</v>
      </c>
      <c r="W54" s="56">
        <f t="shared" si="21"/>
        <v>8.1745887074923083</v>
      </c>
      <c r="X54" s="56">
        <f t="shared" si="8"/>
        <v>212.53930639480001</v>
      </c>
      <c r="Y54" s="68">
        <f t="shared" si="22"/>
        <v>37.513187578682199</v>
      </c>
      <c r="Z54" s="68">
        <f t="shared" si="23"/>
        <v>250.0524939734822</v>
      </c>
      <c r="AA54" s="68">
        <f t="shared" si="24"/>
        <v>37.507874096022327</v>
      </c>
      <c r="AB54" s="151">
        <f t="shared" si="25"/>
        <v>2.4</v>
      </c>
      <c r="AC54" s="152">
        <f t="shared" si="26"/>
        <v>600.12598553635723</v>
      </c>
      <c r="AD54" s="133">
        <f t="shared" si="27"/>
        <v>975204.72649658052</v>
      </c>
      <c r="AF54" s="164">
        <f t="shared" si="29"/>
        <v>287.5</v>
      </c>
      <c r="AG54" s="164">
        <v>690</v>
      </c>
      <c r="AI54" s="146">
        <f t="shared" si="30"/>
        <v>37.4475060265178</v>
      </c>
      <c r="AJ54" s="156">
        <f t="shared" si="31"/>
        <v>89.874014463642766</v>
      </c>
    </row>
    <row r="55" spans="1:36" ht="70.5" customHeight="1" x14ac:dyDescent="0.25">
      <c r="A55" s="153" t="s">
        <v>102</v>
      </c>
      <c r="B55" s="55"/>
      <c r="C55" s="56">
        <v>82908</v>
      </c>
      <c r="D55" s="56">
        <v>6135</v>
      </c>
      <c r="E55" s="56">
        <v>140000</v>
      </c>
      <c r="F55" s="56">
        <f t="shared" si="9"/>
        <v>2125</v>
      </c>
      <c r="G55" s="56">
        <f t="shared" si="10"/>
        <v>231168</v>
      </c>
      <c r="H55" s="56">
        <f t="shared" si="11"/>
        <v>3952.9727999999996</v>
      </c>
      <c r="I55" s="56">
        <f t="shared" si="12"/>
        <v>23512.097280000002</v>
      </c>
      <c r="J55" s="68">
        <f t="shared" si="13"/>
        <v>258633.07007999998</v>
      </c>
      <c r="K55" s="56">
        <f t="shared" si="6"/>
        <v>66.316171815384607</v>
      </c>
      <c r="L55" s="70">
        <f t="shared" si="14"/>
        <v>2.8</v>
      </c>
      <c r="M55" s="71">
        <f t="shared" si="7"/>
        <v>185.68528108307689</v>
      </c>
      <c r="N55" s="71"/>
      <c r="O55" s="56">
        <f t="shared" si="28"/>
        <v>185.68528108307689</v>
      </c>
      <c r="P55" s="56">
        <v>0</v>
      </c>
      <c r="Q55" s="71">
        <f t="shared" si="15"/>
        <v>185.68528108307689</v>
      </c>
      <c r="R55" s="68">
        <f t="shared" si="16"/>
        <v>27.852792162461533</v>
      </c>
      <c r="S55" s="68">
        <f t="shared" si="17"/>
        <v>18.568528108307689</v>
      </c>
      <c r="T55" s="56">
        <f t="shared" si="18"/>
        <v>232.10660135384609</v>
      </c>
      <c r="U55" s="56">
        <f t="shared" si="19"/>
        <v>6.9631980406153824</v>
      </c>
      <c r="V55" s="56">
        <f t="shared" si="20"/>
        <v>239.06979939446148</v>
      </c>
      <c r="W55" s="56">
        <f t="shared" si="21"/>
        <v>9.5627919757784596</v>
      </c>
      <c r="X55" s="56">
        <f t="shared" si="8"/>
        <v>248.63259137023994</v>
      </c>
      <c r="Y55" s="68">
        <f t="shared" si="22"/>
        <v>43.883652376847344</v>
      </c>
      <c r="Z55" s="68">
        <f t="shared" si="23"/>
        <v>292.51624374708729</v>
      </c>
      <c r="AA55" s="68">
        <f t="shared" si="24"/>
        <v>43.877436562063089</v>
      </c>
      <c r="AB55" s="151">
        <f t="shared" si="25"/>
        <v>2.4</v>
      </c>
      <c r="AC55" s="152">
        <f t="shared" si="26"/>
        <v>702.03898499300942</v>
      </c>
      <c r="AD55" s="133">
        <f t="shared" si="27"/>
        <v>1140813.3506136404</v>
      </c>
      <c r="AF55" s="164">
        <f t="shared" si="29"/>
        <v>287.5</v>
      </c>
      <c r="AG55" s="164">
        <v>690</v>
      </c>
      <c r="AI55" s="146">
        <f t="shared" si="30"/>
        <v>-5.0162437470872874</v>
      </c>
      <c r="AJ55" s="156">
        <f t="shared" si="31"/>
        <v>-12.038984993009421</v>
      </c>
    </row>
    <row r="56" spans="1:36" ht="70.5" customHeight="1" x14ac:dyDescent="0.25">
      <c r="A56" s="153" t="s">
        <v>103</v>
      </c>
      <c r="B56" s="55"/>
      <c r="C56" s="56">
        <v>177730</v>
      </c>
      <c r="D56" s="56">
        <v>19090</v>
      </c>
      <c r="E56" s="56">
        <v>170000</v>
      </c>
      <c r="F56" s="56">
        <f t="shared" si="9"/>
        <v>2125</v>
      </c>
      <c r="G56" s="56">
        <f t="shared" si="10"/>
        <v>368945</v>
      </c>
      <c r="H56" s="56">
        <f t="shared" si="11"/>
        <v>6308.9594999999999</v>
      </c>
      <c r="I56" s="56">
        <f t="shared" si="12"/>
        <v>37525.395949999998</v>
      </c>
      <c r="J56" s="68">
        <f t="shared" si="13"/>
        <v>412779.35544999997</v>
      </c>
      <c r="K56" s="56">
        <f t="shared" si="6"/>
        <v>105.84086037179486</v>
      </c>
      <c r="L56" s="70">
        <f t="shared" si="14"/>
        <v>2.8</v>
      </c>
      <c r="M56" s="71">
        <f t="shared" si="7"/>
        <v>296.35440904102558</v>
      </c>
      <c r="N56" s="71"/>
      <c r="O56" s="56">
        <f t="shared" si="28"/>
        <v>296.35440904102558</v>
      </c>
      <c r="P56" s="56">
        <v>0</v>
      </c>
      <c r="Q56" s="71">
        <f t="shared" si="15"/>
        <v>296.35440904102558</v>
      </c>
      <c r="R56" s="68">
        <f t="shared" si="16"/>
        <v>44.453161356153835</v>
      </c>
      <c r="S56" s="68">
        <f t="shared" si="17"/>
        <v>29.635440904102559</v>
      </c>
      <c r="T56" s="56">
        <f t="shared" si="18"/>
        <v>370.44301130128196</v>
      </c>
      <c r="U56" s="56">
        <f t="shared" si="19"/>
        <v>11.113290339038459</v>
      </c>
      <c r="V56" s="56">
        <f t="shared" si="20"/>
        <v>381.55630164032044</v>
      </c>
      <c r="W56" s="56">
        <f t="shared" si="21"/>
        <v>15.262252065612818</v>
      </c>
      <c r="X56" s="56">
        <f t="shared" si="8"/>
        <v>396.81855370593325</v>
      </c>
      <c r="Y56" s="68">
        <f t="shared" si="22"/>
        <v>70.038474729097217</v>
      </c>
      <c r="Z56" s="68">
        <f t="shared" si="23"/>
        <v>466.85702843503049</v>
      </c>
      <c r="AA56" s="68">
        <f t="shared" si="24"/>
        <v>70.02855426525457</v>
      </c>
      <c r="AB56" s="151">
        <f t="shared" si="25"/>
        <v>2.4</v>
      </c>
      <c r="AC56" s="152">
        <f t="shared" si="26"/>
        <v>1120.4568682440731</v>
      </c>
      <c r="AD56" s="133">
        <f t="shared" si="27"/>
        <v>1820742.4108966189</v>
      </c>
      <c r="AF56" s="164">
        <f t="shared" si="29"/>
        <v>466.66666666666669</v>
      </c>
      <c r="AG56" s="164">
        <v>1120</v>
      </c>
      <c r="AI56" s="146">
        <f t="shared" si="30"/>
        <v>-0.19036176836380037</v>
      </c>
      <c r="AJ56" s="156">
        <f t="shared" si="31"/>
        <v>-0.45686824407312088</v>
      </c>
    </row>
    <row r="57" spans="1:36" ht="70.5" customHeight="1" x14ac:dyDescent="0.25">
      <c r="A57" s="153" t="s">
        <v>104</v>
      </c>
      <c r="B57" s="55"/>
      <c r="C57" s="56">
        <v>42582</v>
      </c>
      <c r="D57" s="56">
        <v>19090</v>
      </c>
      <c r="E57" s="56">
        <v>170000</v>
      </c>
      <c r="F57" s="56">
        <f t="shared" si="9"/>
        <v>2125</v>
      </c>
      <c r="G57" s="56">
        <f t="shared" si="10"/>
        <v>233797</v>
      </c>
      <c r="H57" s="56">
        <f t="shared" si="11"/>
        <v>3997.9286999999999</v>
      </c>
      <c r="I57" s="56">
        <f t="shared" si="12"/>
        <v>23779.492870000002</v>
      </c>
      <c r="J57" s="68">
        <f t="shared" si="13"/>
        <v>261574.42157000001</v>
      </c>
      <c r="K57" s="56">
        <f t="shared" si="6"/>
        <v>67.070364505128211</v>
      </c>
      <c r="L57" s="70">
        <f t="shared" si="14"/>
        <v>2.8</v>
      </c>
      <c r="M57" s="71">
        <f t="shared" si="7"/>
        <v>187.79702061435898</v>
      </c>
      <c r="N57" s="71"/>
      <c r="O57" s="56">
        <f t="shared" si="28"/>
        <v>187.79702061435898</v>
      </c>
      <c r="P57" s="56">
        <v>0</v>
      </c>
      <c r="Q57" s="71">
        <f t="shared" si="15"/>
        <v>187.79702061435898</v>
      </c>
      <c r="R57" s="68">
        <f t="shared" si="16"/>
        <v>28.169553092153848</v>
      </c>
      <c r="S57" s="68">
        <f t="shared" si="17"/>
        <v>18.779702061435898</v>
      </c>
      <c r="T57" s="56">
        <f t="shared" si="18"/>
        <v>234.74627576794873</v>
      </c>
      <c r="U57" s="56">
        <f t="shared" si="19"/>
        <v>7.0423882730384619</v>
      </c>
      <c r="V57" s="56">
        <f t="shared" si="20"/>
        <v>241.78866404098719</v>
      </c>
      <c r="W57" s="56">
        <f t="shared" si="21"/>
        <v>9.671546561639488</v>
      </c>
      <c r="X57" s="56">
        <f t="shared" si="8"/>
        <v>251.46021060262666</v>
      </c>
      <c r="Y57" s="68">
        <f t="shared" si="22"/>
        <v>44.382727171363605</v>
      </c>
      <c r="Z57" s="68">
        <f t="shared" si="23"/>
        <v>295.84293777399029</v>
      </c>
      <c r="AA57" s="68">
        <f t="shared" si="24"/>
        <v>44.376440666098539</v>
      </c>
      <c r="AB57" s="151">
        <f t="shared" si="25"/>
        <v>2.4</v>
      </c>
      <c r="AC57" s="152">
        <f t="shared" si="26"/>
        <v>710.02305065757662</v>
      </c>
      <c r="AD57" s="133">
        <f t="shared" si="27"/>
        <v>1153787.4573185621</v>
      </c>
      <c r="AF57" s="164">
        <f t="shared" si="29"/>
        <v>297.91666666666669</v>
      </c>
      <c r="AG57" s="164">
        <v>715</v>
      </c>
      <c r="AI57" s="146">
        <f t="shared" si="30"/>
        <v>2.0737288926763995</v>
      </c>
      <c r="AJ57" s="156">
        <f t="shared" si="31"/>
        <v>4.9769493424233815</v>
      </c>
    </row>
    <row r="58" spans="1:36" ht="70.5" customHeight="1" x14ac:dyDescent="0.25">
      <c r="A58" s="153" t="s">
        <v>105</v>
      </c>
      <c r="B58" s="55"/>
      <c r="C58" s="56">
        <v>43172</v>
      </c>
      <c r="D58" s="56">
        <v>6850</v>
      </c>
      <c r="E58" s="56">
        <v>140000</v>
      </c>
      <c r="F58" s="56">
        <f t="shared" si="9"/>
        <v>2125</v>
      </c>
      <c r="G58" s="56">
        <f t="shared" si="10"/>
        <v>192147</v>
      </c>
      <c r="H58" s="56">
        <f t="shared" si="11"/>
        <v>3285.7136999999998</v>
      </c>
      <c r="I58" s="56">
        <f t="shared" si="12"/>
        <v>19543.271369999999</v>
      </c>
      <c r="J58" s="68">
        <f t="shared" si="13"/>
        <v>214975.98507</v>
      </c>
      <c r="K58" s="56">
        <f t="shared" si="6"/>
        <v>55.12204745384615</v>
      </c>
      <c r="L58" s="70">
        <f t="shared" si="14"/>
        <v>2.8</v>
      </c>
      <c r="M58" s="71">
        <f t="shared" si="7"/>
        <v>154.34173287076922</v>
      </c>
      <c r="N58" s="71"/>
      <c r="O58" s="56">
        <f t="shared" si="28"/>
        <v>154.34173287076922</v>
      </c>
      <c r="P58" s="56">
        <v>0</v>
      </c>
      <c r="Q58" s="71">
        <f t="shared" si="15"/>
        <v>154.34173287076922</v>
      </c>
      <c r="R58" s="68">
        <f t="shared" si="16"/>
        <v>23.151259930615382</v>
      </c>
      <c r="S58" s="68">
        <f t="shared" si="17"/>
        <v>15.434173287076923</v>
      </c>
      <c r="T58" s="56">
        <f t="shared" si="18"/>
        <v>192.92716608846155</v>
      </c>
      <c r="U58" s="56">
        <f t="shared" si="19"/>
        <v>5.7878149826538463</v>
      </c>
      <c r="V58" s="56">
        <f t="shared" si="20"/>
        <v>198.7149810711154</v>
      </c>
      <c r="W58" s="56">
        <f t="shared" si="21"/>
        <v>7.9485992428446162</v>
      </c>
      <c r="X58" s="56">
        <f t="shared" si="8"/>
        <v>206.66358031396001</v>
      </c>
      <c r="Y58" s="68">
        <f t="shared" si="22"/>
        <v>36.476121925413942</v>
      </c>
      <c r="Z58" s="68">
        <f t="shared" si="23"/>
        <v>243.13970223937395</v>
      </c>
      <c r="AA58" s="68">
        <f t="shared" si="24"/>
        <v>36.470955335906091</v>
      </c>
      <c r="AB58" s="151">
        <f t="shared" si="25"/>
        <v>2.4</v>
      </c>
      <c r="AC58" s="152">
        <f t="shared" si="26"/>
        <v>583.53528537449745</v>
      </c>
      <c r="AD58" s="133">
        <f t="shared" si="27"/>
        <v>948244.83873355843</v>
      </c>
      <c r="AF58" s="164">
        <f t="shared" si="29"/>
        <v>287.5</v>
      </c>
      <c r="AG58" s="164">
        <v>690</v>
      </c>
      <c r="AI58" s="146">
        <f t="shared" si="30"/>
        <v>44.360297760626054</v>
      </c>
      <c r="AJ58" s="156">
        <f t="shared" si="31"/>
        <v>106.46471462550255</v>
      </c>
    </row>
    <row r="59" spans="1:36" ht="70.5" customHeight="1" x14ac:dyDescent="0.25">
      <c r="A59" s="155" t="s">
        <v>144</v>
      </c>
      <c r="B59" s="9"/>
      <c r="C59" s="97">
        <v>51642</v>
      </c>
      <c r="D59" s="56">
        <v>4689</v>
      </c>
      <c r="E59" s="56">
        <v>140000</v>
      </c>
      <c r="F59" s="56">
        <f t="shared" si="9"/>
        <v>2125</v>
      </c>
      <c r="G59" s="56">
        <f t="shared" si="10"/>
        <v>198456</v>
      </c>
      <c r="H59" s="56">
        <f t="shared" si="11"/>
        <v>3393.5975999999996</v>
      </c>
      <c r="I59" s="56">
        <f t="shared" si="12"/>
        <v>20184.959760000002</v>
      </c>
      <c r="J59" s="68">
        <f t="shared" si="13"/>
        <v>222034.55736000001</v>
      </c>
      <c r="K59" s="56">
        <f>J59/$K$32</f>
        <v>56.931937784615386</v>
      </c>
      <c r="L59" s="70">
        <f t="shared" si="14"/>
        <v>2.8</v>
      </c>
      <c r="M59" s="71">
        <f t="shared" si="7"/>
        <v>159.40942579692307</v>
      </c>
      <c r="N59" s="71"/>
      <c r="O59" s="56">
        <f>+M59+N59</f>
        <v>159.40942579692307</v>
      </c>
      <c r="P59" s="56">
        <v>0</v>
      </c>
      <c r="Q59" s="71">
        <f t="shared" si="15"/>
        <v>159.40942579692307</v>
      </c>
      <c r="R59" s="68">
        <f t="shared" si="16"/>
        <v>23.91141386953846</v>
      </c>
      <c r="S59" s="68">
        <f t="shared" si="17"/>
        <v>15.940942579692308</v>
      </c>
      <c r="T59" s="56">
        <f t="shared" si="18"/>
        <v>199.26178224615384</v>
      </c>
      <c r="U59" s="56">
        <f t="shared" si="19"/>
        <v>5.9778534673846151</v>
      </c>
      <c r="V59" s="56">
        <f t="shared" si="20"/>
        <v>205.23963571353846</v>
      </c>
      <c r="W59" s="56">
        <f t="shared" si="21"/>
        <v>8.2095854285415388</v>
      </c>
      <c r="X59" s="56">
        <f t="shared" si="8"/>
        <v>213.44922114208001</v>
      </c>
      <c r="Y59" s="68">
        <f t="shared" si="22"/>
        <v>37.673787531577119</v>
      </c>
      <c r="Z59" s="68">
        <f t="shared" si="23"/>
        <v>251.12300867365713</v>
      </c>
      <c r="AA59" s="68">
        <f t="shared" si="24"/>
        <v>37.66845130104857</v>
      </c>
      <c r="AB59" s="151">
        <f t="shared" si="25"/>
        <v>2.4</v>
      </c>
      <c r="AC59" s="152">
        <f t="shared" si="26"/>
        <v>602.69522081677712</v>
      </c>
      <c r="AD59" s="133">
        <f t="shared" si="27"/>
        <v>979379.73382726277</v>
      </c>
      <c r="AF59" s="164">
        <f t="shared" si="29"/>
        <v>268.75</v>
      </c>
      <c r="AG59" s="164">
        <v>645</v>
      </c>
      <c r="AI59" s="146">
        <f t="shared" si="30"/>
        <v>17.626991326342875</v>
      </c>
      <c r="AJ59" s="156">
        <f t="shared" si="31"/>
        <v>42.304779183222877</v>
      </c>
    </row>
    <row r="60" spans="1:36" ht="70.5" customHeight="1" x14ac:dyDescent="0.25">
      <c r="A60" s="155" t="s">
        <v>143</v>
      </c>
      <c r="B60" s="9"/>
      <c r="C60" s="97">
        <v>68700</v>
      </c>
      <c r="D60" s="56">
        <v>6081</v>
      </c>
      <c r="E60" s="56">
        <v>170000</v>
      </c>
      <c r="F60" s="56">
        <f t="shared" si="9"/>
        <v>2125</v>
      </c>
      <c r="G60" s="56">
        <f t="shared" si="10"/>
        <v>246906</v>
      </c>
      <c r="H60" s="56">
        <f t="shared" si="11"/>
        <v>4222.0925999999999</v>
      </c>
      <c r="I60" s="56">
        <f t="shared" si="12"/>
        <v>25112.809260000002</v>
      </c>
      <c r="J60" s="68">
        <f t="shared" si="13"/>
        <v>276240.90185999998</v>
      </c>
      <c r="K60" s="56">
        <f>J60/$K$32</f>
        <v>70.831000476923066</v>
      </c>
      <c r="L60" s="70">
        <f t="shared" si="14"/>
        <v>2.8</v>
      </c>
      <c r="M60" s="71">
        <f t="shared" si="7"/>
        <v>198.32680133538457</v>
      </c>
      <c r="N60" s="71"/>
      <c r="O60" s="56">
        <f>+M60+N60</f>
        <v>198.32680133538457</v>
      </c>
      <c r="P60" s="56">
        <v>0</v>
      </c>
      <c r="Q60" s="71">
        <f t="shared" si="15"/>
        <v>198.32680133538457</v>
      </c>
      <c r="R60" s="68">
        <f t="shared" si="16"/>
        <v>29.749020200307683</v>
      </c>
      <c r="S60" s="68">
        <f t="shared" si="17"/>
        <v>19.83268013353846</v>
      </c>
      <c r="T60" s="56">
        <f t="shared" si="18"/>
        <v>247.9085016692307</v>
      </c>
      <c r="U60" s="56">
        <f t="shared" si="19"/>
        <v>7.4372550500769208</v>
      </c>
      <c r="V60" s="56">
        <f t="shared" si="20"/>
        <v>255.34575671930762</v>
      </c>
      <c r="W60" s="56">
        <f t="shared" si="21"/>
        <v>10.213830268772305</v>
      </c>
      <c r="X60" s="56">
        <f t="shared" si="8"/>
        <v>265.5595869880799</v>
      </c>
      <c r="Y60" s="68">
        <f t="shared" si="22"/>
        <v>46.8712671033961</v>
      </c>
      <c r="Z60" s="68">
        <f t="shared" si="23"/>
        <v>312.43085409147602</v>
      </c>
      <c r="AA60" s="68">
        <f t="shared" si="24"/>
        <v>46.864628113721402</v>
      </c>
      <c r="AB60" s="151">
        <f t="shared" si="25"/>
        <v>2.4</v>
      </c>
      <c r="AC60" s="152">
        <f t="shared" si="26"/>
        <v>749.83404981954243</v>
      </c>
      <c r="AD60" s="133">
        <f t="shared" si="27"/>
        <v>1218480.3309567564</v>
      </c>
      <c r="AF60" s="164">
        <f t="shared" si="29"/>
        <v>331.25</v>
      </c>
      <c r="AG60" s="164">
        <v>795</v>
      </c>
      <c r="AI60" s="146">
        <f t="shared" si="30"/>
        <v>18.819145908523979</v>
      </c>
      <c r="AJ60" s="156">
        <f t="shared" si="31"/>
        <v>45.165950180457571</v>
      </c>
    </row>
    <row r="61" spans="1:36" ht="70.5" customHeight="1" x14ac:dyDescent="0.25">
      <c r="A61" s="155" t="s">
        <v>142</v>
      </c>
      <c r="B61" s="9"/>
      <c r="C61" s="97">
        <v>51000</v>
      </c>
      <c r="D61" s="56">
        <v>6081</v>
      </c>
      <c r="E61" s="56">
        <v>170000</v>
      </c>
      <c r="F61" s="56">
        <f t="shared" si="9"/>
        <v>2125</v>
      </c>
      <c r="G61" s="56">
        <f t="shared" si="10"/>
        <v>229206</v>
      </c>
      <c r="H61" s="56">
        <f t="shared" si="11"/>
        <v>3919.4225999999999</v>
      </c>
      <c r="I61" s="56">
        <f t="shared" si="12"/>
        <v>23312.542260000002</v>
      </c>
      <c r="J61" s="68">
        <f t="shared" si="13"/>
        <v>256437.96486000001</v>
      </c>
      <c r="K61" s="56">
        <f>J61/$K$32</f>
        <v>65.753324323076924</v>
      </c>
      <c r="L61" s="70">
        <f t="shared" si="14"/>
        <v>2.8</v>
      </c>
      <c r="M61" s="71">
        <f t="shared" si="7"/>
        <v>184.10930810461537</v>
      </c>
      <c r="N61" s="71"/>
      <c r="O61" s="56">
        <f>+M61+N61</f>
        <v>184.10930810461537</v>
      </c>
      <c r="P61" s="56">
        <v>0</v>
      </c>
      <c r="Q61" s="71">
        <f t="shared" si="15"/>
        <v>184.10930810461537</v>
      </c>
      <c r="R61" s="68">
        <f t="shared" si="16"/>
        <v>27.616396215692305</v>
      </c>
      <c r="S61" s="68">
        <f t="shared" si="17"/>
        <v>18.410930810461537</v>
      </c>
      <c r="T61" s="56">
        <f t="shared" si="18"/>
        <v>230.13663513076921</v>
      </c>
      <c r="U61" s="56">
        <f t="shared" si="19"/>
        <v>6.9040990539230762</v>
      </c>
      <c r="V61" s="56">
        <f t="shared" si="20"/>
        <v>237.04073418469227</v>
      </c>
      <c r="W61" s="56">
        <f t="shared" si="21"/>
        <v>9.4816293673876917</v>
      </c>
      <c r="X61" s="56">
        <f t="shared" si="8"/>
        <v>246.52236355207995</v>
      </c>
      <c r="Y61" s="68">
        <f t="shared" si="22"/>
        <v>43.511197166942111</v>
      </c>
      <c r="Z61" s="68">
        <f t="shared" si="23"/>
        <v>290.03356071902203</v>
      </c>
      <c r="AA61" s="68">
        <f t="shared" si="24"/>
        <v>43.505034107853305</v>
      </c>
      <c r="AB61" s="151">
        <f t="shared" si="25"/>
        <v>2.4</v>
      </c>
      <c r="AC61" s="152">
        <f t="shared" si="26"/>
        <v>696.08054572565288</v>
      </c>
      <c r="AD61" s="133">
        <f t="shared" si="27"/>
        <v>1131130.886804186</v>
      </c>
      <c r="AF61" s="164">
        <f t="shared" si="29"/>
        <v>312.5</v>
      </c>
      <c r="AG61" s="164">
        <v>750</v>
      </c>
      <c r="AI61" s="146">
        <f t="shared" si="30"/>
        <v>22.466439280977966</v>
      </c>
      <c r="AJ61" s="156">
        <f t="shared" si="31"/>
        <v>53.919454274347117</v>
      </c>
    </row>
    <row r="62" spans="1:36" ht="70.5" customHeight="1" x14ac:dyDescent="0.25">
      <c r="A62" s="155" t="s">
        <v>145</v>
      </c>
      <c r="B62" s="9"/>
      <c r="C62" s="97">
        <v>29898</v>
      </c>
      <c r="D62" s="56">
        <v>4689</v>
      </c>
      <c r="E62" s="56">
        <v>140000</v>
      </c>
      <c r="F62" s="56">
        <f t="shared" si="9"/>
        <v>2125</v>
      </c>
      <c r="G62" s="56">
        <f t="shared" si="10"/>
        <v>176712</v>
      </c>
      <c r="H62" s="56">
        <f t="shared" si="11"/>
        <v>3021.7751999999996</v>
      </c>
      <c r="I62" s="56">
        <f t="shared" si="12"/>
        <v>17973.377520000002</v>
      </c>
      <c r="J62" s="68">
        <f t="shared" si="13"/>
        <v>197707.15272000001</v>
      </c>
      <c r="K62" s="56">
        <f>J62/$K$32</f>
        <v>50.694141723076925</v>
      </c>
      <c r="L62" s="70">
        <f t="shared" si="14"/>
        <v>2.8</v>
      </c>
      <c r="M62" s="71">
        <f t="shared" si="7"/>
        <v>141.94359682461538</v>
      </c>
      <c r="N62" s="71"/>
      <c r="O62" s="56">
        <f>+M62+N62</f>
        <v>141.94359682461538</v>
      </c>
      <c r="P62" s="56">
        <v>0</v>
      </c>
      <c r="Q62" s="71">
        <f t="shared" si="15"/>
        <v>141.94359682461538</v>
      </c>
      <c r="R62" s="68">
        <f t="shared" si="16"/>
        <v>21.291539523692308</v>
      </c>
      <c r="S62" s="68">
        <f t="shared" si="17"/>
        <v>14.194359682461538</v>
      </c>
      <c r="T62" s="56">
        <f t="shared" si="18"/>
        <v>177.42949603076923</v>
      </c>
      <c r="U62" s="56">
        <f t="shared" si="19"/>
        <v>5.3228848809230769</v>
      </c>
      <c r="V62" s="56">
        <f t="shared" si="20"/>
        <v>182.75238091169231</v>
      </c>
      <c r="W62" s="56">
        <f t="shared" si="21"/>
        <v>7.310095236467693</v>
      </c>
      <c r="X62" s="56">
        <f t="shared" si="8"/>
        <v>190.06247614816002</v>
      </c>
      <c r="Y62" s="68">
        <f t="shared" si="22"/>
        <v>33.546027040150243</v>
      </c>
      <c r="Z62" s="68">
        <f t="shared" si="23"/>
        <v>223.60850318831027</v>
      </c>
      <c r="AA62" s="68">
        <f t="shared" si="24"/>
        <v>33.54127547824654</v>
      </c>
      <c r="AB62" s="151">
        <f t="shared" si="25"/>
        <v>2.4</v>
      </c>
      <c r="AC62" s="152">
        <f t="shared" si="26"/>
        <v>536.66040765194464</v>
      </c>
      <c r="AD62" s="133">
        <f t="shared" si="27"/>
        <v>872073.16243441007</v>
      </c>
      <c r="AF62" s="164">
        <f t="shared" si="29"/>
        <v>243.75</v>
      </c>
      <c r="AG62" s="164">
        <v>585</v>
      </c>
      <c r="AI62" s="146">
        <f t="shared" si="30"/>
        <v>20.141496811689734</v>
      </c>
      <c r="AJ62" s="156">
        <f t="shared" si="31"/>
        <v>48.339592348055362</v>
      </c>
    </row>
    <row r="63" spans="1:36" ht="70.5" customHeight="1" x14ac:dyDescent="0.25">
      <c r="A63" s="153" t="s">
        <v>106</v>
      </c>
      <c r="B63" s="55"/>
      <c r="C63" s="56">
        <v>31559</v>
      </c>
      <c r="D63" s="56">
        <v>12845</v>
      </c>
      <c r="E63" s="56">
        <v>150000</v>
      </c>
      <c r="F63" s="56">
        <f t="shared" si="9"/>
        <v>2125</v>
      </c>
      <c r="G63" s="56">
        <f t="shared" si="10"/>
        <v>196529</v>
      </c>
      <c r="H63" s="56">
        <f t="shared" si="11"/>
        <v>3360.6459</v>
      </c>
      <c r="I63" s="56">
        <f t="shared" si="12"/>
        <v>19988.964590000003</v>
      </c>
      <c r="J63" s="68">
        <f t="shared" si="13"/>
        <v>219878.61048999999</v>
      </c>
      <c r="K63" s="56">
        <f t="shared" si="6"/>
        <v>56.379130894871793</v>
      </c>
      <c r="L63" s="70">
        <f t="shared" si="14"/>
        <v>2.8</v>
      </c>
      <c r="M63" s="71">
        <f t="shared" si="7"/>
        <v>157.86156650564101</v>
      </c>
      <c r="N63" s="71"/>
      <c r="O63" s="56">
        <f t="shared" si="28"/>
        <v>157.86156650564101</v>
      </c>
      <c r="P63" s="56">
        <v>0</v>
      </c>
      <c r="Q63" s="71">
        <f t="shared" si="15"/>
        <v>157.86156650564101</v>
      </c>
      <c r="R63" s="68">
        <f t="shared" si="16"/>
        <v>23.67923497584615</v>
      </c>
      <c r="S63" s="68">
        <f t="shared" si="17"/>
        <v>15.786156650564102</v>
      </c>
      <c r="T63" s="56">
        <f t="shared" si="18"/>
        <v>197.32695813205126</v>
      </c>
      <c r="U63" s="56">
        <f t="shared" si="19"/>
        <v>5.9198087439615374</v>
      </c>
      <c r="V63" s="56">
        <f t="shared" si="20"/>
        <v>203.2467668760128</v>
      </c>
      <c r="W63" s="56">
        <f t="shared" si="21"/>
        <v>8.1298706750405128</v>
      </c>
      <c r="X63" s="56">
        <f t="shared" si="8"/>
        <v>211.37663755105331</v>
      </c>
      <c r="Y63" s="68">
        <f t="shared" si="22"/>
        <v>37.307976527760907</v>
      </c>
      <c r="Z63" s="68">
        <f t="shared" si="23"/>
        <v>248.68461407881421</v>
      </c>
      <c r="AA63" s="68">
        <f t="shared" si="24"/>
        <v>37.302692111822132</v>
      </c>
      <c r="AB63" s="151">
        <f t="shared" si="25"/>
        <v>2.4</v>
      </c>
      <c r="AC63" s="152">
        <f t="shared" si="26"/>
        <v>596.84307378915412</v>
      </c>
      <c r="AD63" s="133">
        <f t="shared" si="27"/>
        <v>969869.99490737543</v>
      </c>
      <c r="AF63" s="164">
        <f t="shared" si="29"/>
        <v>287.5</v>
      </c>
      <c r="AG63" s="164">
        <v>690</v>
      </c>
      <c r="AI63" s="146">
        <f t="shared" si="30"/>
        <v>38.815385921185793</v>
      </c>
      <c r="AJ63" s="156">
        <f t="shared" si="31"/>
        <v>93.156926210845882</v>
      </c>
    </row>
    <row r="64" spans="1:36" ht="70.5" customHeight="1" x14ac:dyDescent="0.25">
      <c r="A64" s="153" t="s">
        <v>107</v>
      </c>
      <c r="B64" s="55"/>
      <c r="C64" s="56">
        <v>49885</v>
      </c>
      <c r="D64" s="56">
        <v>6807</v>
      </c>
      <c r="E64" s="56">
        <v>130000</v>
      </c>
      <c r="F64" s="56">
        <f t="shared" si="9"/>
        <v>2125</v>
      </c>
      <c r="G64" s="56">
        <f t="shared" si="10"/>
        <v>188817</v>
      </c>
      <c r="H64" s="56">
        <f t="shared" si="11"/>
        <v>3228.7707</v>
      </c>
      <c r="I64" s="56">
        <f t="shared" si="12"/>
        <v>19204.577069999999</v>
      </c>
      <c r="J64" s="68">
        <f t="shared" si="13"/>
        <v>211250.34776999999</v>
      </c>
      <c r="K64" s="56">
        <f t="shared" si="6"/>
        <v>54.166755838461533</v>
      </c>
      <c r="L64" s="70">
        <f t="shared" si="14"/>
        <v>2.8</v>
      </c>
      <c r="M64" s="71">
        <f t="shared" si="7"/>
        <v>151.66691634769228</v>
      </c>
      <c r="N64" s="71"/>
      <c r="O64" s="56">
        <f t="shared" si="28"/>
        <v>151.66691634769228</v>
      </c>
      <c r="P64" s="56">
        <v>0</v>
      </c>
      <c r="Q64" s="71">
        <f t="shared" si="15"/>
        <v>151.66691634769228</v>
      </c>
      <c r="R64" s="68">
        <f t="shared" si="16"/>
        <v>22.75003745215384</v>
      </c>
      <c r="S64" s="68">
        <f t="shared" si="17"/>
        <v>15.166691634769229</v>
      </c>
      <c r="T64" s="56">
        <f t="shared" si="18"/>
        <v>189.58364543461533</v>
      </c>
      <c r="U64" s="56">
        <f t="shared" si="19"/>
        <v>5.6875093630384601</v>
      </c>
      <c r="V64" s="56">
        <f t="shared" si="20"/>
        <v>195.27115479765379</v>
      </c>
      <c r="W64" s="56">
        <f t="shared" si="21"/>
        <v>7.810846191906152</v>
      </c>
      <c r="X64" s="56">
        <f t="shared" si="8"/>
        <v>203.08200098955996</v>
      </c>
      <c r="Y64" s="68">
        <f t="shared" si="22"/>
        <v>35.843973174657329</v>
      </c>
      <c r="Z64" s="68">
        <f t="shared" si="23"/>
        <v>238.92597416421728</v>
      </c>
      <c r="AA64" s="68">
        <f t="shared" si="24"/>
        <v>35.838896124632591</v>
      </c>
      <c r="AB64" s="151">
        <f t="shared" si="25"/>
        <v>2.4</v>
      </c>
      <c r="AC64" s="152">
        <f t="shared" si="26"/>
        <v>573.42233799412145</v>
      </c>
      <c r="AD64" s="133">
        <f t="shared" si="27"/>
        <v>931811.29924044735</v>
      </c>
      <c r="AF64" s="164">
        <f t="shared" si="29"/>
        <v>229.16666666666669</v>
      </c>
      <c r="AG64" s="164">
        <v>550</v>
      </c>
      <c r="AI64" s="146">
        <f t="shared" si="30"/>
        <v>-9.7593074975505942</v>
      </c>
      <c r="AJ64" s="156">
        <f t="shared" si="31"/>
        <v>-23.422337994121449</v>
      </c>
    </row>
    <row r="65" spans="1:36" ht="70.5" customHeight="1" x14ac:dyDescent="0.25">
      <c r="A65" s="153" t="s">
        <v>108</v>
      </c>
      <c r="B65" s="55"/>
      <c r="C65" s="56">
        <v>34715</v>
      </c>
      <c r="D65" s="56">
        <v>6807</v>
      </c>
      <c r="E65" s="56">
        <v>130000</v>
      </c>
      <c r="F65" s="56">
        <f t="shared" si="9"/>
        <v>2125</v>
      </c>
      <c r="G65" s="56">
        <f t="shared" si="10"/>
        <v>173647</v>
      </c>
      <c r="H65" s="56">
        <f t="shared" si="11"/>
        <v>2969.3636999999999</v>
      </c>
      <c r="I65" s="56">
        <f t="shared" si="12"/>
        <v>17661.63637</v>
      </c>
      <c r="J65" s="68">
        <f t="shared" si="13"/>
        <v>194278.00006999998</v>
      </c>
      <c r="K65" s="56">
        <f t="shared" si="6"/>
        <v>49.814871812820506</v>
      </c>
      <c r="L65" s="70">
        <f t="shared" si="14"/>
        <v>2.8</v>
      </c>
      <c r="M65" s="71">
        <f t="shared" si="7"/>
        <v>139.48164107589741</v>
      </c>
      <c r="N65" s="71"/>
      <c r="O65" s="56">
        <f t="shared" si="28"/>
        <v>139.48164107589741</v>
      </c>
      <c r="P65" s="56">
        <v>0</v>
      </c>
      <c r="Q65" s="71">
        <f t="shared" si="15"/>
        <v>139.48164107589741</v>
      </c>
      <c r="R65" s="68">
        <f t="shared" si="16"/>
        <v>20.92224616138461</v>
      </c>
      <c r="S65" s="68">
        <f t="shared" si="17"/>
        <v>13.948164107589742</v>
      </c>
      <c r="T65" s="56">
        <f t="shared" si="18"/>
        <v>174.35205134487177</v>
      </c>
      <c r="U65" s="56">
        <f t="shared" si="19"/>
        <v>5.2305615403461525</v>
      </c>
      <c r="V65" s="56">
        <f t="shared" si="20"/>
        <v>179.58261288521791</v>
      </c>
      <c r="W65" s="56">
        <f t="shared" si="21"/>
        <v>7.1833045154087163</v>
      </c>
      <c r="X65" s="56">
        <f t="shared" si="8"/>
        <v>186.76591740062662</v>
      </c>
      <c r="Y65" s="68">
        <f t="shared" si="22"/>
        <v>32.964184421210597</v>
      </c>
      <c r="Z65" s="68">
        <f t="shared" si="23"/>
        <v>219.73010182183722</v>
      </c>
      <c r="AA65" s="68">
        <f t="shared" si="24"/>
        <v>32.959515273275585</v>
      </c>
      <c r="AB65" s="151">
        <f t="shared" si="25"/>
        <v>2.4</v>
      </c>
      <c r="AC65" s="152">
        <f t="shared" si="26"/>
        <v>527.35224437240936</v>
      </c>
      <c r="AD65" s="133">
        <f t="shared" si="27"/>
        <v>856947.39710516518</v>
      </c>
      <c r="AF65" s="164">
        <f t="shared" si="29"/>
        <v>229.16666666666669</v>
      </c>
      <c r="AG65" s="164">
        <v>550</v>
      </c>
      <c r="AI65" s="146">
        <f t="shared" si="30"/>
        <v>9.4365648448294621</v>
      </c>
      <c r="AJ65" s="156">
        <f t="shared" si="31"/>
        <v>22.647755627590641</v>
      </c>
    </row>
    <row r="66" spans="1:36" ht="70.5" customHeight="1" x14ac:dyDescent="0.25">
      <c r="A66" s="153" t="s">
        <v>109</v>
      </c>
      <c r="B66" s="55"/>
      <c r="C66" s="56">
        <v>35980</v>
      </c>
      <c r="D66" s="56">
        <v>8315</v>
      </c>
      <c r="E66" s="56">
        <v>120000</v>
      </c>
      <c r="F66" s="56">
        <f t="shared" si="9"/>
        <v>2125</v>
      </c>
      <c r="G66" s="56">
        <f t="shared" si="10"/>
        <v>166420</v>
      </c>
      <c r="H66" s="56">
        <f t="shared" si="11"/>
        <v>2845.7819999999997</v>
      </c>
      <c r="I66" s="56">
        <f t="shared" si="12"/>
        <v>16926.5782</v>
      </c>
      <c r="J66" s="68">
        <f t="shared" si="13"/>
        <v>186192.3602</v>
      </c>
      <c r="K66" s="56">
        <f t="shared" si="6"/>
        <v>47.741630820512817</v>
      </c>
      <c r="L66" s="70">
        <f t="shared" si="14"/>
        <v>2.8</v>
      </c>
      <c r="M66" s="71">
        <f t="shared" si="7"/>
        <v>133.67656629743587</v>
      </c>
      <c r="N66" s="71"/>
      <c r="O66" s="56">
        <f t="shared" si="28"/>
        <v>133.67656629743587</v>
      </c>
      <c r="P66" s="56">
        <v>0</v>
      </c>
      <c r="Q66" s="71">
        <f t="shared" si="15"/>
        <v>133.67656629743587</v>
      </c>
      <c r="R66" s="68">
        <f t="shared" si="16"/>
        <v>20.051484944615378</v>
      </c>
      <c r="S66" s="68">
        <f t="shared" si="17"/>
        <v>13.367656629743587</v>
      </c>
      <c r="T66" s="56">
        <f t="shared" si="18"/>
        <v>167.09570787179481</v>
      </c>
      <c r="U66" s="56">
        <f t="shared" si="19"/>
        <v>5.0128712361538446</v>
      </c>
      <c r="V66" s="56">
        <f t="shared" si="20"/>
        <v>172.10857910794866</v>
      </c>
      <c r="W66" s="56">
        <f t="shared" si="21"/>
        <v>6.8843431643179462</v>
      </c>
      <c r="X66" s="56">
        <f t="shared" si="8"/>
        <v>178.99292227226661</v>
      </c>
      <c r="Y66" s="68">
        <f t="shared" si="22"/>
        <v>31.592250781055053</v>
      </c>
      <c r="Z66" s="68">
        <f t="shared" si="23"/>
        <v>210.58517305332165</v>
      </c>
      <c r="AA66" s="68">
        <f t="shared" si="24"/>
        <v>31.587775957998247</v>
      </c>
      <c r="AB66" s="151">
        <f t="shared" si="25"/>
        <v>2.4</v>
      </c>
      <c r="AC66" s="152">
        <f t="shared" si="26"/>
        <v>505.40441532797195</v>
      </c>
      <c r="AD66" s="133">
        <f t="shared" si="27"/>
        <v>821282.17490795441</v>
      </c>
      <c r="AF66" s="164">
        <f t="shared" si="29"/>
        <v>212.5</v>
      </c>
      <c r="AG66" s="164">
        <v>510</v>
      </c>
      <c r="AI66" s="146">
        <f t="shared" si="30"/>
        <v>1.9148269466783461</v>
      </c>
      <c r="AJ66" s="156">
        <f t="shared" si="31"/>
        <v>4.5955846720280533</v>
      </c>
    </row>
    <row r="67" spans="1:36" ht="70.5" customHeight="1" x14ac:dyDescent="0.25">
      <c r="A67" s="153" t="s">
        <v>110</v>
      </c>
      <c r="B67" s="55"/>
      <c r="C67" s="56">
        <v>29130</v>
      </c>
      <c r="D67" s="56">
        <v>7307</v>
      </c>
      <c r="E67" s="56">
        <v>140000</v>
      </c>
      <c r="F67" s="56">
        <f t="shared" si="9"/>
        <v>2125</v>
      </c>
      <c r="G67" s="56">
        <f t="shared" si="10"/>
        <v>178562</v>
      </c>
      <c r="H67" s="56">
        <f t="shared" si="11"/>
        <v>3053.4101999999998</v>
      </c>
      <c r="I67" s="56">
        <f t="shared" si="12"/>
        <v>18161.541020000001</v>
      </c>
      <c r="J67" s="68">
        <f t="shared" si="13"/>
        <v>199776.95122000002</v>
      </c>
      <c r="K67" s="56">
        <f t="shared" si="6"/>
        <v>51.224859287179491</v>
      </c>
      <c r="L67" s="70">
        <f t="shared" si="14"/>
        <v>2.8</v>
      </c>
      <c r="M67" s="71">
        <f t="shared" si="7"/>
        <v>143.42960600410257</v>
      </c>
      <c r="N67" s="71"/>
      <c r="O67" s="56">
        <f t="shared" si="28"/>
        <v>143.42960600410257</v>
      </c>
      <c r="P67" s="56">
        <v>0</v>
      </c>
      <c r="Q67" s="71">
        <f t="shared" si="15"/>
        <v>143.42960600410257</v>
      </c>
      <c r="R67" s="68">
        <f t="shared" si="16"/>
        <v>21.514440900615384</v>
      </c>
      <c r="S67" s="68">
        <f t="shared" si="17"/>
        <v>14.342960600410258</v>
      </c>
      <c r="T67" s="56">
        <f t="shared" si="18"/>
        <v>179.2870075051282</v>
      </c>
      <c r="U67" s="56">
        <f t="shared" si="19"/>
        <v>5.3786102251538459</v>
      </c>
      <c r="V67" s="56">
        <f t="shared" si="20"/>
        <v>184.66561773028204</v>
      </c>
      <c r="W67" s="56">
        <f t="shared" si="21"/>
        <v>7.386624709211282</v>
      </c>
      <c r="X67" s="56">
        <f t="shared" si="8"/>
        <v>192.05224243949331</v>
      </c>
      <c r="Y67" s="68">
        <f t="shared" si="22"/>
        <v>33.897220790570564</v>
      </c>
      <c r="Z67" s="68">
        <f t="shared" si="23"/>
        <v>225.94946323006388</v>
      </c>
      <c r="AA67" s="68">
        <f t="shared" si="24"/>
        <v>33.892419484509581</v>
      </c>
      <c r="AB67" s="151">
        <f t="shared" si="25"/>
        <v>2.4</v>
      </c>
      <c r="AC67" s="152">
        <f t="shared" si="26"/>
        <v>542.2787117521533</v>
      </c>
      <c r="AD67" s="133">
        <f t="shared" si="27"/>
        <v>881202.90659724909</v>
      </c>
      <c r="AF67" s="164">
        <f t="shared" si="29"/>
        <v>247.91666666666669</v>
      </c>
      <c r="AG67" s="164">
        <v>595</v>
      </c>
      <c r="AI67" s="146">
        <f t="shared" si="30"/>
        <v>21.967203436602802</v>
      </c>
      <c r="AJ67" s="156">
        <f t="shared" si="31"/>
        <v>52.721288247846701</v>
      </c>
    </row>
    <row r="68" spans="1:36" ht="70.5" customHeight="1" x14ac:dyDescent="0.25">
      <c r="A68" s="153" t="s">
        <v>111</v>
      </c>
      <c r="B68" s="55"/>
      <c r="C68" s="56">
        <v>29130</v>
      </c>
      <c r="D68" s="56">
        <v>7307</v>
      </c>
      <c r="E68" s="56">
        <v>140000</v>
      </c>
      <c r="F68" s="56">
        <f t="shared" si="9"/>
        <v>2125</v>
      </c>
      <c r="G68" s="56">
        <f t="shared" si="10"/>
        <v>178562</v>
      </c>
      <c r="H68" s="56">
        <f t="shared" si="11"/>
        <v>3053.4101999999998</v>
      </c>
      <c r="I68" s="56">
        <f t="shared" si="12"/>
        <v>18161.541020000001</v>
      </c>
      <c r="J68" s="68">
        <f t="shared" si="13"/>
        <v>199776.95122000002</v>
      </c>
      <c r="K68" s="56">
        <f t="shared" si="6"/>
        <v>51.224859287179491</v>
      </c>
      <c r="L68" s="70">
        <f t="shared" si="14"/>
        <v>2.8</v>
      </c>
      <c r="M68" s="71">
        <f t="shared" si="7"/>
        <v>143.42960600410257</v>
      </c>
      <c r="N68" s="71"/>
      <c r="O68" s="56">
        <f t="shared" si="28"/>
        <v>143.42960600410257</v>
      </c>
      <c r="P68" s="56">
        <v>0</v>
      </c>
      <c r="Q68" s="71">
        <f t="shared" si="15"/>
        <v>143.42960600410257</v>
      </c>
      <c r="R68" s="68">
        <f t="shared" si="16"/>
        <v>21.514440900615384</v>
      </c>
      <c r="S68" s="68">
        <f t="shared" si="17"/>
        <v>14.342960600410258</v>
      </c>
      <c r="T68" s="56">
        <f t="shared" si="18"/>
        <v>179.2870075051282</v>
      </c>
      <c r="U68" s="56">
        <f t="shared" si="19"/>
        <v>5.3786102251538459</v>
      </c>
      <c r="V68" s="56">
        <f t="shared" si="20"/>
        <v>184.66561773028204</v>
      </c>
      <c r="W68" s="56">
        <f t="shared" si="21"/>
        <v>7.386624709211282</v>
      </c>
      <c r="X68" s="56">
        <f t="shared" si="8"/>
        <v>192.05224243949331</v>
      </c>
      <c r="Y68" s="68">
        <f t="shared" si="22"/>
        <v>33.897220790570564</v>
      </c>
      <c r="Z68" s="68">
        <f t="shared" si="23"/>
        <v>225.94946323006388</v>
      </c>
      <c r="AA68" s="68">
        <f t="shared" si="24"/>
        <v>33.892419484509581</v>
      </c>
      <c r="AB68" s="151">
        <f t="shared" si="25"/>
        <v>2.4</v>
      </c>
      <c r="AC68" s="152">
        <f t="shared" si="26"/>
        <v>542.2787117521533</v>
      </c>
      <c r="AD68" s="133">
        <f t="shared" si="27"/>
        <v>881202.90659724909</v>
      </c>
      <c r="AF68" s="164">
        <f t="shared" si="29"/>
        <v>247.91666666666669</v>
      </c>
      <c r="AG68" s="164">
        <v>595</v>
      </c>
      <c r="AI68" s="146">
        <f t="shared" si="30"/>
        <v>21.967203436602802</v>
      </c>
      <c r="AJ68" s="156">
        <f t="shared" si="31"/>
        <v>52.721288247846701</v>
      </c>
    </row>
    <row r="69" spans="1:36" ht="70.5" customHeight="1" x14ac:dyDescent="0.25">
      <c r="A69" s="153" t="s">
        <v>129</v>
      </c>
      <c r="B69" s="55"/>
      <c r="C69" s="56">
        <v>29520</v>
      </c>
      <c r="D69" s="56">
        <v>91026</v>
      </c>
      <c r="E69" s="56">
        <v>140000</v>
      </c>
      <c r="F69" s="56">
        <f t="shared" si="9"/>
        <v>2125</v>
      </c>
      <c r="G69" s="56">
        <f t="shared" si="10"/>
        <v>262671</v>
      </c>
      <c r="H69" s="56">
        <f t="shared" si="11"/>
        <v>4491.6740999999993</v>
      </c>
      <c r="I69" s="56">
        <f t="shared" si="12"/>
        <v>26716.26741</v>
      </c>
      <c r="J69" s="68">
        <f t="shared" si="13"/>
        <v>293878.94151000003</v>
      </c>
      <c r="K69" s="56">
        <f t="shared" si="6"/>
        <v>75.353574746153853</v>
      </c>
      <c r="L69" s="70">
        <f t="shared" si="14"/>
        <v>2.8</v>
      </c>
      <c r="M69" s="71">
        <f t="shared" si="7"/>
        <v>210.99000928923078</v>
      </c>
      <c r="N69" s="71"/>
      <c r="O69" s="56">
        <f t="shared" si="28"/>
        <v>210.99000928923078</v>
      </c>
      <c r="P69" s="56">
        <v>0</v>
      </c>
      <c r="Q69" s="71">
        <f t="shared" si="15"/>
        <v>210.99000928923078</v>
      </c>
      <c r="R69" s="68">
        <f t="shared" si="16"/>
        <v>31.648501393384617</v>
      </c>
      <c r="S69" s="68">
        <f t="shared" si="17"/>
        <v>21.099000928923079</v>
      </c>
      <c r="T69" s="56">
        <f t="shared" si="18"/>
        <v>263.73751161153848</v>
      </c>
      <c r="U69" s="56">
        <f t="shared" si="19"/>
        <v>7.9121253483461542</v>
      </c>
      <c r="V69" s="56">
        <f t="shared" si="20"/>
        <v>271.64963695988462</v>
      </c>
      <c r="W69" s="56">
        <f t="shared" si="21"/>
        <v>10.865985478395386</v>
      </c>
      <c r="X69" s="56">
        <f t="shared" si="8"/>
        <v>282.51562243827999</v>
      </c>
      <c r="Y69" s="68">
        <f t="shared" si="22"/>
        <v>49.864007360356418</v>
      </c>
      <c r="Z69" s="68">
        <f t="shared" si="23"/>
        <v>332.37962979863642</v>
      </c>
      <c r="AA69" s="68">
        <f t="shared" si="24"/>
        <v>49.856944469795458</v>
      </c>
      <c r="AB69" s="151">
        <f t="shared" si="25"/>
        <v>2.4</v>
      </c>
      <c r="AC69" s="152">
        <f t="shared" si="26"/>
        <v>797.71111151672733</v>
      </c>
      <c r="AD69" s="133">
        <f t="shared" si="27"/>
        <v>1296280.5562146821</v>
      </c>
      <c r="AF69" s="164">
        <f t="shared" si="29"/>
        <v>331.25</v>
      </c>
      <c r="AG69" s="164">
        <v>795</v>
      </c>
      <c r="AI69" s="146">
        <f t="shared" si="30"/>
        <v>-1.1296297986364152</v>
      </c>
      <c r="AJ69" s="156">
        <f t="shared" si="31"/>
        <v>-2.7111115167273283</v>
      </c>
    </row>
    <row r="70" spans="1:36" ht="70.5" customHeight="1" x14ac:dyDescent="0.25">
      <c r="A70" s="153" t="s">
        <v>130</v>
      </c>
      <c r="B70" s="55"/>
      <c r="C70" s="56">
        <v>30955</v>
      </c>
      <c r="D70" s="56">
        <v>19690</v>
      </c>
      <c r="E70" s="56">
        <v>150000</v>
      </c>
      <c r="F70" s="56">
        <f t="shared" si="9"/>
        <v>2125</v>
      </c>
      <c r="G70" s="56">
        <f t="shared" si="10"/>
        <v>202770</v>
      </c>
      <c r="H70" s="56">
        <f t="shared" si="11"/>
        <v>3467.3670000000002</v>
      </c>
      <c r="I70" s="56">
        <f t="shared" si="12"/>
        <v>20623.736700000001</v>
      </c>
      <c r="J70" s="68">
        <f t="shared" si="13"/>
        <v>226861.10370000001</v>
      </c>
      <c r="K70" s="56">
        <f t="shared" si="6"/>
        <v>58.169513769230768</v>
      </c>
      <c r="L70" s="70">
        <f t="shared" si="14"/>
        <v>2.8</v>
      </c>
      <c r="M70" s="71">
        <f t="shared" si="7"/>
        <v>162.87463855384615</v>
      </c>
      <c r="N70" s="71"/>
      <c r="O70" s="56">
        <f t="shared" si="28"/>
        <v>162.87463855384615</v>
      </c>
      <c r="P70" s="56">
        <v>0</v>
      </c>
      <c r="Q70" s="71">
        <f t="shared" si="15"/>
        <v>162.87463855384615</v>
      </c>
      <c r="R70" s="68">
        <f t="shared" si="16"/>
        <v>24.431195783076923</v>
      </c>
      <c r="S70" s="68">
        <f t="shared" si="17"/>
        <v>16.287463855384615</v>
      </c>
      <c r="T70" s="56">
        <f t="shared" si="18"/>
        <v>203.59329819230771</v>
      </c>
      <c r="U70" s="56">
        <f t="shared" si="19"/>
        <v>6.1077989457692308</v>
      </c>
      <c r="V70" s="56">
        <f t="shared" si="20"/>
        <v>209.70109713807693</v>
      </c>
      <c r="W70" s="56">
        <f t="shared" si="21"/>
        <v>8.3880438855230768</v>
      </c>
      <c r="X70" s="56">
        <f t="shared" si="8"/>
        <v>218.08914102360001</v>
      </c>
      <c r="Y70" s="68">
        <f t="shared" si="22"/>
        <v>38.4927333906654</v>
      </c>
      <c r="Z70" s="68">
        <f t="shared" si="23"/>
        <v>256.58187441426543</v>
      </c>
      <c r="AA70" s="68">
        <f t="shared" si="24"/>
        <v>38.487281162139816</v>
      </c>
      <c r="AB70" s="151">
        <f t="shared" si="25"/>
        <v>2.4</v>
      </c>
      <c r="AC70" s="152">
        <f t="shared" si="26"/>
        <v>615.79649859423705</v>
      </c>
      <c r="AD70" s="133">
        <f t="shared" si="27"/>
        <v>1000669.3102156352</v>
      </c>
      <c r="AF70" s="164">
        <f t="shared" si="29"/>
        <v>262.5</v>
      </c>
      <c r="AG70" s="164">
        <v>630</v>
      </c>
      <c r="AI70" s="146">
        <f t="shared" si="30"/>
        <v>5.9181255857345718</v>
      </c>
      <c r="AJ70" s="156">
        <f t="shared" si="31"/>
        <v>14.20350140576295</v>
      </c>
    </row>
    <row r="71" spans="1:36" ht="70.5" customHeight="1" x14ac:dyDescent="0.25">
      <c r="A71" s="153" t="s">
        <v>131</v>
      </c>
      <c r="B71" s="55"/>
      <c r="C71" s="56">
        <v>36695</v>
      </c>
      <c r="D71" s="56">
        <v>19690</v>
      </c>
      <c r="E71" s="56">
        <v>150000</v>
      </c>
      <c r="F71" s="56">
        <f t="shared" si="9"/>
        <v>2125</v>
      </c>
      <c r="G71" s="56">
        <f t="shared" si="10"/>
        <v>208510</v>
      </c>
      <c r="H71" s="56">
        <f t="shared" si="11"/>
        <v>3565.5210000000002</v>
      </c>
      <c r="I71" s="56">
        <f t="shared" si="12"/>
        <v>21207.552100000001</v>
      </c>
      <c r="J71" s="68">
        <f t="shared" si="13"/>
        <v>233283.07310000001</v>
      </c>
      <c r="K71" s="56">
        <f t="shared" si="6"/>
        <v>59.816172589743594</v>
      </c>
      <c r="L71" s="70">
        <f t="shared" si="14"/>
        <v>2.8</v>
      </c>
      <c r="M71" s="71">
        <f t="shared" si="7"/>
        <v>167.48528325128206</v>
      </c>
      <c r="N71" s="71"/>
      <c r="O71" s="56">
        <f t="shared" si="28"/>
        <v>167.48528325128206</v>
      </c>
      <c r="P71" s="56">
        <v>0</v>
      </c>
      <c r="Q71" s="71">
        <f t="shared" si="15"/>
        <v>167.48528325128206</v>
      </c>
      <c r="R71" s="68">
        <f t="shared" si="16"/>
        <v>25.122792487692308</v>
      </c>
      <c r="S71" s="68">
        <f t="shared" si="17"/>
        <v>16.748528325128206</v>
      </c>
      <c r="T71" s="56">
        <f t="shared" si="18"/>
        <v>209.35660406410258</v>
      </c>
      <c r="U71" s="56">
        <f t="shared" si="19"/>
        <v>6.2806981219230771</v>
      </c>
      <c r="V71" s="56">
        <f t="shared" si="20"/>
        <v>215.63730218602566</v>
      </c>
      <c r="W71" s="56">
        <f t="shared" si="21"/>
        <v>8.6254920874410264</v>
      </c>
      <c r="X71" s="56">
        <f t="shared" si="8"/>
        <v>224.26279427346668</v>
      </c>
      <c r="Y71" s="68">
        <f t="shared" si="22"/>
        <v>39.582383189266864</v>
      </c>
      <c r="Z71" s="68">
        <f t="shared" si="23"/>
        <v>263.84517746273355</v>
      </c>
      <c r="AA71" s="68">
        <f t="shared" si="24"/>
        <v>39.576776619410033</v>
      </c>
      <c r="AB71" s="151">
        <f t="shared" si="25"/>
        <v>2.4</v>
      </c>
      <c r="AC71" s="152">
        <f t="shared" si="26"/>
        <v>633.22842591056053</v>
      </c>
      <c r="AD71" s="133">
        <f t="shared" si="27"/>
        <v>1028996.1921046608</v>
      </c>
      <c r="AF71" s="164">
        <f t="shared" si="29"/>
        <v>262.5</v>
      </c>
      <c r="AG71" s="164">
        <v>630</v>
      </c>
      <c r="AI71" s="146">
        <f t="shared" si="30"/>
        <v>-1.3451774627335453</v>
      </c>
      <c r="AJ71" s="156">
        <f t="shared" si="31"/>
        <v>-3.2284259105605315</v>
      </c>
    </row>
    <row r="72" spans="1:36" ht="70.5" customHeight="1" x14ac:dyDescent="0.25">
      <c r="A72" s="153" t="s">
        <v>112</v>
      </c>
      <c r="B72" s="55"/>
      <c r="C72" s="56">
        <v>58430</v>
      </c>
      <c r="D72" s="56">
        <v>37230</v>
      </c>
      <c r="E72" s="56">
        <v>130000</v>
      </c>
      <c r="F72" s="56">
        <f t="shared" si="9"/>
        <v>2125</v>
      </c>
      <c r="G72" s="56">
        <f t="shared" si="10"/>
        <v>227785</v>
      </c>
      <c r="H72" s="56">
        <f t="shared" si="11"/>
        <v>3895.1235000000001</v>
      </c>
      <c r="I72" s="56">
        <f t="shared" si="12"/>
        <v>23168.012350000001</v>
      </c>
      <c r="J72" s="68">
        <f t="shared" si="13"/>
        <v>254848.13584999999</v>
      </c>
      <c r="K72" s="56">
        <f t="shared" si="6"/>
        <v>65.34567585897436</v>
      </c>
      <c r="L72" s="70">
        <f t="shared" si="14"/>
        <v>2.8</v>
      </c>
      <c r="M72" s="71">
        <f t="shared" si="7"/>
        <v>182.9678924051282</v>
      </c>
      <c r="N72" s="71"/>
      <c r="O72" s="56">
        <f t="shared" si="28"/>
        <v>182.9678924051282</v>
      </c>
      <c r="P72" s="56">
        <v>0</v>
      </c>
      <c r="Q72" s="71">
        <f t="shared" si="15"/>
        <v>182.9678924051282</v>
      </c>
      <c r="R72" s="68">
        <f t="shared" si="16"/>
        <v>27.44518386076923</v>
      </c>
      <c r="S72" s="68">
        <f t="shared" si="17"/>
        <v>18.296789240512819</v>
      </c>
      <c r="T72" s="56">
        <f t="shared" si="18"/>
        <v>228.70986550641024</v>
      </c>
      <c r="U72" s="56">
        <f t="shared" si="19"/>
        <v>6.8612959651923067</v>
      </c>
      <c r="V72" s="56">
        <f t="shared" si="20"/>
        <v>235.57116147160255</v>
      </c>
      <c r="W72" s="56">
        <f t="shared" si="21"/>
        <v>9.4228464588641021</v>
      </c>
      <c r="X72" s="56">
        <f t="shared" si="8"/>
        <v>244.99400793046667</v>
      </c>
      <c r="Y72" s="68">
        <f t="shared" si="22"/>
        <v>43.241442399727362</v>
      </c>
      <c r="Z72" s="68">
        <f t="shared" si="23"/>
        <v>288.235450330194</v>
      </c>
      <c r="AA72" s="68">
        <f t="shared" si="24"/>
        <v>43.2353175495291</v>
      </c>
      <c r="AB72" s="151">
        <f t="shared" si="25"/>
        <v>2.4</v>
      </c>
      <c r="AC72" s="152">
        <f t="shared" si="26"/>
        <v>691.7650807924656</v>
      </c>
      <c r="AD72" s="133">
        <f t="shared" si="27"/>
        <v>1124118.2562877566</v>
      </c>
      <c r="AF72" s="164">
        <f t="shared" si="29"/>
        <v>287.5</v>
      </c>
      <c r="AG72" s="164">
        <v>690</v>
      </c>
      <c r="AI72" s="146">
        <f t="shared" si="30"/>
        <v>-0.73545033019399852</v>
      </c>
      <c r="AJ72" s="156">
        <f t="shared" si="31"/>
        <v>-1.7650807924655965</v>
      </c>
    </row>
    <row r="73" spans="1:36" ht="70.5" customHeight="1" x14ac:dyDescent="0.25">
      <c r="A73" s="153" t="s">
        <v>132</v>
      </c>
      <c r="B73" s="55"/>
      <c r="C73" s="56">
        <v>194622</v>
      </c>
      <c r="D73" s="56">
        <v>7606</v>
      </c>
      <c r="E73" s="56">
        <v>170000</v>
      </c>
      <c r="F73" s="56">
        <f t="shared" si="9"/>
        <v>2125</v>
      </c>
      <c r="G73" s="56">
        <f t="shared" si="10"/>
        <v>374353</v>
      </c>
      <c r="H73" s="56">
        <f t="shared" si="11"/>
        <v>6401.4363000000003</v>
      </c>
      <c r="I73" s="56">
        <f t="shared" si="12"/>
        <v>38075.443630000002</v>
      </c>
      <c r="J73" s="68">
        <f t="shared" si="13"/>
        <v>418829.87993</v>
      </c>
      <c r="K73" s="56">
        <f t="shared" si="6"/>
        <v>107.3922769051282</v>
      </c>
      <c r="L73" s="70">
        <f t="shared" si="14"/>
        <v>2.8</v>
      </c>
      <c r="M73" s="71">
        <f t="shared" si="7"/>
        <v>300.69837533435896</v>
      </c>
      <c r="N73" s="71"/>
      <c r="O73" s="56">
        <f t="shared" si="28"/>
        <v>300.69837533435896</v>
      </c>
      <c r="P73" s="56">
        <v>0</v>
      </c>
      <c r="Q73" s="71">
        <f t="shared" si="15"/>
        <v>300.69837533435896</v>
      </c>
      <c r="R73" s="68">
        <f t="shared" si="16"/>
        <v>45.104756300153845</v>
      </c>
      <c r="S73" s="68">
        <f t="shared" si="17"/>
        <v>30.069837533435898</v>
      </c>
      <c r="T73" s="56">
        <f t="shared" si="18"/>
        <v>375.87296916794867</v>
      </c>
      <c r="U73" s="56">
        <f t="shared" si="19"/>
        <v>11.276189075038459</v>
      </c>
      <c r="V73" s="56">
        <f t="shared" si="20"/>
        <v>387.14915824298714</v>
      </c>
      <c r="W73" s="56">
        <f t="shared" si="21"/>
        <v>15.485966329719487</v>
      </c>
      <c r="X73" s="56">
        <f t="shared" si="8"/>
        <v>402.63512457270662</v>
      </c>
      <c r="Y73" s="68">
        <f t="shared" si="22"/>
        <v>71.065099487082719</v>
      </c>
      <c r="Z73" s="68">
        <f t="shared" si="23"/>
        <v>473.70022405978932</v>
      </c>
      <c r="AA73" s="68">
        <f t="shared" si="24"/>
        <v>71.055033608968401</v>
      </c>
      <c r="AB73" s="151">
        <f t="shared" si="25"/>
        <v>2.4</v>
      </c>
      <c r="AC73" s="152">
        <f t="shared" si="26"/>
        <v>1136.8805377434944</v>
      </c>
      <c r="AD73" s="133">
        <f t="shared" si="27"/>
        <v>1847430.8738331783</v>
      </c>
      <c r="AF73" s="164">
        <f t="shared" si="29"/>
        <v>475</v>
      </c>
      <c r="AG73" s="164">
        <v>1140</v>
      </c>
      <c r="AI73" s="146">
        <f t="shared" si="30"/>
        <v>1.2997759402106794</v>
      </c>
      <c r="AJ73" s="156">
        <f t="shared" si="31"/>
        <v>3.1194622565055852</v>
      </c>
    </row>
    <row r="74" spans="1:36" ht="70.5" customHeight="1" x14ac:dyDescent="0.25">
      <c r="A74" s="153" t="s">
        <v>113</v>
      </c>
      <c r="B74" s="55"/>
      <c r="C74" s="56">
        <v>37100</v>
      </c>
      <c r="D74" s="56">
        <v>6900</v>
      </c>
      <c r="E74" s="56">
        <v>130000</v>
      </c>
      <c r="F74" s="56">
        <f t="shared" si="9"/>
        <v>2125</v>
      </c>
      <c r="G74" s="56">
        <f t="shared" si="10"/>
        <v>176125</v>
      </c>
      <c r="H74" s="56">
        <f t="shared" si="11"/>
        <v>3011.7374999999997</v>
      </c>
      <c r="I74" s="56">
        <f t="shared" si="12"/>
        <v>17913.673749999998</v>
      </c>
      <c r="J74" s="68">
        <f t="shared" si="13"/>
        <v>197050.41124999998</v>
      </c>
      <c r="K74" s="56">
        <f t="shared" si="6"/>
        <v>50.525746474358968</v>
      </c>
      <c r="L74" s="70">
        <f t="shared" si="14"/>
        <v>2.8</v>
      </c>
      <c r="M74" s="71">
        <f t="shared" si="7"/>
        <v>141.47209012820511</v>
      </c>
      <c r="N74" s="71"/>
      <c r="O74" s="56">
        <f t="shared" si="28"/>
        <v>141.47209012820511</v>
      </c>
      <c r="P74" s="56">
        <v>0</v>
      </c>
      <c r="Q74" s="71">
        <f t="shared" si="15"/>
        <v>141.47209012820511</v>
      </c>
      <c r="R74" s="68">
        <f t="shared" si="16"/>
        <v>21.220813519230767</v>
      </c>
      <c r="S74" s="68">
        <f t="shared" si="17"/>
        <v>14.147209012820511</v>
      </c>
      <c r="T74" s="56">
        <f t="shared" si="18"/>
        <v>176.84011266025641</v>
      </c>
      <c r="U74" s="56">
        <f t="shared" si="19"/>
        <v>5.3052033798076916</v>
      </c>
      <c r="V74" s="56">
        <f t="shared" si="20"/>
        <v>182.1453160400641</v>
      </c>
      <c r="W74" s="56">
        <f t="shared" si="21"/>
        <v>7.2858126416025639</v>
      </c>
      <c r="X74" s="56">
        <f t="shared" si="8"/>
        <v>189.43112868166668</v>
      </c>
      <c r="Y74" s="68">
        <f t="shared" si="22"/>
        <v>33.434594212314167</v>
      </c>
      <c r="Z74" s="68">
        <f t="shared" si="23"/>
        <v>222.86572289398083</v>
      </c>
      <c r="AA74" s="68">
        <f t="shared" si="24"/>
        <v>33.42985843409712</v>
      </c>
      <c r="AB74" s="151">
        <f t="shared" si="25"/>
        <v>2.4</v>
      </c>
      <c r="AC74" s="152">
        <f t="shared" si="26"/>
        <v>534.87773494555393</v>
      </c>
      <c r="AD74" s="133">
        <f t="shared" si="27"/>
        <v>869176.31928652525</v>
      </c>
      <c r="AF74" s="164">
        <f t="shared" si="29"/>
        <v>235.41666666666669</v>
      </c>
      <c r="AG74" s="164">
        <v>565</v>
      </c>
      <c r="AI74" s="146">
        <f t="shared" si="30"/>
        <v>12.550943772685855</v>
      </c>
      <c r="AJ74" s="156">
        <f t="shared" si="31"/>
        <v>30.122265054446075</v>
      </c>
    </row>
    <row r="75" spans="1:36" ht="70.5" customHeight="1" x14ac:dyDescent="0.25">
      <c r="A75" s="153" t="s">
        <v>114</v>
      </c>
      <c r="B75" s="55"/>
      <c r="C75" s="56">
        <v>62328</v>
      </c>
      <c r="D75" s="56">
        <v>6900</v>
      </c>
      <c r="E75" s="56">
        <v>125000</v>
      </c>
      <c r="F75" s="56">
        <f t="shared" si="9"/>
        <v>2125</v>
      </c>
      <c r="G75" s="56">
        <f t="shared" si="10"/>
        <v>196353</v>
      </c>
      <c r="H75" s="56">
        <f t="shared" si="11"/>
        <v>3357.6362999999997</v>
      </c>
      <c r="I75" s="56">
        <f t="shared" si="12"/>
        <v>19971.063630000004</v>
      </c>
      <c r="J75" s="68">
        <f t="shared" si="13"/>
        <v>219681.69993</v>
      </c>
      <c r="K75" s="56">
        <f t="shared" si="6"/>
        <v>56.328641007692312</v>
      </c>
      <c r="L75" s="70">
        <f t="shared" si="14"/>
        <v>2.8</v>
      </c>
      <c r="M75" s="71">
        <f t="shared" si="7"/>
        <v>157.72019482153846</v>
      </c>
      <c r="N75" s="71"/>
      <c r="O75" s="56">
        <f t="shared" si="28"/>
        <v>157.72019482153846</v>
      </c>
      <c r="P75" s="56">
        <v>0</v>
      </c>
      <c r="Q75" s="71">
        <f t="shared" si="15"/>
        <v>157.72019482153846</v>
      </c>
      <c r="R75" s="68">
        <f t="shared" si="16"/>
        <v>23.658029223230766</v>
      </c>
      <c r="S75" s="68">
        <f t="shared" si="17"/>
        <v>15.772019482153846</v>
      </c>
      <c r="T75" s="56">
        <f t="shared" si="18"/>
        <v>197.15024352692305</v>
      </c>
      <c r="U75" s="56">
        <f t="shared" si="19"/>
        <v>5.9145073058076916</v>
      </c>
      <c r="V75" s="56">
        <f t="shared" si="20"/>
        <v>203.06475083273074</v>
      </c>
      <c r="W75" s="56">
        <f t="shared" si="21"/>
        <v>8.1225900333092298</v>
      </c>
      <c r="X75" s="56">
        <f t="shared" si="8"/>
        <v>211.18734086603996</v>
      </c>
      <c r="Y75" s="68">
        <f t="shared" si="22"/>
        <v>37.274565662856048</v>
      </c>
      <c r="Z75" s="68">
        <f t="shared" si="23"/>
        <v>248.46190652889601</v>
      </c>
      <c r="AA75" s="68">
        <f t="shared" si="24"/>
        <v>37.269285979334398</v>
      </c>
      <c r="AB75" s="151">
        <f t="shared" si="25"/>
        <v>2.4</v>
      </c>
      <c r="AC75" s="152">
        <f t="shared" si="26"/>
        <v>596.30857566935038</v>
      </c>
      <c r="AD75" s="133">
        <f t="shared" si="27"/>
        <v>969001.43546269438</v>
      </c>
      <c r="AF75" s="164">
        <f t="shared" si="29"/>
        <v>235.41666666666669</v>
      </c>
      <c r="AG75" s="164">
        <v>565</v>
      </c>
      <c r="AI75" s="146">
        <f t="shared" si="30"/>
        <v>-13.045239862229323</v>
      </c>
      <c r="AJ75" s="156">
        <f t="shared" si="31"/>
        <v>-31.308575669350375</v>
      </c>
    </row>
    <row r="76" spans="1:36" ht="70.5" customHeight="1" x14ac:dyDescent="0.25">
      <c r="A76" s="153" t="s">
        <v>115</v>
      </c>
      <c r="B76" s="55"/>
      <c r="C76" s="56">
        <v>62328</v>
      </c>
      <c r="D76" s="56">
        <v>6900</v>
      </c>
      <c r="E76" s="56">
        <v>125000</v>
      </c>
      <c r="F76" s="56">
        <f t="shared" si="9"/>
        <v>2125</v>
      </c>
      <c r="G76" s="56">
        <f>+SUM(C76:F76)</f>
        <v>196353</v>
      </c>
      <c r="H76" s="56">
        <f>+G76*$B$29*$H$32</f>
        <v>3357.6362999999997</v>
      </c>
      <c r="I76" s="56">
        <f>+(G76+H76)*$I$32</f>
        <v>19971.063630000004</v>
      </c>
      <c r="J76" s="68">
        <f>SUM(G76:I76)</f>
        <v>219681.69993</v>
      </c>
      <c r="K76" s="56">
        <f t="shared" si="6"/>
        <v>56.328641007692312</v>
      </c>
      <c r="L76" s="70">
        <f>+$L$32</f>
        <v>2.8</v>
      </c>
      <c r="M76" s="71">
        <f t="shared" si="7"/>
        <v>157.72019482153846</v>
      </c>
      <c r="N76" s="71"/>
      <c r="O76" s="56">
        <f t="shared" si="28"/>
        <v>157.72019482153846</v>
      </c>
      <c r="P76" s="56">
        <v>0</v>
      </c>
      <c r="Q76" s="71">
        <f>+O76+P76</f>
        <v>157.72019482153846</v>
      </c>
      <c r="R76" s="68">
        <f>+(Q76)*$R$32</f>
        <v>23.658029223230766</v>
      </c>
      <c r="S76" s="68">
        <f>+(Q76)*$S$32</f>
        <v>15.772019482153846</v>
      </c>
      <c r="T76" s="56">
        <f>Q76+R76+S76</f>
        <v>197.15024352692305</v>
      </c>
      <c r="U76" s="56">
        <f>+(T76)*$U$32</f>
        <v>5.9145073058076916</v>
      </c>
      <c r="V76" s="56">
        <f>T76+U76</f>
        <v>203.06475083273074</v>
      </c>
      <c r="W76" s="56">
        <f>(V76)*$W$32</f>
        <v>8.1225900333092298</v>
      </c>
      <c r="X76" s="56">
        <f t="shared" si="8"/>
        <v>211.18734086603996</v>
      </c>
      <c r="Y76" s="68">
        <f>(X76)*$Y$32</f>
        <v>37.274565662856048</v>
      </c>
      <c r="Z76" s="68">
        <f>X76+Y76</f>
        <v>248.46190652889601</v>
      </c>
      <c r="AA76" s="68">
        <f>+Z76*$AA$32</f>
        <v>37.269285979334398</v>
      </c>
      <c r="AB76" s="151">
        <f>+$AB$32</f>
        <v>2.4</v>
      </c>
      <c r="AC76" s="152">
        <f>+Z76*AB76</f>
        <v>596.30857566935038</v>
      </c>
      <c r="AD76" s="133">
        <f>Z76*$K$32</f>
        <v>969001.43546269438</v>
      </c>
      <c r="AF76" s="164">
        <f t="shared" si="29"/>
        <v>235.41666666666669</v>
      </c>
      <c r="AG76" s="164">
        <v>565</v>
      </c>
      <c r="AI76" s="146">
        <f t="shared" si="30"/>
        <v>-13.045239862229323</v>
      </c>
      <c r="AJ76" s="156">
        <f t="shared" si="31"/>
        <v>-31.308575669350375</v>
      </c>
    </row>
    <row r="77" spans="1:36" ht="70.5" customHeight="1" x14ac:dyDescent="0.25">
      <c r="A77" s="153" t="s">
        <v>133</v>
      </c>
      <c r="B77" s="55"/>
      <c r="C77" s="56">
        <v>31020</v>
      </c>
      <c r="D77" s="56">
        <v>12665</v>
      </c>
      <c r="E77" s="56">
        <v>130000</v>
      </c>
      <c r="F77" s="56">
        <f t="shared" si="9"/>
        <v>2125</v>
      </c>
      <c r="G77" s="56">
        <f t="shared" ref="G77" si="32">+SUM(C77:F77)</f>
        <v>175810</v>
      </c>
      <c r="H77" s="56">
        <f t="shared" si="11"/>
        <v>3006.3510000000001</v>
      </c>
      <c r="I77" s="56">
        <f t="shared" ref="I77:I115" si="33">+(G77+H77)*$I$32</f>
        <v>17881.6351</v>
      </c>
      <c r="J77" s="68">
        <f t="shared" ref="J77:J115" si="34">SUM(G77:I77)</f>
        <v>196697.98609999998</v>
      </c>
      <c r="K77" s="56">
        <f t="shared" si="6"/>
        <v>50.435381051282043</v>
      </c>
      <c r="L77" s="70">
        <f t="shared" si="14"/>
        <v>2.8</v>
      </c>
      <c r="M77" s="71">
        <f t="shared" si="7"/>
        <v>141.21906694358972</v>
      </c>
      <c r="N77" s="71"/>
      <c r="O77" s="56">
        <f t="shared" si="28"/>
        <v>141.21906694358972</v>
      </c>
      <c r="P77" s="56">
        <v>0</v>
      </c>
      <c r="Q77" s="71">
        <f t="shared" ref="Q77:Q115" si="35">+O77+P77</f>
        <v>141.21906694358972</v>
      </c>
      <c r="R77" s="68">
        <f t="shared" si="16"/>
        <v>21.182860041538458</v>
      </c>
      <c r="S77" s="68">
        <f t="shared" ref="S77:S115" si="36">+(Q77)*$S$32</f>
        <v>14.121906694358973</v>
      </c>
      <c r="T77" s="56">
        <f t="shared" ref="T77:T115" si="37">Q77+R77+S77</f>
        <v>176.52383367948715</v>
      </c>
      <c r="U77" s="56">
        <f t="shared" si="19"/>
        <v>5.2957150103846145</v>
      </c>
      <c r="V77" s="56">
        <f t="shared" ref="V77:V115" si="38">T77+U77</f>
        <v>181.81954868987177</v>
      </c>
      <c r="W77" s="56">
        <f t="shared" si="21"/>
        <v>7.2727819475948712</v>
      </c>
      <c r="X77" s="56">
        <f t="shared" si="8"/>
        <v>189.09233063746663</v>
      </c>
      <c r="Y77" s="68">
        <f t="shared" si="22"/>
        <v>33.374796357512857</v>
      </c>
      <c r="Z77" s="68">
        <f t="shared" ref="Z77:Z115" si="39">X77+Y77</f>
        <v>222.46712699497948</v>
      </c>
      <c r="AA77" s="68">
        <f t="shared" si="24"/>
        <v>33.370069049246922</v>
      </c>
      <c r="AB77" s="151">
        <f t="shared" si="25"/>
        <v>2.4</v>
      </c>
      <c r="AC77" s="152">
        <f t="shared" ref="AC77:AC115" si="40">+Z77*AB77</f>
        <v>533.92110478795075</v>
      </c>
      <c r="AD77" s="133">
        <f t="shared" ref="AD77:AD115" si="41">Z77*$K$32</f>
        <v>867621.79528041999</v>
      </c>
      <c r="AF77" s="164">
        <f t="shared" si="29"/>
        <v>247.91666666666669</v>
      </c>
      <c r="AG77" s="164">
        <v>595</v>
      </c>
      <c r="AI77" s="146">
        <f t="shared" si="30"/>
        <v>25.449539671687205</v>
      </c>
      <c r="AJ77" s="156">
        <f t="shared" si="31"/>
        <v>61.078895212049247</v>
      </c>
    </row>
    <row r="78" spans="1:36" ht="70.5" customHeight="1" x14ac:dyDescent="0.25">
      <c r="A78" s="153" t="s">
        <v>134</v>
      </c>
      <c r="B78" s="55"/>
      <c r="C78" s="56">
        <v>31020</v>
      </c>
      <c r="D78" s="56">
        <v>12665</v>
      </c>
      <c r="E78" s="56">
        <v>130000</v>
      </c>
      <c r="F78" s="56">
        <f t="shared" si="9"/>
        <v>2125</v>
      </c>
      <c r="G78" s="56">
        <f t="shared" ref="G78:G94" si="42">+SUM(C78:F78)</f>
        <v>175810</v>
      </c>
      <c r="H78" s="56">
        <f t="shared" si="11"/>
        <v>3006.3510000000001</v>
      </c>
      <c r="I78" s="56">
        <f t="shared" si="33"/>
        <v>17881.6351</v>
      </c>
      <c r="J78" s="68">
        <f t="shared" si="34"/>
        <v>196697.98609999998</v>
      </c>
      <c r="K78" s="56">
        <f t="shared" si="6"/>
        <v>50.435381051282043</v>
      </c>
      <c r="L78" s="70">
        <f t="shared" si="14"/>
        <v>2.8</v>
      </c>
      <c r="M78" s="71">
        <f t="shared" si="7"/>
        <v>141.21906694358972</v>
      </c>
      <c r="N78" s="71"/>
      <c r="O78" s="56">
        <f t="shared" si="28"/>
        <v>141.21906694358972</v>
      </c>
      <c r="P78" s="56">
        <v>0</v>
      </c>
      <c r="Q78" s="71">
        <f t="shared" si="35"/>
        <v>141.21906694358972</v>
      </c>
      <c r="R78" s="68">
        <f t="shared" si="16"/>
        <v>21.182860041538458</v>
      </c>
      <c r="S78" s="68">
        <f t="shared" si="36"/>
        <v>14.121906694358973</v>
      </c>
      <c r="T78" s="56">
        <f t="shared" si="37"/>
        <v>176.52383367948715</v>
      </c>
      <c r="U78" s="56">
        <f t="shared" si="19"/>
        <v>5.2957150103846145</v>
      </c>
      <c r="V78" s="56">
        <f t="shared" si="38"/>
        <v>181.81954868987177</v>
      </c>
      <c r="W78" s="56">
        <f t="shared" si="21"/>
        <v>7.2727819475948712</v>
      </c>
      <c r="X78" s="56">
        <f t="shared" si="8"/>
        <v>189.09233063746663</v>
      </c>
      <c r="Y78" s="68">
        <f t="shared" si="22"/>
        <v>33.374796357512857</v>
      </c>
      <c r="Z78" s="68">
        <f t="shared" si="39"/>
        <v>222.46712699497948</v>
      </c>
      <c r="AA78" s="68">
        <f t="shared" si="24"/>
        <v>33.370069049246922</v>
      </c>
      <c r="AB78" s="151">
        <f t="shared" si="25"/>
        <v>2.4</v>
      </c>
      <c r="AC78" s="152">
        <f t="shared" si="40"/>
        <v>533.92110478795075</v>
      </c>
      <c r="AD78" s="133">
        <f t="shared" si="41"/>
        <v>867621.79528041999</v>
      </c>
      <c r="AF78" s="164">
        <f t="shared" si="29"/>
        <v>247.91666666666669</v>
      </c>
      <c r="AG78" s="164">
        <v>595</v>
      </c>
      <c r="AI78" s="146">
        <f t="shared" si="30"/>
        <v>25.449539671687205</v>
      </c>
      <c r="AJ78" s="156">
        <f t="shared" si="31"/>
        <v>61.078895212049247</v>
      </c>
    </row>
    <row r="79" spans="1:36" ht="70.5" customHeight="1" x14ac:dyDescent="0.25">
      <c r="A79" s="153" t="s">
        <v>135</v>
      </c>
      <c r="B79" s="55"/>
      <c r="C79" s="56">
        <v>31020</v>
      </c>
      <c r="D79" s="56">
        <v>12665</v>
      </c>
      <c r="E79" s="56">
        <v>130000</v>
      </c>
      <c r="F79" s="56">
        <f t="shared" si="9"/>
        <v>2125</v>
      </c>
      <c r="G79" s="56">
        <f t="shared" si="42"/>
        <v>175810</v>
      </c>
      <c r="H79" s="56">
        <f t="shared" si="11"/>
        <v>3006.3510000000001</v>
      </c>
      <c r="I79" s="56">
        <f t="shared" si="33"/>
        <v>17881.6351</v>
      </c>
      <c r="J79" s="68">
        <f t="shared" si="34"/>
        <v>196697.98609999998</v>
      </c>
      <c r="K79" s="56">
        <f t="shared" si="6"/>
        <v>50.435381051282043</v>
      </c>
      <c r="L79" s="70">
        <f t="shared" si="14"/>
        <v>2.8</v>
      </c>
      <c r="M79" s="71">
        <f t="shared" si="7"/>
        <v>141.21906694358972</v>
      </c>
      <c r="N79" s="71"/>
      <c r="O79" s="56">
        <f t="shared" si="28"/>
        <v>141.21906694358972</v>
      </c>
      <c r="P79" s="56">
        <v>0</v>
      </c>
      <c r="Q79" s="71">
        <f t="shared" si="35"/>
        <v>141.21906694358972</v>
      </c>
      <c r="R79" s="68">
        <f t="shared" si="16"/>
        <v>21.182860041538458</v>
      </c>
      <c r="S79" s="68">
        <f t="shared" si="36"/>
        <v>14.121906694358973</v>
      </c>
      <c r="T79" s="56">
        <f t="shared" si="37"/>
        <v>176.52383367948715</v>
      </c>
      <c r="U79" s="56">
        <f t="shared" si="19"/>
        <v>5.2957150103846145</v>
      </c>
      <c r="V79" s="56">
        <f t="shared" si="38"/>
        <v>181.81954868987177</v>
      </c>
      <c r="W79" s="56">
        <f t="shared" si="21"/>
        <v>7.2727819475948712</v>
      </c>
      <c r="X79" s="56">
        <f t="shared" si="8"/>
        <v>189.09233063746663</v>
      </c>
      <c r="Y79" s="68">
        <f t="shared" si="22"/>
        <v>33.374796357512857</v>
      </c>
      <c r="Z79" s="68">
        <f t="shared" si="39"/>
        <v>222.46712699497948</v>
      </c>
      <c r="AA79" s="68">
        <f t="shared" si="24"/>
        <v>33.370069049246922</v>
      </c>
      <c r="AB79" s="151">
        <f t="shared" si="25"/>
        <v>2.4</v>
      </c>
      <c r="AC79" s="152">
        <f t="shared" si="40"/>
        <v>533.92110478795075</v>
      </c>
      <c r="AD79" s="133">
        <f t="shared" si="41"/>
        <v>867621.79528041999</v>
      </c>
      <c r="AF79" s="164">
        <f t="shared" si="29"/>
        <v>247.91666666666669</v>
      </c>
      <c r="AG79" s="164">
        <v>595</v>
      </c>
      <c r="AI79" s="146">
        <f t="shared" si="30"/>
        <v>25.449539671687205</v>
      </c>
      <c r="AJ79" s="156">
        <f t="shared" si="31"/>
        <v>61.078895212049247</v>
      </c>
    </row>
    <row r="80" spans="1:36" ht="70.5" customHeight="1" x14ac:dyDescent="0.25">
      <c r="A80" s="153" t="s">
        <v>116</v>
      </c>
      <c r="B80" s="55"/>
      <c r="C80" s="56">
        <v>20340</v>
      </c>
      <c r="D80" s="56">
        <v>93079</v>
      </c>
      <c r="E80" s="56">
        <v>120000</v>
      </c>
      <c r="F80" s="56">
        <f t="shared" si="9"/>
        <v>2125</v>
      </c>
      <c r="G80" s="56">
        <f t="shared" si="42"/>
        <v>235544</v>
      </c>
      <c r="H80" s="56">
        <f t="shared" si="11"/>
        <v>4027.8024</v>
      </c>
      <c r="I80" s="56">
        <f t="shared" si="33"/>
        <v>23957.180240000002</v>
      </c>
      <c r="J80" s="68">
        <f t="shared" si="34"/>
        <v>263528.98264</v>
      </c>
      <c r="K80" s="56">
        <f t="shared" si="6"/>
        <v>67.571534010256414</v>
      </c>
      <c r="L80" s="70">
        <f t="shared" si="14"/>
        <v>2.8</v>
      </c>
      <c r="M80" s="71">
        <f t="shared" si="7"/>
        <v>189.20029522871795</v>
      </c>
      <c r="N80" s="71"/>
      <c r="O80" s="56">
        <f t="shared" si="28"/>
        <v>189.20029522871795</v>
      </c>
      <c r="P80" s="56">
        <v>0</v>
      </c>
      <c r="Q80" s="71">
        <f t="shared" si="35"/>
        <v>189.20029522871795</v>
      </c>
      <c r="R80" s="68">
        <f t="shared" si="16"/>
        <v>28.38004428430769</v>
      </c>
      <c r="S80" s="68">
        <f t="shared" si="36"/>
        <v>18.920029522871797</v>
      </c>
      <c r="T80" s="56">
        <f t="shared" si="37"/>
        <v>236.50036903589745</v>
      </c>
      <c r="U80" s="56">
        <f t="shared" si="19"/>
        <v>7.0950110710769234</v>
      </c>
      <c r="V80" s="56">
        <f t="shared" si="38"/>
        <v>243.59538010697437</v>
      </c>
      <c r="W80" s="56">
        <f t="shared" si="21"/>
        <v>9.7438152042789756</v>
      </c>
      <c r="X80" s="56">
        <f t="shared" si="8"/>
        <v>253.33919531125335</v>
      </c>
      <c r="Y80" s="68">
        <f t="shared" si="22"/>
        <v>44.714367972436214</v>
      </c>
      <c r="Z80" s="68">
        <f t="shared" si="39"/>
        <v>298.05356328368958</v>
      </c>
      <c r="AA80" s="68">
        <f t="shared" si="24"/>
        <v>44.708034492553438</v>
      </c>
      <c r="AB80" s="151">
        <f t="shared" si="25"/>
        <v>2.4</v>
      </c>
      <c r="AC80" s="152">
        <f t="shared" si="40"/>
        <v>715.328551880855</v>
      </c>
      <c r="AD80" s="133">
        <f t="shared" si="41"/>
        <v>1162408.8968063893</v>
      </c>
      <c r="AF80" s="164">
        <f t="shared" si="29"/>
        <v>297.91666666666669</v>
      </c>
      <c r="AG80" s="164">
        <v>715</v>
      </c>
      <c r="AI80" s="146">
        <f t="shared" si="30"/>
        <v>-0.13689661702289868</v>
      </c>
      <c r="AJ80" s="156">
        <f t="shared" si="31"/>
        <v>-0.32855188085500231</v>
      </c>
    </row>
    <row r="81" spans="1:36" ht="70.5" customHeight="1" x14ac:dyDescent="0.25">
      <c r="A81" s="153" t="s">
        <v>117</v>
      </c>
      <c r="B81" s="55"/>
      <c r="C81" s="56">
        <v>18620</v>
      </c>
      <c r="D81" s="56">
        <v>8036</v>
      </c>
      <c r="E81" s="56">
        <v>80000</v>
      </c>
      <c r="F81" s="56">
        <f t="shared" si="9"/>
        <v>2125</v>
      </c>
      <c r="G81" s="56">
        <f t="shared" si="42"/>
        <v>108781</v>
      </c>
      <c r="H81" s="56">
        <f t="shared" si="11"/>
        <v>1860.1550999999999</v>
      </c>
      <c r="I81" s="56">
        <f t="shared" si="33"/>
        <v>11064.115510000001</v>
      </c>
      <c r="J81" s="68">
        <f t="shared" si="34"/>
        <v>121705.27061000001</v>
      </c>
      <c r="K81" s="56">
        <f t="shared" si="6"/>
        <v>31.206479643589745</v>
      </c>
      <c r="L81" s="70">
        <f t="shared" si="14"/>
        <v>2.8</v>
      </c>
      <c r="M81" s="71">
        <f t="shared" si="7"/>
        <v>87.378143002051274</v>
      </c>
      <c r="N81" s="71"/>
      <c r="O81" s="56">
        <f t="shared" si="28"/>
        <v>87.378143002051274</v>
      </c>
      <c r="P81" s="56">
        <v>0</v>
      </c>
      <c r="Q81" s="71">
        <f t="shared" si="35"/>
        <v>87.378143002051274</v>
      </c>
      <c r="R81" s="68">
        <f t="shared" si="16"/>
        <v>13.10672145030769</v>
      </c>
      <c r="S81" s="68">
        <f t="shared" si="36"/>
        <v>8.7378143002051285</v>
      </c>
      <c r="T81" s="56">
        <f t="shared" si="37"/>
        <v>109.22267875256409</v>
      </c>
      <c r="U81" s="56">
        <f t="shared" si="19"/>
        <v>3.2766803625769225</v>
      </c>
      <c r="V81" s="56">
        <f t="shared" si="38"/>
        <v>112.49935911514102</v>
      </c>
      <c r="W81" s="56">
        <f t="shared" si="21"/>
        <v>4.4999743646056407</v>
      </c>
      <c r="X81" s="56">
        <f t="shared" si="8"/>
        <v>116.99933347974665</v>
      </c>
      <c r="Y81" s="68">
        <f t="shared" si="22"/>
        <v>20.650382359175282</v>
      </c>
      <c r="Z81" s="68">
        <f t="shared" si="39"/>
        <v>137.64971583892194</v>
      </c>
      <c r="AA81" s="68">
        <f t="shared" si="24"/>
        <v>20.64745737583829</v>
      </c>
      <c r="AB81" s="151">
        <f t="shared" si="25"/>
        <v>2.4</v>
      </c>
      <c r="AC81" s="152">
        <f t="shared" si="40"/>
        <v>330.35931801341263</v>
      </c>
      <c r="AD81" s="133">
        <f t="shared" si="41"/>
        <v>536833.89177179558</v>
      </c>
      <c r="AF81" s="164">
        <f t="shared" si="29"/>
        <v>164.58333333333334</v>
      </c>
      <c r="AG81" s="164">
        <v>395</v>
      </c>
      <c r="AI81" s="146">
        <f t="shared" si="30"/>
        <v>26.933617494411408</v>
      </c>
      <c r="AJ81" s="156">
        <f t="shared" si="31"/>
        <v>64.640681986587367</v>
      </c>
    </row>
    <row r="82" spans="1:36" ht="70.5" customHeight="1" x14ac:dyDescent="0.25">
      <c r="A82" s="153" t="s">
        <v>118</v>
      </c>
      <c r="B82" s="55"/>
      <c r="C82" s="56">
        <v>11495</v>
      </c>
      <c r="D82" s="56">
        <v>8036</v>
      </c>
      <c r="E82" s="56">
        <v>80000</v>
      </c>
      <c r="F82" s="56">
        <f t="shared" si="9"/>
        <v>2125</v>
      </c>
      <c r="G82" s="56">
        <f t="shared" si="42"/>
        <v>101656</v>
      </c>
      <c r="H82" s="56">
        <f t="shared" si="11"/>
        <v>1738.3175999999999</v>
      </c>
      <c r="I82" s="56">
        <f t="shared" si="33"/>
        <v>10339.431759999999</v>
      </c>
      <c r="J82" s="68">
        <f t="shared" si="34"/>
        <v>113733.74935999999</v>
      </c>
      <c r="K82" s="56">
        <f t="shared" si="6"/>
        <v>29.162499835897432</v>
      </c>
      <c r="L82" s="70">
        <f t="shared" si="14"/>
        <v>2.8</v>
      </c>
      <c r="M82" s="71">
        <f t="shared" si="7"/>
        <v>81.654999540512804</v>
      </c>
      <c r="N82" s="71"/>
      <c r="O82" s="56">
        <f t="shared" si="28"/>
        <v>81.654999540512804</v>
      </c>
      <c r="P82" s="56">
        <v>0</v>
      </c>
      <c r="Q82" s="71">
        <f t="shared" si="35"/>
        <v>81.654999540512804</v>
      </c>
      <c r="R82" s="68">
        <f t="shared" si="16"/>
        <v>12.24824993107692</v>
      </c>
      <c r="S82" s="68">
        <f t="shared" si="36"/>
        <v>8.1654999540512812</v>
      </c>
      <c r="T82" s="56">
        <f t="shared" si="37"/>
        <v>102.06874942564102</v>
      </c>
      <c r="U82" s="56">
        <f t="shared" si="19"/>
        <v>3.0620624827692304</v>
      </c>
      <c r="V82" s="56">
        <f t="shared" si="38"/>
        <v>105.13081190841025</v>
      </c>
      <c r="W82" s="56">
        <f t="shared" si="21"/>
        <v>4.20523247633641</v>
      </c>
      <c r="X82" s="56">
        <f t="shared" si="8"/>
        <v>109.33604438474666</v>
      </c>
      <c r="Y82" s="68">
        <f t="shared" si="22"/>
        <v>19.297811833907783</v>
      </c>
      <c r="Z82" s="68">
        <f t="shared" si="39"/>
        <v>128.63385621865444</v>
      </c>
      <c r="AA82" s="68">
        <f t="shared" si="24"/>
        <v>19.295078432798167</v>
      </c>
      <c r="AB82" s="151">
        <f t="shared" si="25"/>
        <v>2.4</v>
      </c>
      <c r="AC82" s="152">
        <f t="shared" si="40"/>
        <v>308.72125492477068</v>
      </c>
      <c r="AD82" s="133">
        <f t="shared" si="41"/>
        <v>501672.03925275232</v>
      </c>
      <c r="AF82" s="164">
        <f t="shared" si="29"/>
        <v>164.58333333333334</v>
      </c>
      <c r="AG82" s="164">
        <v>395</v>
      </c>
      <c r="AI82" s="146">
        <f t="shared" si="30"/>
        <v>35.949477114678899</v>
      </c>
      <c r="AJ82" s="156">
        <f t="shared" si="31"/>
        <v>86.278745075229324</v>
      </c>
    </row>
    <row r="83" spans="1:36" ht="70.5" customHeight="1" x14ac:dyDescent="0.25">
      <c r="A83" s="153" t="s">
        <v>119</v>
      </c>
      <c r="B83" s="55"/>
      <c r="C83" s="56">
        <v>25000</v>
      </c>
      <c r="D83" s="56">
        <v>8944</v>
      </c>
      <c r="E83" s="56">
        <v>110000</v>
      </c>
      <c r="F83" s="56">
        <f t="shared" si="9"/>
        <v>2125</v>
      </c>
      <c r="G83" s="56">
        <f t="shared" si="42"/>
        <v>146069</v>
      </c>
      <c r="H83" s="56">
        <f t="shared" si="11"/>
        <v>2497.7799</v>
      </c>
      <c r="I83" s="56">
        <f t="shared" si="33"/>
        <v>14856.67799</v>
      </c>
      <c r="J83" s="68">
        <f t="shared" si="34"/>
        <v>163423.45788999999</v>
      </c>
      <c r="K83" s="56">
        <f t="shared" si="6"/>
        <v>41.903450741025637</v>
      </c>
      <c r="L83" s="70">
        <f t="shared" si="14"/>
        <v>2.8</v>
      </c>
      <c r="M83" s="71">
        <f t="shared" si="7"/>
        <v>117.32966207487178</v>
      </c>
      <c r="N83" s="71"/>
      <c r="O83" s="56">
        <f t="shared" si="28"/>
        <v>117.32966207487178</v>
      </c>
      <c r="P83" s="56">
        <v>0</v>
      </c>
      <c r="Q83" s="71">
        <f t="shared" si="35"/>
        <v>117.32966207487178</v>
      </c>
      <c r="R83" s="68">
        <f t="shared" si="16"/>
        <v>17.599449311230767</v>
      </c>
      <c r="S83" s="68">
        <f t="shared" si="36"/>
        <v>11.732966207487179</v>
      </c>
      <c r="T83" s="56">
        <f t="shared" si="37"/>
        <v>146.66207759358971</v>
      </c>
      <c r="U83" s="56">
        <f t="shared" si="19"/>
        <v>4.3998623278076909</v>
      </c>
      <c r="V83" s="56">
        <f t="shared" si="38"/>
        <v>151.0619399213974</v>
      </c>
      <c r="W83" s="56">
        <f t="shared" si="21"/>
        <v>6.0424775968558961</v>
      </c>
      <c r="X83" s="56">
        <f t="shared" si="8"/>
        <v>157.10441751825329</v>
      </c>
      <c r="Y83" s="68">
        <f t="shared" si="22"/>
        <v>27.728929691971704</v>
      </c>
      <c r="Z83" s="68">
        <f t="shared" si="39"/>
        <v>184.83334721022499</v>
      </c>
      <c r="AA83" s="68">
        <f t="shared" si="24"/>
        <v>27.725002081533749</v>
      </c>
      <c r="AB83" s="151">
        <f t="shared" si="25"/>
        <v>2.4</v>
      </c>
      <c r="AC83" s="152">
        <f t="shared" si="40"/>
        <v>443.60003330453998</v>
      </c>
      <c r="AD83" s="133">
        <f t="shared" si="41"/>
        <v>720850.0541198774</v>
      </c>
      <c r="AF83" s="164">
        <f t="shared" si="29"/>
        <v>197.91666666666669</v>
      </c>
      <c r="AG83" s="164">
        <v>475</v>
      </c>
      <c r="AI83" s="146">
        <f t="shared" si="30"/>
        <v>13.0833194564417</v>
      </c>
      <c r="AJ83" s="156">
        <f t="shared" si="31"/>
        <v>31.399966695460023</v>
      </c>
    </row>
    <row r="84" spans="1:36" ht="70.5" customHeight="1" x14ac:dyDescent="0.25">
      <c r="A84" s="153" t="s">
        <v>120</v>
      </c>
      <c r="B84" s="55"/>
      <c r="C84" s="56">
        <v>25870</v>
      </c>
      <c r="D84" s="56">
        <v>8944</v>
      </c>
      <c r="E84" s="56">
        <v>110000</v>
      </c>
      <c r="F84" s="56">
        <f t="shared" si="9"/>
        <v>2125</v>
      </c>
      <c r="G84" s="56">
        <f t="shared" si="42"/>
        <v>146939</v>
      </c>
      <c r="H84" s="56">
        <f t="shared" si="11"/>
        <v>2512.6569</v>
      </c>
      <c r="I84" s="56">
        <f t="shared" si="33"/>
        <v>14945.165690000002</v>
      </c>
      <c r="J84" s="68">
        <f t="shared" si="34"/>
        <v>164396.82259</v>
      </c>
      <c r="K84" s="56">
        <f t="shared" si="6"/>
        <v>42.153031433333332</v>
      </c>
      <c r="L84" s="70">
        <f t="shared" si="14"/>
        <v>2.8</v>
      </c>
      <c r="M84" s="71">
        <f t="shared" si="7"/>
        <v>118.02848801333332</v>
      </c>
      <c r="N84" s="71"/>
      <c r="O84" s="56">
        <f t="shared" si="28"/>
        <v>118.02848801333332</v>
      </c>
      <c r="P84" s="56">
        <v>0</v>
      </c>
      <c r="Q84" s="71">
        <f t="shared" si="35"/>
        <v>118.02848801333332</v>
      </c>
      <c r="R84" s="68">
        <f t="shared" si="16"/>
        <v>17.704273201999996</v>
      </c>
      <c r="S84" s="68">
        <f t="shared" si="36"/>
        <v>11.802848801333333</v>
      </c>
      <c r="T84" s="56">
        <f t="shared" si="37"/>
        <v>147.53561001666665</v>
      </c>
      <c r="U84" s="56">
        <f t="shared" si="19"/>
        <v>4.426068300499999</v>
      </c>
      <c r="V84" s="56">
        <f t="shared" si="38"/>
        <v>151.96167831716664</v>
      </c>
      <c r="W84" s="56">
        <f t="shared" si="21"/>
        <v>6.0784671326866659</v>
      </c>
      <c r="X84" s="56">
        <f t="shared" si="8"/>
        <v>158.0401454498533</v>
      </c>
      <c r="Y84" s="68">
        <f t="shared" si="22"/>
        <v>27.894085671899106</v>
      </c>
      <c r="Z84" s="68">
        <f t="shared" si="39"/>
        <v>185.93423112175242</v>
      </c>
      <c r="AA84" s="68">
        <f t="shared" si="24"/>
        <v>27.890134668262863</v>
      </c>
      <c r="AB84" s="151">
        <f t="shared" si="25"/>
        <v>2.4</v>
      </c>
      <c r="AC84" s="152">
        <f t="shared" si="40"/>
        <v>446.24215469220582</v>
      </c>
      <c r="AD84" s="133">
        <f t="shared" si="41"/>
        <v>725143.50137483445</v>
      </c>
      <c r="AF84" s="164">
        <f t="shared" si="29"/>
        <v>197.91666666666669</v>
      </c>
      <c r="AG84" s="164">
        <v>475</v>
      </c>
      <c r="AI84" s="146">
        <f t="shared" si="30"/>
        <v>11.982435544914267</v>
      </c>
      <c r="AJ84" s="156">
        <f t="shared" si="31"/>
        <v>28.757845307794184</v>
      </c>
    </row>
    <row r="85" spans="1:36" ht="70.5" customHeight="1" x14ac:dyDescent="0.25">
      <c r="A85" s="153" t="s">
        <v>121</v>
      </c>
      <c r="B85" s="55"/>
      <c r="C85" s="56">
        <v>36750</v>
      </c>
      <c r="D85" s="56">
        <v>8944</v>
      </c>
      <c r="E85" s="56">
        <v>110000</v>
      </c>
      <c r="F85" s="56">
        <f t="shared" si="9"/>
        <v>2125</v>
      </c>
      <c r="G85" s="56">
        <f t="shared" si="42"/>
        <v>157819</v>
      </c>
      <c r="H85" s="56">
        <f t="shared" si="11"/>
        <v>2698.7049000000002</v>
      </c>
      <c r="I85" s="56">
        <f t="shared" si="33"/>
        <v>16051.770490000003</v>
      </c>
      <c r="J85" s="68">
        <f t="shared" si="34"/>
        <v>176569.47539000001</v>
      </c>
      <c r="K85" s="56">
        <f t="shared" si="6"/>
        <v>45.274224458974359</v>
      </c>
      <c r="L85" s="70">
        <f t="shared" si="14"/>
        <v>2.8</v>
      </c>
      <c r="M85" s="71">
        <f t="shared" si="7"/>
        <v>126.76782848512819</v>
      </c>
      <c r="N85" s="71"/>
      <c r="O85" s="56">
        <f t="shared" si="28"/>
        <v>126.76782848512819</v>
      </c>
      <c r="P85" s="56">
        <v>0</v>
      </c>
      <c r="Q85" s="71">
        <f t="shared" si="35"/>
        <v>126.76782848512819</v>
      </c>
      <c r="R85" s="68">
        <f t="shared" si="16"/>
        <v>19.015174272769229</v>
      </c>
      <c r="S85" s="68">
        <f t="shared" si="36"/>
        <v>12.67678284851282</v>
      </c>
      <c r="T85" s="56">
        <f t="shared" si="37"/>
        <v>158.45978560641024</v>
      </c>
      <c r="U85" s="56">
        <f t="shared" si="19"/>
        <v>4.7537935681923065</v>
      </c>
      <c r="V85" s="56">
        <f t="shared" si="38"/>
        <v>163.21357917460253</v>
      </c>
      <c r="W85" s="56">
        <f t="shared" si="21"/>
        <v>6.5285431669841012</v>
      </c>
      <c r="X85" s="56">
        <f t="shared" si="8"/>
        <v>169.74212234158662</v>
      </c>
      <c r="Y85" s="68">
        <f t="shared" si="22"/>
        <v>29.959484593290036</v>
      </c>
      <c r="Z85" s="68">
        <f t="shared" si="39"/>
        <v>199.70160693487665</v>
      </c>
      <c r="AA85" s="68">
        <f t="shared" si="24"/>
        <v>29.955241040231495</v>
      </c>
      <c r="AB85" s="151">
        <f t="shared" si="25"/>
        <v>2.4</v>
      </c>
      <c r="AC85" s="152">
        <f t="shared" si="40"/>
        <v>479.28385664370393</v>
      </c>
      <c r="AD85" s="133">
        <f t="shared" si="41"/>
        <v>778836.26704601897</v>
      </c>
      <c r="AF85" s="164">
        <f t="shared" si="29"/>
        <v>197.91666666666669</v>
      </c>
      <c r="AG85" s="164">
        <v>475</v>
      </c>
      <c r="AI85" s="146">
        <f t="shared" si="30"/>
        <v>-1.7849402682099651</v>
      </c>
      <c r="AJ85" s="156">
        <f t="shared" si="31"/>
        <v>-4.2838566437039276</v>
      </c>
    </row>
    <row r="86" spans="1:36" ht="70.5" customHeight="1" x14ac:dyDescent="0.25">
      <c r="A86" s="153" t="s">
        <v>122</v>
      </c>
      <c r="B86" s="55"/>
      <c r="C86" s="56">
        <v>50000</v>
      </c>
      <c r="D86" s="56">
        <v>5805</v>
      </c>
      <c r="E86" s="56">
        <v>120000</v>
      </c>
      <c r="F86" s="56">
        <f t="shared" si="9"/>
        <v>2125</v>
      </c>
      <c r="G86" s="56">
        <f t="shared" si="42"/>
        <v>177930</v>
      </c>
      <c r="H86" s="56">
        <f t="shared" si="11"/>
        <v>3042.6029999999996</v>
      </c>
      <c r="I86" s="56">
        <f t="shared" si="33"/>
        <v>18097.260300000002</v>
      </c>
      <c r="J86" s="68">
        <f t="shared" si="34"/>
        <v>199069.8633</v>
      </c>
      <c r="K86" s="56">
        <f t="shared" si="6"/>
        <v>51.043554692307694</v>
      </c>
      <c r="L86" s="70">
        <f t="shared" si="14"/>
        <v>2.8</v>
      </c>
      <c r="M86" s="71">
        <f t="shared" si="7"/>
        <v>142.92195313846153</v>
      </c>
      <c r="N86" s="71"/>
      <c r="O86" s="56">
        <f t="shared" si="28"/>
        <v>142.92195313846153</v>
      </c>
      <c r="P86" s="56">
        <v>0</v>
      </c>
      <c r="Q86" s="71">
        <f t="shared" si="35"/>
        <v>142.92195313846153</v>
      </c>
      <c r="R86" s="68">
        <f t="shared" si="16"/>
        <v>21.438292970769229</v>
      </c>
      <c r="S86" s="68">
        <f t="shared" si="36"/>
        <v>14.292195313846154</v>
      </c>
      <c r="T86" s="56">
        <f t="shared" si="37"/>
        <v>178.65244142307691</v>
      </c>
      <c r="U86" s="56">
        <f t="shared" si="19"/>
        <v>5.3595732426923073</v>
      </c>
      <c r="V86" s="56">
        <f t="shared" si="38"/>
        <v>184.01201466576921</v>
      </c>
      <c r="W86" s="56">
        <f t="shared" si="21"/>
        <v>7.3604805866307688</v>
      </c>
      <c r="X86" s="56">
        <f t="shared" si="8"/>
        <v>191.37249525239997</v>
      </c>
      <c r="Y86" s="68">
        <f t="shared" si="22"/>
        <v>33.777245412048593</v>
      </c>
      <c r="Z86" s="68">
        <f t="shared" si="39"/>
        <v>225.14974066444856</v>
      </c>
      <c r="AA86" s="68">
        <f t="shared" si="24"/>
        <v>33.772461099667282</v>
      </c>
      <c r="AB86" s="151">
        <f t="shared" si="25"/>
        <v>2.4</v>
      </c>
      <c r="AC86" s="152">
        <f t="shared" si="40"/>
        <v>540.35937759467652</v>
      </c>
      <c r="AD86" s="133">
        <f t="shared" si="41"/>
        <v>878083.98859134933</v>
      </c>
      <c r="AF86" s="164">
        <f t="shared" si="29"/>
        <v>206.25</v>
      </c>
      <c r="AG86" s="164">
        <v>495</v>
      </c>
      <c r="AI86" s="146">
        <f t="shared" si="30"/>
        <v>-18.899740664448558</v>
      </c>
      <c r="AJ86" s="156">
        <f t="shared" si="31"/>
        <v>-45.359377594676516</v>
      </c>
    </row>
    <row r="87" spans="1:36" ht="70.5" customHeight="1" x14ac:dyDescent="0.25">
      <c r="A87" s="153" t="s">
        <v>123</v>
      </c>
      <c r="B87" s="55"/>
      <c r="C87" s="56">
        <v>27440</v>
      </c>
      <c r="D87" s="56">
        <v>10382</v>
      </c>
      <c r="E87" s="56">
        <v>120000</v>
      </c>
      <c r="F87" s="56">
        <f t="shared" si="9"/>
        <v>2125</v>
      </c>
      <c r="G87" s="56">
        <f t="shared" si="42"/>
        <v>159947</v>
      </c>
      <c r="H87" s="56">
        <f t="shared" si="11"/>
        <v>2735.0936999999999</v>
      </c>
      <c r="I87" s="56">
        <f t="shared" si="33"/>
        <v>16268.20937</v>
      </c>
      <c r="J87" s="68">
        <f t="shared" si="34"/>
        <v>178950.30306999999</v>
      </c>
      <c r="K87" s="56">
        <f t="shared" si="6"/>
        <v>45.884693094871793</v>
      </c>
      <c r="L87" s="70">
        <f t="shared" si="14"/>
        <v>2.8</v>
      </c>
      <c r="M87" s="71">
        <f t="shared" si="7"/>
        <v>128.477140665641</v>
      </c>
      <c r="N87" s="71"/>
      <c r="O87" s="56">
        <f t="shared" si="28"/>
        <v>128.477140665641</v>
      </c>
      <c r="P87" s="56">
        <v>0</v>
      </c>
      <c r="Q87" s="71">
        <f t="shared" si="35"/>
        <v>128.477140665641</v>
      </c>
      <c r="R87" s="68">
        <f t="shared" si="16"/>
        <v>19.271571099846149</v>
      </c>
      <c r="S87" s="68">
        <f t="shared" si="36"/>
        <v>12.847714066564102</v>
      </c>
      <c r="T87" s="56">
        <f t="shared" si="37"/>
        <v>160.59642583205124</v>
      </c>
      <c r="U87" s="56">
        <f t="shared" si="19"/>
        <v>4.8178927749615372</v>
      </c>
      <c r="V87" s="56">
        <f t="shared" si="38"/>
        <v>165.41431860701277</v>
      </c>
      <c r="W87" s="56">
        <f t="shared" si="21"/>
        <v>6.6165727442805107</v>
      </c>
      <c r="X87" s="56">
        <f t="shared" si="8"/>
        <v>172.03089135129329</v>
      </c>
      <c r="Y87" s="68">
        <f t="shared" si="22"/>
        <v>30.363452323503264</v>
      </c>
      <c r="Z87" s="68">
        <f t="shared" si="39"/>
        <v>202.39434367479654</v>
      </c>
      <c r="AA87" s="68">
        <f t="shared" si="24"/>
        <v>30.35915155121948</v>
      </c>
      <c r="AB87" s="151">
        <f t="shared" si="25"/>
        <v>2.4</v>
      </c>
      <c r="AC87" s="152">
        <f t="shared" si="40"/>
        <v>485.74642481951167</v>
      </c>
      <c r="AD87" s="133">
        <f t="shared" si="41"/>
        <v>789337.94033170654</v>
      </c>
      <c r="AF87" s="164">
        <f t="shared" si="29"/>
        <v>206.25</v>
      </c>
      <c r="AG87" s="164">
        <v>495</v>
      </c>
      <c r="AI87" s="146">
        <f t="shared" si="30"/>
        <v>3.855656325203455</v>
      </c>
      <c r="AJ87" s="156">
        <f t="shared" si="31"/>
        <v>9.2535751804883262</v>
      </c>
    </row>
    <row r="88" spans="1:36" ht="70.5" customHeight="1" x14ac:dyDescent="0.25">
      <c r="A88" s="153" t="s">
        <v>124</v>
      </c>
      <c r="B88" s="55"/>
      <c r="C88" s="56">
        <v>40795</v>
      </c>
      <c r="D88" s="56">
        <v>5971</v>
      </c>
      <c r="E88" s="56">
        <v>130000</v>
      </c>
      <c r="F88" s="56">
        <f t="shared" si="9"/>
        <v>2125</v>
      </c>
      <c r="G88" s="56">
        <f t="shared" si="42"/>
        <v>178891</v>
      </c>
      <c r="H88" s="56">
        <f t="shared" si="11"/>
        <v>3059.0360999999998</v>
      </c>
      <c r="I88" s="56">
        <f t="shared" si="33"/>
        <v>18195.00361</v>
      </c>
      <c r="J88" s="68">
        <f t="shared" si="34"/>
        <v>200145.03970999998</v>
      </c>
      <c r="K88" s="56">
        <f t="shared" si="6"/>
        <v>51.319240951282048</v>
      </c>
      <c r="L88" s="70">
        <f t="shared" si="14"/>
        <v>2.8</v>
      </c>
      <c r="M88" s="71">
        <f t="shared" si="7"/>
        <v>143.69387466358972</v>
      </c>
      <c r="N88" s="71"/>
      <c r="O88" s="56">
        <f t="shared" si="28"/>
        <v>143.69387466358972</v>
      </c>
      <c r="P88" s="56">
        <v>0</v>
      </c>
      <c r="Q88" s="71">
        <f t="shared" si="35"/>
        <v>143.69387466358972</v>
      </c>
      <c r="R88" s="68">
        <f t="shared" si="16"/>
        <v>21.554081199538459</v>
      </c>
      <c r="S88" s="68">
        <f t="shared" si="36"/>
        <v>14.369387466358972</v>
      </c>
      <c r="T88" s="56">
        <f t="shared" si="37"/>
        <v>179.61734332948717</v>
      </c>
      <c r="U88" s="56">
        <f t="shared" si="19"/>
        <v>5.3885202998846147</v>
      </c>
      <c r="V88" s="56">
        <f t="shared" si="38"/>
        <v>185.00586362937179</v>
      </c>
      <c r="W88" s="56">
        <f t="shared" si="21"/>
        <v>7.4002345451748717</v>
      </c>
      <c r="X88" s="56">
        <f t="shared" si="8"/>
        <v>192.40609817454666</v>
      </c>
      <c r="Y88" s="68">
        <f t="shared" si="22"/>
        <v>33.959676327807486</v>
      </c>
      <c r="Z88" s="68">
        <f t="shared" si="39"/>
        <v>226.36577450235416</v>
      </c>
      <c r="AA88" s="68">
        <f t="shared" si="24"/>
        <v>33.954866175353125</v>
      </c>
      <c r="AB88" s="151">
        <f t="shared" si="25"/>
        <v>2.4</v>
      </c>
      <c r="AC88" s="152">
        <f t="shared" si="40"/>
        <v>543.27785880565</v>
      </c>
      <c r="AD88" s="133">
        <f t="shared" si="41"/>
        <v>882826.52055918123</v>
      </c>
      <c r="AF88" s="164">
        <f t="shared" si="29"/>
        <v>229.16666666666669</v>
      </c>
      <c r="AG88" s="164">
        <v>550</v>
      </c>
      <c r="AI88" s="146">
        <f t="shared" si="30"/>
        <v>2.8008921643125291</v>
      </c>
      <c r="AJ88" s="156">
        <f t="shared" si="31"/>
        <v>6.7221411943500016</v>
      </c>
    </row>
    <row r="89" spans="1:36" ht="70.5" customHeight="1" x14ac:dyDescent="0.25">
      <c r="A89" s="153" t="s">
        <v>136</v>
      </c>
      <c r="B89" s="55"/>
      <c r="C89" s="56">
        <v>41855</v>
      </c>
      <c r="D89" s="56">
        <v>10640</v>
      </c>
      <c r="E89" s="56">
        <v>110000</v>
      </c>
      <c r="F89" s="56">
        <f t="shared" si="9"/>
        <v>2125</v>
      </c>
      <c r="G89" s="56">
        <f t="shared" si="42"/>
        <v>164620</v>
      </c>
      <c r="H89" s="56">
        <f t="shared" si="11"/>
        <v>2815.002</v>
      </c>
      <c r="I89" s="56">
        <f t="shared" si="33"/>
        <v>16743.500200000002</v>
      </c>
      <c r="J89" s="68">
        <f t="shared" si="34"/>
        <v>184178.50220000002</v>
      </c>
      <c r="K89" s="56">
        <f t="shared" si="6"/>
        <v>47.225256974358977</v>
      </c>
      <c r="L89" s="70">
        <f t="shared" si="14"/>
        <v>2.8</v>
      </c>
      <c r="M89" s="71">
        <f t="shared" si="7"/>
        <v>132.23071952820513</v>
      </c>
      <c r="N89" s="71"/>
      <c r="O89" s="56">
        <f t="shared" si="28"/>
        <v>132.23071952820513</v>
      </c>
      <c r="P89" s="56">
        <v>0</v>
      </c>
      <c r="Q89" s="71">
        <f t="shared" si="35"/>
        <v>132.23071952820513</v>
      </c>
      <c r="R89" s="68">
        <f t="shared" si="16"/>
        <v>19.834607929230767</v>
      </c>
      <c r="S89" s="68">
        <f t="shared" si="36"/>
        <v>13.223071952820513</v>
      </c>
      <c r="T89" s="56">
        <f t="shared" si="37"/>
        <v>165.2883994102564</v>
      </c>
      <c r="U89" s="56">
        <f t="shared" si="19"/>
        <v>4.9586519823076918</v>
      </c>
      <c r="V89" s="56">
        <f t="shared" si="38"/>
        <v>170.24705139256409</v>
      </c>
      <c r="W89" s="56">
        <f t="shared" si="21"/>
        <v>6.8098820557025634</v>
      </c>
      <c r="X89" s="56">
        <f t="shared" si="8"/>
        <v>177.05693344826665</v>
      </c>
      <c r="Y89" s="68">
        <f t="shared" si="22"/>
        <v>31.250548753619061</v>
      </c>
      <c r="Z89" s="68">
        <f t="shared" si="39"/>
        <v>208.3074822018857</v>
      </c>
      <c r="AA89" s="68">
        <f t="shared" si="24"/>
        <v>31.246122330282855</v>
      </c>
      <c r="AB89" s="151">
        <f t="shared" si="25"/>
        <v>2.4</v>
      </c>
      <c r="AC89" s="152">
        <f t="shared" si="40"/>
        <v>499.93795728452568</v>
      </c>
      <c r="AD89" s="133">
        <f t="shared" si="41"/>
        <v>812399.18058735423</v>
      </c>
      <c r="AF89" s="164">
        <f t="shared" si="29"/>
        <v>218.75</v>
      </c>
      <c r="AG89" s="164">
        <v>525</v>
      </c>
      <c r="AI89" s="146">
        <f t="shared" si="30"/>
        <v>10.442517798114295</v>
      </c>
      <c r="AJ89" s="156">
        <f t="shared" si="31"/>
        <v>25.06204271547432</v>
      </c>
    </row>
    <row r="90" spans="1:36" ht="70.5" customHeight="1" x14ac:dyDescent="0.25">
      <c r="A90" s="153" t="s">
        <v>137</v>
      </c>
      <c r="B90" s="55"/>
      <c r="C90" s="56">
        <v>41855</v>
      </c>
      <c r="D90" s="56">
        <v>10640</v>
      </c>
      <c r="E90" s="56">
        <v>110000</v>
      </c>
      <c r="F90" s="56">
        <f t="shared" si="9"/>
        <v>2125</v>
      </c>
      <c r="G90" s="56">
        <f t="shared" si="42"/>
        <v>164620</v>
      </c>
      <c r="H90" s="56">
        <f t="shared" si="11"/>
        <v>2815.002</v>
      </c>
      <c r="I90" s="56">
        <f t="shared" si="33"/>
        <v>16743.500200000002</v>
      </c>
      <c r="J90" s="68">
        <f t="shared" si="34"/>
        <v>184178.50220000002</v>
      </c>
      <c r="K90" s="56">
        <f t="shared" si="6"/>
        <v>47.225256974358977</v>
      </c>
      <c r="L90" s="70">
        <f t="shared" si="14"/>
        <v>2.8</v>
      </c>
      <c r="M90" s="71">
        <f t="shared" si="7"/>
        <v>132.23071952820513</v>
      </c>
      <c r="N90" s="71"/>
      <c r="O90" s="56">
        <f t="shared" si="28"/>
        <v>132.23071952820513</v>
      </c>
      <c r="P90" s="56">
        <v>0</v>
      </c>
      <c r="Q90" s="71">
        <f t="shared" si="35"/>
        <v>132.23071952820513</v>
      </c>
      <c r="R90" s="68">
        <f t="shared" si="16"/>
        <v>19.834607929230767</v>
      </c>
      <c r="S90" s="68">
        <f t="shared" si="36"/>
        <v>13.223071952820513</v>
      </c>
      <c r="T90" s="56">
        <f t="shared" si="37"/>
        <v>165.2883994102564</v>
      </c>
      <c r="U90" s="56">
        <f t="shared" si="19"/>
        <v>4.9586519823076918</v>
      </c>
      <c r="V90" s="56">
        <f t="shared" si="38"/>
        <v>170.24705139256409</v>
      </c>
      <c r="W90" s="56">
        <f t="shared" si="21"/>
        <v>6.8098820557025634</v>
      </c>
      <c r="X90" s="56">
        <f t="shared" si="8"/>
        <v>177.05693344826665</v>
      </c>
      <c r="Y90" s="68">
        <f t="shared" si="22"/>
        <v>31.250548753619061</v>
      </c>
      <c r="Z90" s="68">
        <f t="shared" si="39"/>
        <v>208.3074822018857</v>
      </c>
      <c r="AA90" s="68">
        <f t="shared" si="24"/>
        <v>31.246122330282855</v>
      </c>
      <c r="AB90" s="151">
        <f t="shared" si="25"/>
        <v>2.4</v>
      </c>
      <c r="AC90" s="152">
        <f t="shared" si="40"/>
        <v>499.93795728452568</v>
      </c>
      <c r="AD90" s="133">
        <f t="shared" si="41"/>
        <v>812399.18058735423</v>
      </c>
      <c r="AF90" s="164">
        <f t="shared" si="29"/>
        <v>218.75</v>
      </c>
      <c r="AG90" s="164">
        <v>525</v>
      </c>
      <c r="AI90" s="146">
        <f t="shared" si="30"/>
        <v>10.442517798114295</v>
      </c>
      <c r="AJ90" s="156">
        <f t="shared" si="31"/>
        <v>25.06204271547432</v>
      </c>
    </row>
    <row r="91" spans="1:36" ht="70.5" customHeight="1" x14ac:dyDescent="0.25">
      <c r="A91" s="153" t="s">
        <v>138</v>
      </c>
      <c r="B91" s="55"/>
      <c r="C91" s="56">
        <v>26190</v>
      </c>
      <c r="D91" s="56">
        <v>8700</v>
      </c>
      <c r="E91" s="56">
        <v>110000</v>
      </c>
      <c r="F91" s="56">
        <f t="shared" si="9"/>
        <v>2125</v>
      </c>
      <c r="G91" s="56">
        <f t="shared" si="42"/>
        <v>147015</v>
      </c>
      <c r="H91" s="56">
        <f t="shared" si="11"/>
        <v>2513.9564999999998</v>
      </c>
      <c r="I91" s="56">
        <f t="shared" si="33"/>
        <v>14952.89565</v>
      </c>
      <c r="J91" s="68">
        <f t="shared" si="34"/>
        <v>164481.85214999999</v>
      </c>
      <c r="K91" s="56">
        <f t="shared" si="6"/>
        <v>42.174833884615381</v>
      </c>
      <c r="L91" s="70">
        <f t="shared" si="14"/>
        <v>2.8</v>
      </c>
      <c r="M91" s="71">
        <f t="shared" si="7"/>
        <v>118.08953487692305</v>
      </c>
      <c r="N91" s="71"/>
      <c r="O91" s="56">
        <f t="shared" si="28"/>
        <v>118.08953487692305</v>
      </c>
      <c r="P91" s="56">
        <v>0</v>
      </c>
      <c r="Q91" s="71">
        <f t="shared" si="35"/>
        <v>118.08953487692305</v>
      </c>
      <c r="R91" s="68">
        <f t="shared" si="16"/>
        <v>17.713430231538457</v>
      </c>
      <c r="S91" s="68">
        <f t="shared" si="36"/>
        <v>11.808953487692307</v>
      </c>
      <c r="T91" s="56">
        <f t="shared" si="37"/>
        <v>147.61191859615383</v>
      </c>
      <c r="U91" s="56">
        <f t="shared" si="19"/>
        <v>4.428357557884615</v>
      </c>
      <c r="V91" s="56">
        <f t="shared" si="38"/>
        <v>152.04027615403845</v>
      </c>
      <c r="W91" s="56">
        <f t="shared" si="21"/>
        <v>6.0816110461615382</v>
      </c>
      <c r="X91" s="56">
        <f t="shared" si="8"/>
        <v>158.12188720019998</v>
      </c>
      <c r="Y91" s="68">
        <f t="shared" si="22"/>
        <v>27.908513090835296</v>
      </c>
      <c r="Z91" s="68">
        <f t="shared" si="39"/>
        <v>186.03040029103528</v>
      </c>
      <c r="AA91" s="68">
        <f t="shared" si="24"/>
        <v>27.904560043655291</v>
      </c>
      <c r="AB91" s="151">
        <f t="shared" si="25"/>
        <v>2.4</v>
      </c>
      <c r="AC91" s="152">
        <f t="shared" si="40"/>
        <v>446.47296069848466</v>
      </c>
      <c r="AD91" s="133">
        <f t="shared" si="41"/>
        <v>725518.56113503757</v>
      </c>
      <c r="AF91" s="164">
        <f t="shared" si="29"/>
        <v>206.25</v>
      </c>
      <c r="AG91" s="164">
        <v>495</v>
      </c>
      <c r="AI91" s="146">
        <f t="shared" si="30"/>
        <v>20.219599708964722</v>
      </c>
      <c r="AJ91" s="156">
        <f t="shared" si="31"/>
        <v>48.527039301515345</v>
      </c>
    </row>
    <row r="92" spans="1:36" ht="70.5" customHeight="1" x14ac:dyDescent="0.25">
      <c r="A92" s="153" t="s">
        <v>139</v>
      </c>
      <c r="B92" s="55"/>
      <c r="C92" s="56">
        <v>215357</v>
      </c>
      <c r="D92" s="56">
        <v>7700</v>
      </c>
      <c r="E92" s="56">
        <v>190000</v>
      </c>
      <c r="F92" s="56">
        <f t="shared" si="9"/>
        <v>2125</v>
      </c>
      <c r="G92" s="56">
        <f t="shared" si="42"/>
        <v>415182</v>
      </c>
      <c r="H92" s="56">
        <f t="shared" si="11"/>
        <v>7099.6121999999996</v>
      </c>
      <c r="I92" s="56">
        <f t="shared" si="33"/>
        <v>42228.161220000002</v>
      </c>
      <c r="J92" s="68">
        <f t="shared" si="34"/>
        <v>464509.77341999998</v>
      </c>
      <c r="K92" s="56">
        <f t="shared" si="6"/>
        <v>119.1050701076923</v>
      </c>
      <c r="L92" s="70">
        <f t="shared" si="14"/>
        <v>2.8</v>
      </c>
      <c r="M92" s="71">
        <f t="shared" si="7"/>
        <v>333.49419630153841</v>
      </c>
      <c r="N92" s="71"/>
      <c r="O92" s="56">
        <f t="shared" si="28"/>
        <v>333.49419630153841</v>
      </c>
      <c r="P92" s="56">
        <v>0</v>
      </c>
      <c r="Q92" s="71">
        <f t="shared" si="35"/>
        <v>333.49419630153841</v>
      </c>
      <c r="R92" s="68">
        <f t="shared" si="16"/>
        <v>50.024129445230763</v>
      </c>
      <c r="S92" s="68">
        <f t="shared" si="36"/>
        <v>33.349419630153839</v>
      </c>
      <c r="T92" s="56">
        <f t="shared" si="37"/>
        <v>416.86774537692298</v>
      </c>
      <c r="U92" s="56">
        <f t="shared" si="19"/>
        <v>12.506032361307689</v>
      </c>
      <c r="V92" s="56">
        <f t="shared" si="38"/>
        <v>429.37377773823067</v>
      </c>
      <c r="W92" s="56">
        <f t="shared" si="21"/>
        <v>17.174951109529228</v>
      </c>
      <c r="X92" s="56">
        <f t="shared" si="8"/>
        <v>446.54872884775989</v>
      </c>
      <c r="Y92" s="68">
        <f t="shared" si="22"/>
        <v>78.815850641629609</v>
      </c>
      <c r="Z92" s="68">
        <f t="shared" si="39"/>
        <v>525.36457948938948</v>
      </c>
      <c r="AA92" s="68">
        <f t="shared" si="24"/>
        <v>78.804686923408426</v>
      </c>
      <c r="AB92" s="151">
        <f t="shared" si="25"/>
        <v>2.4</v>
      </c>
      <c r="AC92" s="152">
        <f t="shared" si="40"/>
        <v>1260.8749907745348</v>
      </c>
      <c r="AD92" s="133">
        <f t="shared" si="41"/>
        <v>2048921.860008619</v>
      </c>
      <c r="AF92" s="164">
        <f t="shared" si="29"/>
        <v>525</v>
      </c>
      <c r="AG92" s="164">
        <v>1260</v>
      </c>
      <c r="AI92" s="146">
        <f t="shared" si="30"/>
        <v>-0.36457948938948448</v>
      </c>
      <c r="AJ92" s="156">
        <f t="shared" si="31"/>
        <v>-0.87499077453480822</v>
      </c>
    </row>
    <row r="93" spans="1:36" ht="70.5" customHeight="1" x14ac:dyDescent="0.25">
      <c r="A93" s="155" t="s">
        <v>140</v>
      </c>
      <c r="B93" s="55"/>
      <c r="C93" s="97">
        <v>45761</v>
      </c>
      <c r="D93" s="56">
        <v>10426</v>
      </c>
      <c r="E93" s="56">
        <v>80000</v>
      </c>
      <c r="F93" s="56">
        <f t="shared" si="9"/>
        <v>2125</v>
      </c>
      <c r="G93" s="56">
        <f t="shared" si="42"/>
        <v>138312</v>
      </c>
      <c r="H93" s="56">
        <f t="shared" si="11"/>
        <v>2365.1351999999997</v>
      </c>
      <c r="I93" s="56">
        <f t="shared" si="33"/>
        <v>14067.713519999999</v>
      </c>
      <c r="J93" s="68">
        <f t="shared" si="34"/>
        <v>154744.84871999998</v>
      </c>
      <c r="K93" s="56">
        <f t="shared" si="6"/>
        <v>39.67816633846153</v>
      </c>
      <c r="L93" s="70">
        <f t="shared" si="14"/>
        <v>2.8</v>
      </c>
      <c r="M93" s="71">
        <f t="shared" si="7"/>
        <v>111.09886574769227</v>
      </c>
      <c r="N93" s="71"/>
      <c r="O93" s="56">
        <f t="shared" si="28"/>
        <v>111.09886574769227</v>
      </c>
      <c r="P93" s="56">
        <v>0</v>
      </c>
      <c r="Q93" s="71">
        <f t="shared" si="35"/>
        <v>111.09886574769227</v>
      </c>
      <c r="R93" s="68">
        <f t="shared" si="16"/>
        <v>16.664829862153841</v>
      </c>
      <c r="S93" s="68">
        <f t="shared" si="36"/>
        <v>11.109886574769227</v>
      </c>
      <c r="T93" s="56">
        <f t="shared" si="37"/>
        <v>138.87358218461534</v>
      </c>
      <c r="U93" s="56">
        <f t="shared" si="19"/>
        <v>4.1662074655384602</v>
      </c>
      <c r="V93" s="56">
        <f t="shared" si="38"/>
        <v>143.03978965015381</v>
      </c>
      <c r="W93" s="56">
        <f t="shared" si="21"/>
        <v>5.7215915860061521</v>
      </c>
      <c r="X93" s="56">
        <f t="shared" si="8"/>
        <v>148.76138123615996</v>
      </c>
      <c r="Y93" s="68">
        <f t="shared" si="22"/>
        <v>26.256383788182234</v>
      </c>
      <c r="Z93" s="68">
        <f t="shared" si="39"/>
        <v>175.0177650243422</v>
      </c>
      <c r="AA93" s="68">
        <f t="shared" si="24"/>
        <v>26.252664753651327</v>
      </c>
      <c r="AB93" s="151">
        <f t="shared" si="25"/>
        <v>2.4</v>
      </c>
      <c r="AC93" s="152">
        <f t="shared" si="40"/>
        <v>420.04263605842124</v>
      </c>
      <c r="AD93" s="133">
        <f t="shared" si="41"/>
        <v>682569.28359493462</v>
      </c>
      <c r="AF93" s="164">
        <f t="shared" si="29"/>
        <v>206.25</v>
      </c>
      <c r="AG93" s="164">
        <v>495</v>
      </c>
      <c r="AI93" s="146">
        <f t="shared" si="30"/>
        <v>31.232234975657803</v>
      </c>
      <c r="AJ93" s="156">
        <f t="shared" si="31"/>
        <v>74.957363941578762</v>
      </c>
    </row>
    <row r="94" spans="1:36" ht="70.5" customHeight="1" x14ac:dyDescent="0.25">
      <c r="A94" s="155" t="s">
        <v>141</v>
      </c>
      <c r="B94" s="55"/>
      <c r="C94" s="97">
        <v>45761</v>
      </c>
      <c r="D94" s="56">
        <v>10426</v>
      </c>
      <c r="E94" s="56">
        <v>80000</v>
      </c>
      <c r="F94" s="56">
        <f t="shared" si="9"/>
        <v>2125</v>
      </c>
      <c r="G94" s="56">
        <f t="shared" si="42"/>
        <v>138312</v>
      </c>
      <c r="H94" s="56">
        <f t="shared" si="11"/>
        <v>2365.1351999999997</v>
      </c>
      <c r="I94" s="56">
        <f t="shared" si="33"/>
        <v>14067.713519999999</v>
      </c>
      <c r="J94" s="68">
        <f t="shared" si="34"/>
        <v>154744.84871999998</v>
      </c>
      <c r="K94" s="56">
        <f t="shared" si="6"/>
        <v>39.67816633846153</v>
      </c>
      <c r="L94" s="70">
        <f t="shared" si="14"/>
        <v>2.8</v>
      </c>
      <c r="M94" s="71">
        <f t="shared" si="7"/>
        <v>111.09886574769227</v>
      </c>
      <c r="N94" s="71"/>
      <c r="O94" s="56">
        <f t="shared" si="28"/>
        <v>111.09886574769227</v>
      </c>
      <c r="P94" s="56">
        <v>0</v>
      </c>
      <c r="Q94" s="71">
        <f t="shared" si="35"/>
        <v>111.09886574769227</v>
      </c>
      <c r="R94" s="68">
        <f t="shared" si="16"/>
        <v>16.664829862153841</v>
      </c>
      <c r="S94" s="68">
        <f t="shared" si="36"/>
        <v>11.109886574769227</v>
      </c>
      <c r="T94" s="56">
        <f t="shared" si="37"/>
        <v>138.87358218461534</v>
      </c>
      <c r="U94" s="56">
        <f t="shared" si="19"/>
        <v>4.1662074655384602</v>
      </c>
      <c r="V94" s="56">
        <f t="shared" si="38"/>
        <v>143.03978965015381</v>
      </c>
      <c r="W94" s="56">
        <f t="shared" si="21"/>
        <v>5.7215915860061521</v>
      </c>
      <c r="X94" s="56">
        <f t="shared" si="8"/>
        <v>148.76138123615996</v>
      </c>
      <c r="Y94" s="68">
        <f t="shared" si="22"/>
        <v>26.256383788182234</v>
      </c>
      <c r="Z94" s="68">
        <f t="shared" si="39"/>
        <v>175.0177650243422</v>
      </c>
      <c r="AA94" s="68">
        <f t="shared" si="24"/>
        <v>26.252664753651327</v>
      </c>
      <c r="AB94" s="151">
        <f t="shared" si="25"/>
        <v>2.4</v>
      </c>
      <c r="AC94" s="152">
        <f t="shared" si="40"/>
        <v>420.04263605842124</v>
      </c>
      <c r="AD94" s="133">
        <f t="shared" si="41"/>
        <v>682569.28359493462</v>
      </c>
      <c r="AF94" s="164">
        <f t="shared" si="29"/>
        <v>206.25</v>
      </c>
      <c r="AG94" s="164">
        <v>495</v>
      </c>
      <c r="AI94" s="146">
        <f t="shared" si="30"/>
        <v>31.232234975657803</v>
      </c>
      <c r="AJ94" s="156">
        <f t="shared" si="31"/>
        <v>74.957363941578762</v>
      </c>
    </row>
    <row r="95" spans="1:36" ht="70.5" customHeight="1" x14ac:dyDescent="0.25">
      <c r="A95" s="153" t="s">
        <v>146</v>
      </c>
      <c r="B95" s="55"/>
      <c r="C95" s="56">
        <v>22990</v>
      </c>
      <c r="D95" s="56">
        <v>9632</v>
      </c>
      <c r="E95" s="56">
        <v>150000</v>
      </c>
      <c r="F95" s="56">
        <f t="shared" si="9"/>
        <v>2125</v>
      </c>
      <c r="G95" s="56">
        <f t="shared" ref="G95:G114" si="43">+SUM(C95:F95)</f>
        <v>184747</v>
      </c>
      <c r="H95" s="56">
        <f t="shared" si="11"/>
        <v>3159.1736999999998</v>
      </c>
      <c r="I95" s="56">
        <f t="shared" si="33"/>
        <v>18790.617370000004</v>
      </c>
      <c r="J95" s="68">
        <f t="shared" si="34"/>
        <v>206696.79107000001</v>
      </c>
      <c r="K95" s="56">
        <f t="shared" si="6"/>
        <v>52.999177197435898</v>
      </c>
      <c r="L95" s="70">
        <f t="shared" si="14"/>
        <v>2.8</v>
      </c>
      <c r="M95" s="71">
        <f t="shared" si="7"/>
        <v>148.39769615282052</v>
      </c>
      <c r="N95" s="71"/>
      <c r="O95" s="56">
        <f t="shared" si="28"/>
        <v>148.39769615282052</v>
      </c>
      <c r="P95" s="56">
        <v>0</v>
      </c>
      <c r="Q95" s="71">
        <f t="shared" si="35"/>
        <v>148.39769615282052</v>
      </c>
      <c r="R95" s="68">
        <f t="shared" si="16"/>
        <v>22.259654422923077</v>
      </c>
      <c r="S95" s="68">
        <f t="shared" si="36"/>
        <v>14.839769615282052</v>
      </c>
      <c r="T95" s="56">
        <f t="shared" si="37"/>
        <v>185.49712019102563</v>
      </c>
      <c r="U95" s="56">
        <f t="shared" si="19"/>
        <v>5.5649136057307684</v>
      </c>
      <c r="V95" s="56">
        <f t="shared" si="38"/>
        <v>191.0620337967564</v>
      </c>
      <c r="W95" s="56">
        <f t="shared" si="21"/>
        <v>7.6424813518702557</v>
      </c>
      <c r="X95" s="56">
        <f t="shared" si="8"/>
        <v>198.70451514862665</v>
      </c>
      <c r="Y95" s="68">
        <f t="shared" si="22"/>
        <v>35.071346923732605</v>
      </c>
      <c r="Z95" s="68">
        <f t="shared" si="39"/>
        <v>233.77586207235925</v>
      </c>
      <c r="AA95" s="68">
        <f t="shared" si="24"/>
        <v>35.066379310853883</v>
      </c>
      <c r="AB95" s="151">
        <f t="shared" si="25"/>
        <v>2.4</v>
      </c>
      <c r="AC95" s="152">
        <f t="shared" si="40"/>
        <v>561.06206897366212</v>
      </c>
      <c r="AD95" s="133">
        <f t="shared" si="41"/>
        <v>911725.86208220106</v>
      </c>
      <c r="AF95" s="164">
        <f t="shared" si="29"/>
        <v>243.75</v>
      </c>
      <c r="AG95" s="164">
        <v>585</v>
      </c>
      <c r="AI95" s="146">
        <f t="shared" si="30"/>
        <v>9.9741379276407542</v>
      </c>
      <c r="AJ95" s="156">
        <f>+AG95-AC95</f>
        <v>23.937931026337878</v>
      </c>
    </row>
    <row r="96" spans="1:36" ht="70.5" customHeight="1" x14ac:dyDescent="0.25">
      <c r="A96" s="153" t="s">
        <v>147</v>
      </c>
      <c r="B96" s="55"/>
      <c r="C96" s="56">
        <v>22990</v>
      </c>
      <c r="D96" s="56">
        <v>9632</v>
      </c>
      <c r="E96" s="56">
        <v>150000</v>
      </c>
      <c r="F96" s="56">
        <f t="shared" si="9"/>
        <v>2125</v>
      </c>
      <c r="G96" s="56">
        <f t="shared" si="43"/>
        <v>184747</v>
      </c>
      <c r="H96" s="56">
        <f t="shared" si="11"/>
        <v>3159.1736999999998</v>
      </c>
      <c r="I96" s="56">
        <f t="shared" si="33"/>
        <v>18790.617370000004</v>
      </c>
      <c r="J96" s="68">
        <f t="shared" si="34"/>
        <v>206696.79107000001</v>
      </c>
      <c r="K96" s="56">
        <f t="shared" si="6"/>
        <v>52.999177197435898</v>
      </c>
      <c r="L96" s="70">
        <f t="shared" si="14"/>
        <v>2.8</v>
      </c>
      <c r="M96" s="71">
        <f t="shared" si="7"/>
        <v>148.39769615282052</v>
      </c>
      <c r="N96" s="71"/>
      <c r="O96" s="56">
        <f t="shared" si="28"/>
        <v>148.39769615282052</v>
      </c>
      <c r="P96" s="56">
        <v>0</v>
      </c>
      <c r="Q96" s="71">
        <f t="shared" si="35"/>
        <v>148.39769615282052</v>
      </c>
      <c r="R96" s="68">
        <f t="shared" si="16"/>
        <v>22.259654422923077</v>
      </c>
      <c r="S96" s="68">
        <f t="shared" si="36"/>
        <v>14.839769615282052</v>
      </c>
      <c r="T96" s="56">
        <f t="shared" si="37"/>
        <v>185.49712019102563</v>
      </c>
      <c r="U96" s="56">
        <f t="shared" si="19"/>
        <v>5.5649136057307684</v>
      </c>
      <c r="V96" s="56">
        <f t="shared" si="38"/>
        <v>191.0620337967564</v>
      </c>
      <c r="W96" s="56">
        <f t="shared" si="21"/>
        <v>7.6424813518702557</v>
      </c>
      <c r="X96" s="56">
        <f t="shared" si="8"/>
        <v>198.70451514862665</v>
      </c>
      <c r="Y96" s="68">
        <f t="shared" si="22"/>
        <v>35.071346923732605</v>
      </c>
      <c r="Z96" s="68">
        <f t="shared" si="39"/>
        <v>233.77586207235925</v>
      </c>
      <c r="AA96" s="68">
        <f t="shared" si="24"/>
        <v>35.066379310853883</v>
      </c>
      <c r="AB96" s="151">
        <f t="shared" si="25"/>
        <v>2.4</v>
      </c>
      <c r="AC96" s="152">
        <f t="shared" si="40"/>
        <v>561.06206897366212</v>
      </c>
      <c r="AD96" s="133">
        <f t="shared" si="41"/>
        <v>911725.86208220106</v>
      </c>
      <c r="AF96" s="164">
        <f t="shared" si="29"/>
        <v>243.75</v>
      </c>
      <c r="AG96" s="164">
        <v>585</v>
      </c>
      <c r="AI96" s="146">
        <f t="shared" si="30"/>
        <v>9.9741379276407542</v>
      </c>
      <c r="AJ96" s="156">
        <f t="shared" si="31"/>
        <v>23.937931026337878</v>
      </c>
    </row>
    <row r="97" spans="1:36" ht="70.5" customHeight="1" x14ac:dyDescent="0.25">
      <c r="A97" s="153" t="s">
        <v>148</v>
      </c>
      <c r="B97" s="55"/>
      <c r="C97" s="56">
        <v>35720</v>
      </c>
      <c r="D97" s="56">
        <v>9792</v>
      </c>
      <c r="E97" s="56">
        <v>145000</v>
      </c>
      <c r="F97" s="56">
        <f t="shared" si="9"/>
        <v>2125</v>
      </c>
      <c r="G97" s="56">
        <f t="shared" si="43"/>
        <v>192637</v>
      </c>
      <c r="H97" s="56">
        <f t="shared" si="11"/>
        <v>3294.0926999999997</v>
      </c>
      <c r="I97" s="56">
        <f t="shared" si="33"/>
        <v>19593.109270000001</v>
      </c>
      <c r="J97" s="68">
        <f t="shared" si="34"/>
        <v>215524.20196999999</v>
      </c>
      <c r="K97" s="56">
        <f t="shared" si="6"/>
        <v>55.262615889743586</v>
      </c>
      <c r="L97" s="70">
        <f t="shared" si="14"/>
        <v>2.8</v>
      </c>
      <c r="M97" s="71">
        <f t="shared" si="7"/>
        <v>154.73532449128203</v>
      </c>
      <c r="N97" s="71"/>
      <c r="O97" s="56">
        <f t="shared" si="28"/>
        <v>154.73532449128203</v>
      </c>
      <c r="P97" s="56">
        <v>0</v>
      </c>
      <c r="Q97" s="71">
        <f t="shared" si="35"/>
        <v>154.73532449128203</v>
      </c>
      <c r="R97" s="68">
        <f t="shared" si="16"/>
        <v>23.210298673692304</v>
      </c>
      <c r="S97" s="68">
        <f t="shared" si="36"/>
        <v>15.473532449128204</v>
      </c>
      <c r="T97" s="56">
        <f t="shared" si="37"/>
        <v>193.41915561410255</v>
      </c>
      <c r="U97" s="56">
        <f t="shared" si="19"/>
        <v>5.8025746684230759</v>
      </c>
      <c r="V97" s="56">
        <f t="shared" si="38"/>
        <v>199.22173028252561</v>
      </c>
      <c r="W97" s="56">
        <f t="shared" si="21"/>
        <v>7.9688692113010244</v>
      </c>
      <c r="X97" s="56">
        <f t="shared" si="8"/>
        <v>207.19059949382662</v>
      </c>
      <c r="Y97" s="68">
        <f t="shared" si="22"/>
        <v>36.5691408106604</v>
      </c>
      <c r="Z97" s="68">
        <f t="shared" si="39"/>
        <v>243.75974030448702</v>
      </c>
      <c r="AA97" s="68">
        <f t="shared" si="24"/>
        <v>36.563961045673054</v>
      </c>
      <c r="AB97" s="151">
        <f t="shared" si="25"/>
        <v>2.4</v>
      </c>
      <c r="AC97" s="152">
        <f t="shared" si="40"/>
        <v>585.02337673076886</v>
      </c>
      <c r="AD97" s="133">
        <f t="shared" si="41"/>
        <v>950662.98718749941</v>
      </c>
      <c r="AF97" s="164">
        <f t="shared" si="29"/>
        <v>247.91666666666669</v>
      </c>
      <c r="AG97" s="164">
        <v>595</v>
      </c>
      <c r="AI97" s="146">
        <f t="shared" si="30"/>
        <v>4.1569263621796608</v>
      </c>
      <c r="AJ97" s="156">
        <f t="shared" si="31"/>
        <v>9.9766232692311405</v>
      </c>
    </row>
    <row r="98" spans="1:36" ht="70.5" customHeight="1" x14ac:dyDescent="0.25">
      <c r="A98" s="153" t="s">
        <v>149</v>
      </c>
      <c r="B98" s="55"/>
      <c r="C98" s="56">
        <v>35720</v>
      </c>
      <c r="D98" s="56">
        <v>9792</v>
      </c>
      <c r="E98" s="56">
        <v>145000</v>
      </c>
      <c r="F98" s="56">
        <f t="shared" si="9"/>
        <v>2125</v>
      </c>
      <c r="G98" s="56">
        <f t="shared" si="43"/>
        <v>192637</v>
      </c>
      <c r="H98" s="56">
        <f t="shared" si="11"/>
        <v>3294.0926999999997</v>
      </c>
      <c r="I98" s="56">
        <f t="shared" si="33"/>
        <v>19593.109270000001</v>
      </c>
      <c r="J98" s="68">
        <f t="shared" si="34"/>
        <v>215524.20196999999</v>
      </c>
      <c r="K98" s="56">
        <f t="shared" si="6"/>
        <v>55.262615889743586</v>
      </c>
      <c r="L98" s="70">
        <f t="shared" si="14"/>
        <v>2.8</v>
      </c>
      <c r="M98" s="71">
        <f t="shared" si="7"/>
        <v>154.73532449128203</v>
      </c>
      <c r="N98" s="71"/>
      <c r="O98" s="56">
        <f t="shared" si="28"/>
        <v>154.73532449128203</v>
      </c>
      <c r="P98" s="56">
        <v>0</v>
      </c>
      <c r="Q98" s="71">
        <f t="shared" si="35"/>
        <v>154.73532449128203</v>
      </c>
      <c r="R98" s="68">
        <f t="shared" si="16"/>
        <v>23.210298673692304</v>
      </c>
      <c r="S98" s="68">
        <f t="shared" si="36"/>
        <v>15.473532449128204</v>
      </c>
      <c r="T98" s="56">
        <f t="shared" si="37"/>
        <v>193.41915561410255</v>
      </c>
      <c r="U98" s="56">
        <f t="shared" si="19"/>
        <v>5.8025746684230759</v>
      </c>
      <c r="V98" s="56">
        <f t="shared" si="38"/>
        <v>199.22173028252561</v>
      </c>
      <c r="W98" s="56">
        <f t="shared" si="21"/>
        <v>7.9688692113010244</v>
      </c>
      <c r="X98" s="56">
        <f t="shared" si="8"/>
        <v>207.19059949382662</v>
      </c>
      <c r="Y98" s="68">
        <f t="shared" si="22"/>
        <v>36.5691408106604</v>
      </c>
      <c r="Z98" s="68">
        <f t="shared" si="39"/>
        <v>243.75974030448702</v>
      </c>
      <c r="AA98" s="68">
        <f t="shared" si="24"/>
        <v>36.563961045673054</v>
      </c>
      <c r="AB98" s="151">
        <f t="shared" si="25"/>
        <v>2.4</v>
      </c>
      <c r="AC98" s="152">
        <f t="shared" si="40"/>
        <v>585.02337673076886</v>
      </c>
      <c r="AD98" s="133">
        <f t="shared" si="41"/>
        <v>950662.98718749941</v>
      </c>
      <c r="AF98" s="164">
        <f t="shared" si="29"/>
        <v>247.91666666666669</v>
      </c>
      <c r="AG98" s="164">
        <v>595</v>
      </c>
      <c r="AI98" s="146">
        <f t="shared" si="30"/>
        <v>4.1569263621796608</v>
      </c>
      <c r="AJ98" s="156">
        <f t="shared" si="31"/>
        <v>9.9766232692311405</v>
      </c>
    </row>
    <row r="99" spans="1:36" ht="70.5" customHeight="1" x14ac:dyDescent="0.25">
      <c r="A99" s="153" t="s">
        <v>150</v>
      </c>
      <c r="B99" s="55"/>
      <c r="C99" s="56">
        <v>38875</v>
      </c>
      <c r="D99" s="56">
        <v>6200</v>
      </c>
      <c r="E99" s="56">
        <v>100000</v>
      </c>
      <c r="F99" s="56">
        <f t="shared" si="9"/>
        <v>2125</v>
      </c>
      <c r="G99" s="56">
        <f t="shared" si="43"/>
        <v>147200</v>
      </c>
      <c r="H99" s="56">
        <f t="shared" si="11"/>
        <v>2517.12</v>
      </c>
      <c r="I99" s="56">
        <f t="shared" si="33"/>
        <v>14971.712</v>
      </c>
      <c r="J99" s="68">
        <f t="shared" si="34"/>
        <v>164688.83199999999</v>
      </c>
      <c r="K99" s="56">
        <f t="shared" ref="K99:K115" si="44">J99/$K$32</f>
        <v>42.227905641025643</v>
      </c>
      <c r="L99" s="70">
        <f t="shared" si="14"/>
        <v>2.8</v>
      </c>
      <c r="M99" s="71">
        <f t="shared" ref="M99:M115" si="45">+K99*L99</f>
        <v>118.23813579487179</v>
      </c>
      <c r="N99" s="71"/>
      <c r="O99" s="56">
        <f t="shared" si="28"/>
        <v>118.23813579487179</v>
      </c>
      <c r="P99" s="56">
        <v>0</v>
      </c>
      <c r="Q99" s="71">
        <f t="shared" si="35"/>
        <v>118.23813579487179</v>
      </c>
      <c r="R99" s="68">
        <f t="shared" si="16"/>
        <v>17.735720369230769</v>
      </c>
      <c r="S99" s="68">
        <f t="shared" si="36"/>
        <v>11.823813579487179</v>
      </c>
      <c r="T99" s="56">
        <f t="shared" si="37"/>
        <v>147.79766974358972</v>
      </c>
      <c r="U99" s="56">
        <f t="shared" si="19"/>
        <v>4.4339300923076914</v>
      </c>
      <c r="V99" s="56">
        <f t="shared" si="38"/>
        <v>152.23159983589741</v>
      </c>
      <c r="W99" s="56">
        <f t="shared" si="21"/>
        <v>6.089263993435897</v>
      </c>
      <c r="X99" s="56">
        <f t="shared" ref="X99:X115" si="46">+V99+W99</f>
        <v>158.32086382933332</v>
      </c>
      <c r="Y99" s="68">
        <f t="shared" si="22"/>
        <v>27.943632465877329</v>
      </c>
      <c r="Z99" s="68">
        <f t="shared" si="39"/>
        <v>186.26449629521065</v>
      </c>
      <c r="AA99" s="68">
        <f t="shared" si="24"/>
        <v>27.939674444281597</v>
      </c>
      <c r="AB99" s="151">
        <f t="shared" si="25"/>
        <v>2.4</v>
      </c>
      <c r="AC99" s="152">
        <f t="shared" si="40"/>
        <v>447.03479110850554</v>
      </c>
      <c r="AD99" s="133">
        <f t="shared" si="41"/>
        <v>726431.53555132158</v>
      </c>
      <c r="AF99" s="164">
        <f t="shared" si="29"/>
        <v>218.75</v>
      </c>
      <c r="AG99" s="164">
        <v>525</v>
      </c>
      <c r="AI99" s="146">
        <f t="shared" si="30"/>
        <v>32.485503704789352</v>
      </c>
      <c r="AJ99" s="156">
        <f t="shared" si="31"/>
        <v>77.965208891494456</v>
      </c>
    </row>
    <row r="100" spans="1:36" ht="70.5" customHeight="1" x14ac:dyDescent="0.25">
      <c r="A100" s="153" t="s">
        <v>151</v>
      </c>
      <c r="B100" s="55"/>
      <c r="C100" s="56">
        <v>38875</v>
      </c>
      <c r="D100" s="56">
        <v>6200</v>
      </c>
      <c r="E100" s="56">
        <v>100000</v>
      </c>
      <c r="F100" s="56">
        <f t="shared" ref="F100:F115" si="47">+$B$28</f>
        <v>2125</v>
      </c>
      <c r="G100" s="56">
        <f t="shared" si="43"/>
        <v>147200</v>
      </c>
      <c r="H100" s="56">
        <f t="shared" ref="H100:H115" si="48">+G100*$B$29*$H$32</f>
        <v>2517.12</v>
      </c>
      <c r="I100" s="56">
        <f t="shared" si="33"/>
        <v>14971.712</v>
      </c>
      <c r="J100" s="68">
        <f t="shared" si="34"/>
        <v>164688.83199999999</v>
      </c>
      <c r="K100" s="56">
        <f t="shared" si="44"/>
        <v>42.227905641025643</v>
      </c>
      <c r="L100" s="70">
        <f t="shared" ref="L100:L115" si="49">+$L$32</f>
        <v>2.8</v>
      </c>
      <c r="M100" s="71">
        <f t="shared" si="45"/>
        <v>118.23813579487179</v>
      </c>
      <c r="N100" s="71"/>
      <c r="O100" s="56">
        <f t="shared" si="28"/>
        <v>118.23813579487179</v>
      </c>
      <c r="P100" s="56">
        <v>0</v>
      </c>
      <c r="Q100" s="71">
        <f t="shared" si="35"/>
        <v>118.23813579487179</v>
      </c>
      <c r="R100" s="68">
        <f t="shared" ref="R100:R115" si="50">+(Q100)*$R$32</f>
        <v>17.735720369230769</v>
      </c>
      <c r="S100" s="68">
        <f t="shared" si="36"/>
        <v>11.823813579487179</v>
      </c>
      <c r="T100" s="56">
        <f t="shared" si="37"/>
        <v>147.79766974358972</v>
      </c>
      <c r="U100" s="56">
        <f t="shared" ref="U100:U115" si="51">+(T100)*$U$32</f>
        <v>4.4339300923076914</v>
      </c>
      <c r="V100" s="56">
        <f t="shared" si="38"/>
        <v>152.23159983589741</v>
      </c>
      <c r="W100" s="56">
        <f t="shared" ref="W100:W115" si="52">(V100)*$W$32</f>
        <v>6.089263993435897</v>
      </c>
      <c r="X100" s="56">
        <f t="shared" si="46"/>
        <v>158.32086382933332</v>
      </c>
      <c r="Y100" s="68">
        <f t="shared" ref="Y100:Y115" si="53">(X100)*$Y$32</f>
        <v>27.943632465877329</v>
      </c>
      <c r="Z100" s="68">
        <f t="shared" si="39"/>
        <v>186.26449629521065</v>
      </c>
      <c r="AA100" s="68">
        <f t="shared" ref="AA100:AA115" si="54">+Z100*$AA$32</f>
        <v>27.939674444281597</v>
      </c>
      <c r="AB100" s="151">
        <f t="shared" ref="AB100:AB115" si="55">+$AB$32</f>
        <v>2.4</v>
      </c>
      <c r="AC100" s="152">
        <f t="shared" si="40"/>
        <v>447.03479110850554</v>
      </c>
      <c r="AD100" s="133">
        <f t="shared" si="41"/>
        <v>726431.53555132158</v>
      </c>
      <c r="AF100" s="164">
        <f t="shared" si="29"/>
        <v>218.75</v>
      </c>
      <c r="AG100" s="164">
        <v>525</v>
      </c>
      <c r="AI100" s="146">
        <f t="shared" si="30"/>
        <v>32.485503704789352</v>
      </c>
      <c r="AJ100" s="156">
        <f t="shared" si="31"/>
        <v>77.965208891494456</v>
      </c>
    </row>
    <row r="101" spans="1:36" ht="70.5" customHeight="1" x14ac:dyDescent="0.25">
      <c r="A101" s="153" t="s">
        <v>152</v>
      </c>
      <c r="B101" s="55"/>
      <c r="C101" s="56">
        <v>24780</v>
      </c>
      <c r="D101" s="56">
        <v>7160</v>
      </c>
      <c r="E101" s="56">
        <v>110000</v>
      </c>
      <c r="F101" s="56">
        <f t="shared" si="47"/>
        <v>2125</v>
      </c>
      <c r="G101" s="56">
        <f t="shared" si="43"/>
        <v>144065</v>
      </c>
      <c r="H101" s="56">
        <f t="shared" si="48"/>
        <v>2463.5114999999996</v>
      </c>
      <c r="I101" s="56">
        <f t="shared" si="33"/>
        <v>14652.85115</v>
      </c>
      <c r="J101" s="68">
        <f t="shared" si="34"/>
        <v>161181.36265</v>
      </c>
      <c r="K101" s="56">
        <f t="shared" si="44"/>
        <v>41.328554525641024</v>
      </c>
      <c r="L101" s="70">
        <f t="shared" si="49"/>
        <v>2.8</v>
      </c>
      <c r="M101" s="71">
        <f t="shared" si="45"/>
        <v>115.71995267179486</v>
      </c>
      <c r="N101" s="71"/>
      <c r="O101" s="56">
        <f t="shared" ref="O101:O115" si="56">+M101+N101</f>
        <v>115.71995267179486</v>
      </c>
      <c r="P101" s="56">
        <v>0</v>
      </c>
      <c r="Q101" s="71">
        <f t="shared" si="35"/>
        <v>115.71995267179486</v>
      </c>
      <c r="R101" s="68">
        <f t="shared" si="50"/>
        <v>17.357992900769229</v>
      </c>
      <c r="S101" s="68">
        <f t="shared" si="36"/>
        <v>11.571995267179487</v>
      </c>
      <c r="T101" s="56">
        <f t="shared" si="37"/>
        <v>144.64994083974358</v>
      </c>
      <c r="U101" s="56">
        <f t="shared" si="51"/>
        <v>4.3394982251923073</v>
      </c>
      <c r="V101" s="56">
        <f t="shared" si="38"/>
        <v>148.98943906493588</v>
      </c>
      <c r="W101" s="56">
        <f t="shared" si="52"/>
        <v>5.9595775625974357</v>
      </c>
      <c r="X101" s="56">
        <f t="shared" si="46"/>
        <v>154.94901662753333</v>
      </c>
      <c r="Y101" s="68">
        <f t="shared" si="53"/>
        <v>27.34850143475963</v>
      </c>
      <c r="Z101" s="68">
        <f t="shared" si="39"/>
        <v>182.29751806229297</v>
      </c>
      <c r="AA101" s="68">
        <f t="shared" si="54"/>
        <v>27.344627709343943</v>
      </c>
      <c r="AB101" s="151">
        <f t="shared" si="55"/>
        <v>2.4</v>
      </c>
      <c r="AC101" s="152">
        <f t="shared" si="40"/>
        <v>437.51404334950308</v>
      </c>
      <c r="AD101" s="133">
        <f t="shared" si="41"/>
        <v>710960.32044294255</v>
      </c>
      <c r="AF101" s="164">
        <f t="shared" ref="AF101:AF114" si="57">+AG101/$AB$36</f>
        <v>197.91666666666669</v>
      </c>
      <c r="AG101" s="164">
        <v>475</v>
      </c>
      <c r="AI101" s="146">
        <f t="shared" ref="AI101:AI115" si="58">+AF101-Z101</f>
        <v>15.61914860437372</v>
      </c>
      <c r="AJ101" s="156">
        <f t="shared" ref="AJ101:AJ115" si="59">+AG101-AC101</f>
        <v>37.485956650496917</v>
      </c>
    </row>
    <row r="102" spans="1:36" ht="70.5" customHeight="1" x14ac:dyDescent="0.25">
      <c r="A102" s="153" t="s">
        <v>153</v>
      </c>
      <c r="B102" s="55"/>
      <c r="C102" s="56">
        <v>23625</v>
      </c>
      <c r="D102" s="56">
        <v>7160</v>
      </c>
      <c r="E102" s="56">
        <v>110000</v>
      </c>
      <c r="F102" s="56">
        <f t="shared" si="47"/>
        <v>2125</v>
      </c>
      <c r="G102" s="56">
        <f t="shared" si="43"/>
        <v>142910</v>
      </c>
      <c r="H102" s="56">
        <f t="shared" si="48"/>
        <v>2443.761</v>
      </c>
      <c r="I102" s="56">
        <f t="shared" si="33"/>
        <v>14535.376100000001</v>
      </c>
      <c r="J102" s="68">
        <f t="shared" si="34"/>
        <v>159889.13709999999</v>
      </c>
      <c r="K102" s="56">
        <f t="shared" si="44"/>
        <v>40.997214641025636</v>
      </c>
      <c r="L102" s="70">
        <f t="shared" si="49"/>
        <v>2.8</v>
      </c>
      <c r="M102" s="71">
        <f t="shared" si="45"/>
        <v>114.79220099487178</v>
      </c>
      <c r="N102" s="71"/>
      <c r="O102" s="56">
        <f t="shared" si="56"/>
        <v>114.79220099487178</v>
      </c>
      <c r="P102" s="56">
        <v>0</v>
      </c>
      <c r="Q102" s="71">
        <f t="shared" si="35"/>
        <v>114.79220099487178</v>
      </c>
      <c r="R102" s="68">
        <f t="shared" si="50"/>
        <v>17.218830149230765</v>
      </c>
      <c r="S102" s="68">
        <f t="shared" si="36"/>
        <v>11.479220099487179</v>
      </c>
      <c r="T102" s="56">
        <f t="shared" si="37"/>
        <v>143.49025124358971</v>
      </c>
      <c r="U102" s="56">
        <f t="shared" si="51"/>
        <v>4.3047075373076913</v>
      </c>
      <c r="V102" s="56">
        <f t="shared" si="38"/>
        <v>147.79495878089739</v>
      </c>
      <c r="W102" s="56">
        <f t="shared" si="52"/>
        <v>5.9117983512358956</v>
      </c>
      <c r="X102" s="56">
        <f t="shared" si="46"/>
        <v>153.70675713213328</v>
      </c>
      <c r="Y102" s="68">
        <f t="shared" si="53"/>
        <v>27.129242633821523</v>
      </c>
      <c r="Z102" s="68">
        <f t="shared" si="39"/>
        <v>180.8359997659548</v>
      </c>
      <c r="AA102" s="68">
        <f t="shared" si="54"/>
        <v>27.125399964893219</v>
      </c>
      <c r="AB102" s="151">
        <f t="shared" si="55"/>
        <v>2.4</v>
      </c>
      <c r="AC102" s="152">
        <f t="shared" si="40"/>
        <v>434.00639943829151</v>
      </c>
      <c r="AD102" s="133">
        <f t="shared" si="41"/>
        <v>705260.39908722369</v>
      </c>
      <c r="AF102" s="164">
        <f t="shared" si="57"/>
        <v>197.91666666666669</v>
      </c>
      <c r="AG102" s="164">
        <v>475</v>
      </c>
      <c r="AI102" s="146">
        <f t="shared" si="58"/>
        <v>17.08066690071189</v>
      </c>
      <c r="AJ102" s="156">
        <f t="shared" si="59"/>
        <v>40.99360056170849</v>
      </c>
    </row>
    <row r="103" spans="1:36" ht="70.5" customHeight="1" x14ac:dyDescent="0.25">
      <c r="A103" s="153" t="s">
        <v>154</v>
      </c>
      <c r="B103" s="55"/>
      <c r="C103" s="56">
        <v>39690</v>
      </c>
      <c r="D103" s="56">
        <v>7160</v>
      </c>
      <c r="E103" s="56">
        <v>110000</v>
      </c>
      <c r="F103" s="56">
        <f t="shared" si="47"/>
        <v>2125</v>
      </c>
      <c r="G103" s="56">
        <f t="shared" si="43"/>
        <v>158975</v>
      </c>
      <c r="H103" s="56">
        <f t="shared" si="48"/>
        <v>2718.4724999999999</v>
      </c>
      <c r="I103" s="56">
        <f t="shared" si="33"/>
        <v>16169.347250000001</v>
      </c>
      <c r="J103" s="68">
        <f t="shared" si="34"/>
        <v>177862.81975</v>
      </c>
      <c r="K103" s="56">
        <f t="shared" si="44"/>
        <v>45.605851217948718</v>
      </c>
      <c r="L103" s="70">
        <f t="shared" si="49"/>
        <v>2.8</v>
      </c>
      <c r="M103" s="71">
        <f t="shared" si="45"/>
        <v>127.6963834102564</v>
      </c>
      <c r="N103" s="71"/>
      <c r="O103" s="56">
        <f t="shared" si="56"/>
        <v>127.6963834102564</v>
      </c>
      <c r="P103" s="56">
        <v>0</v>
      </c>
      <c r="Q103" s="71">
        <f t="shared" si="35"/>
        <v>127.6963834102564</v>
      </c>
      <c r="R103" s="68">
        <f t="shared" si="50"/>
        <v>19.15445751153846</v>
      </c>
      <c r="S103" s="68">
        <f t="shared" si="36"/>
        <v>12.76963834102564</v>
      </c>
      <c r="T103" s="56">
        <f t="shared" si="37"/>
        <v>159.62047926282048</v>
      </c>
      <c r="U103" s="56">
        <f t="shared" si="51"/>
        <v>4.7886143778846142</v>
      </c>
      <c r="V103" s="56">
        <f t="shared" si="38"/>
        <v>164.40909364070509</v>
      </c>
      <c r="W103" s="56">
        <f t="shared" si="52"/>
        <v>6.5763637456282042</v>
      </c>
      <c r="X103" s="56">
        <f t="shared" si="46"/>
        <v>170.98545738633331</v>
      </c>
      <c r="Y103" s="68">
        <f t="shared" si="53"/>
        <v>30.178933228687828</v>
      </c>
      <c r="Z103" s="68">
        <f t="shared" si="39"/>
        <v>201.16439061502115</v>
      </c>
      <c r="AA103" s="68">
        <f t="shared" si="54"/>
        <v>30.17465859225317</v>
      </c>
      <c r="AB103" s="151">
        <f t="shared" si="55"/>
        <v>2.4</v>
      </c>
      <c r="AC103" s="152">
        <f t="shared" si="40"/>
        <v>482.79453747605072</v>
      </c>
      <c r="AD103" s="133">
        <f t="shared" si="41"/>
        <v>784541.12339858245</v>
      </c>
      <c r="AF103" s="164">
        <f t="shared" si="57"/>
        <v>197.91666666666669</v>
      </c>
      <c r="AG103" s="164">
        <v>475</v>
      </c>
      <c r="AI103" s="146">
        <f t="shared" si="58"/>
        <v>-3.2477239483544622</v>
      </c>
      <c r="AJ103" s="156">
        <f t="shared" si="59"/>
        <v>-7.7945374760507207</v>
      </c>
    </row>
    <row r="104" spans="1:36" ht="70.5" customHeight="1" x14ac:dyDescent="0.25">
      <c r="A104" s="153" t="s">
        <v>155</v>
      </c>
      <c r="B104" s="55"/>
      <c r="C104" s="56">
        <v>23220</v>
      </c>
      <c r="D104" s="56">
        <v>7160</v>
      </c>
      <c r="E104" s="56">
        <v>110000</v>
      </c>
      <c r="F104" s="56">
        <f t="shared" si="47"/>
        <v>2125</v>
      </c>
      <c r="G104" s="56">
        <f t="shared" si="43"/>
        <v>142505</v>
      </c>
      <c r="H104" s="56">
        <f t="shared" si="48"/>
        <v>2436.8355000000001</v>
      </c>
      <c r="I104" s="56">
        <f t="shared" si="33"/>
        <v>14494.18355</v>
      </c>
      <c r="J104" s="68">
        <f t="shared" si="34"/>
        <v>159436.01904999997</v>
      </c>
      <c r="K104" s="56">
        <f t="shared" si="44"/>
        <v>40.881030525641016</v>
      </c>
      <c r="L104" s="70">
        <f t="shared" si="49"/>
        <v>2.8</v>
      </c>
      <c r="M104" s="71">
        <f t="shared" si="45"/>
        <v>114.46688547179484</v>
      </c>
      <c r="N104" s="71"/>
      <c r="O104" s="56">
        <f t="shared" si="56"/>
        <v>114.46688547179484</v>
      </c>
      <c r="P104" s="56">
        <v>0</v>
      </c>
      <c r="Q104" s="71">
        <f t="shared" si="35"/>
        <v>114.46688547179484</v>
      </c>
      <c r="R104" s="68">
        <f t="shared" si="50"/>
        <v>17.170032820769226</v>
      </c>
      <c r="S104" s="68">
        <f t="shared" si="36"/>
        <v>11.446688547179484</v>
      </c>
      <c r="T104" s="56">
        <f t="shared" si="37"/>
        <v>143.08360683974357</v>
      </c>
      <c r="U104" s="56">
        <f t="shared" si="51"/>
        <v>4.2925082051923065</v>
      </c>
      <c r="V104" s="56">
        <f t="shared" si="38"/>
        <v>147.37611504493589</v>
      </c>
      <c r="W104" s="56">
        <f t="shared" si="52"/>
        <v>5.8950446017974354</v>
      </c>
      <c r="X104" s="56">
        <f t="shared" si="46"/>
        <v>153.27115964673331</v>
      </c>
      <c r="Y104" s="68">
        <f t="shared" si="53"/>
        <v>27.052359677648429</v>
      </c>
      <c r="Z104" s="68">
        <f t="shared" si="39"/>
        <v>180.32351932438175</v>
      </c>
      <c r="AA104" s="68">
        <f t="shared" si="54"/>
        <v>27.048527898657262</v>
      </c>
      <c r="AB104" s="151">
        <f t="shared" si="55"/>
        <v>2.4</v>
      </c>
      <c r="AC104" s="152">
        <f t="shared" si="40"/>
        <v>432.7764463785162</v>
      </c>
      <c r="AD104" s="133">
        <f t="shared" si="41"/>
        <v>703261.72536508879</v>
      </c>
      <c r="AF104" s="164">
        <f t="shared" si="57"/>
        <v>197.91666666666669</v>
      </c>
      <c r="AG104" s="166">
        <v>475</v>
      </c>
      <c r="AI104" s="146">
        <f t="shared" si="58"/>
        <v>17.593147342284936</v>
      </c>
      <c r="AJ104" s="156">
        <f t="shared" si="59"/>
        <v>42.223553621483802</v>
      </c>
    </row>
    <row r="105" spans="1:36" ht="70.5" customHeight="1" x14ac:dyDescent="0.25">
      <c r="A105" s="153" t="s">
        <v>156</v>
      </c>
      <c r="B105" s="55"/>
      <c r="C105" s="56">
        <v>26320</v>
      </c>
      <c r="D105" s="56">
        <v>8944</v>
      </c>
      <c r="E105" s="56">
        <v>120000</v>
      </c>
      <c r="F105" s="56">
        <f t="shared" si="47"/>
        <v>2125</v>
      </c>
      <c r="G105" s="56">
        <f t="shared" si="43"/>
        <v>157389</v>
      </c>
      <c r="H105" s="56">
        <f t="shared" si="48"/>
        <v>2691.3519000000001</v>
      </c>
      <c r="I105" s="56">
        <f t="shared" si="33"/>
        <v>16008.035190000002</v>
      </c>
      <c r="J105" s="68">
        <f t="shared" si="34"/>
        <v>176088.38709</v>
      </c>
      <c r="K105" s="56">
        <f t="shared" si="44"/>
        <v>45.150868484615387</v>
      </c>
      <c r="L105" s="70">
        <f t="shared" si="49"/>
        <v>2.8</v>
      </c>
      <c r="M105" s="71">
        <f t="shared" si="45"/>
        <v>126.42243175692307</v>
      </c>
      <c r="N105" s="71"/>
      <c r="O105" s="56">
        <f t="shared" si="56"/>
        <v>126.42243175692307</v>
      </c>
      <c r="P105" s="56">
        <v>0</v>
      </c>
      <c r="Q105" s="71">
        <f t="shared" si="35"/>
        <v>126.42243175692307</v>
      </c>
      <c r="R105" s="68">
        <f t="shared" si="50"/>
        <v>18.963364763538461</v>
      </c>
      <c r="S105" s="68">
        <f t="shared" si="36"/>
        <v>12.642243175692307</v>
      </c>
      <c r="T105" s="56">
        <f t="shared" si="37"/>
        <v>158.02803969615383</v>
      </c>
      <c r="U105" s="56">
        <f t="shared" si="51"/>
        <v>4.7408411908846144</v>
      </c>
      <c r="V105" s="56">
        <f t="shared" si="38"/>
        <v>162.76888088703845</v>
      </c>
      <c r="W105" s="56">
        <f t="shared" si="52"/>
        <v>6.5107552354815379</v>
      </c>
      <c r="X105" s="56">
        <f t="shared" si="46"/>
        <v>169.27963612251997</v>
      </c>
      <c r="Y105" s="68">
        <f t="shared" si="53"/>
        <v>29.877855775624774</v>
      </c>
      <c r="Z105" s="68">
        <f t="shared" si="39"/>
        <v>199.15749189814474</v>
      </c>
      <c r="AA105" s="68">
        <f t="shared" si="54"/>
        <v>29.873623784721708</v>
      </c>
      <c r="AB105" s="151">
        <f t="shared" si="55"/>
        <v>2.4</v>
      </c>
      <c r="AC105" s="152">
        <f t="shared" si="40"/>
        <v>477.97798055554733</v>
      </c>
      <c r="AD105" s="133">
        <f t="shared" si="41"/>
        <v>776714.21840276453</v>
      </c>
      <c r="AF105" s="164">
        <f t="shared" si="57"/>
        <v>218.75</v>
      </c>
      <c r="AG105" s="166">
        <v>525</v>
      </c>
      <c r="AI105" s="146">
        <f t="shared" si="58"/>
        <v>19.592508101855259</v>
      </c>
      <c r="AJ105" s="156">
        <f t="shared" si="59"/>
        <v>47.022019444452667</v>
      </c>
    </row>
    <row r="106" spans="1:36" ht="70.5" customHeight="1" x14ac:dyDescent="0.25">
      <c r="A106" s="153" t="s">
        <v>157</v>
      </c>
      <c r="B106" s="55"/>
      <c r="C106" s="56">
        <v>26320</v>
      </c>
      <c r="D106" s="56">
        <v>8944</v>
      </c>
      <c r="E106" s="56">
        <v>120000</v>
      </c>
      <c r="F106" s="56">
        <f t="shared" si="47"/>
        <v>2125</v>
      </c>
      <c r="G106" s="56">
        <f t="shared" si="43"/>
        <v>157389</v>
      </c>
      <c r="H106" s="56">
        <f t="shared" si="48"/>
        <v>2691.3519000000001</v>
      </c>
      <c r="I106" s="56">
        <f t="shared" si="33"/>
        <v>16008.035190000002</v>
      </c>
      <c r="J106" s="68">
        <f t="shared" si="34"/>
        <v>176088.38709</v>
      </c>
      <c r="K106" s="56">
        <f t="shared" si="44"/>
        <v>45.150868484615387</v>
      </c>
      <c r="L106" s="70">
        <f t="shared" si="49"/>
        <v>2.8</v>
      </c>
      <c r="M106" s="71">
        <f t="shared" si="45"/>
        <v>126.42243175692307</v>
      </c>
      <c r="N106" s="71"/>
      <c r="O106" s="56">
        <f t="shared" si="56"/>
        <v>126.42243175692307</v>
      </c>
      <c r="P106" s="56">
        <v>0</v>
      </c>
      <c r="Q106" s="71">
        <f t="shared" si="35"/>
        <v>126.42243175692307</v>
      </c>
      <c r="R106" s="68">
        <f t="shared" si="50"/>
        <v>18.963364763538461</v>
      </c>
      <c r="S106" s="68">
        <f t="shared" si="36"/>
        <v>12.642243175692307</v>
      </c>
      <c r="T106" s="56">
        <f t="shared" si="37"/>
        <v>158.02803969615383</v>
      </c>
      <c r="U106" s="56">
        <f t="shared" si="51"/>
        <v>4.7408411908846144</v>
      </c>
      <c r="V106" s="56">
        <f t="shared" si="38"/>
        <v>162.76888088703845</v>
      </c>
      <c r="W106" s="56">
        <f t="shared" si="52"/>
        <v>6.5107552354815379</v>
      </c>
      <c r="X106" s="56">
        <f t="shared" si="46"/>
        <v>169.27963612251997</v>
      </c>
      <c r="Y106" s="68">
        <f t="shared" si="53"/>
        <v>29.877855775624774</v>
      </c>
      <c r="Z106" s="68">
        <f t="shared" si="39"/>
        <v>199.15749189814474</v>
      </c>
      <c r="AA106" s="68">
        <f t="shared" si="54"/>
        <v>29.873623784721708</v>
      </c>
      <c r="AB106" s="151">
        <f t="shared" si="55"/>
        <v>2.4</v>
      </c>
      <c r="AC106" s="152">
        <f t="shared" si="40"/>
        <v>477.97798055554733</v>
      </c>
      <c r="AD106" s="133">
        <f t="shared" si="41"/>
        <v>776714.21840276453</v>
      </c>
      <c r="AF106" s="164">
        <f t="shared" si="57"/>
        <v>218.75</v>
      </c>
      <c r="AG106" s="166">
        <v>525</v>
      </c>
      <c r="AI106" s="146">
        <f t="shared" si="58"/>
        <v>19.592508101855259</v>
      </c>
      <c r="AJ106" s="156">
        <f t="shared" si="59"/>
        <v>47.022019444452667</v>
      </c>
    </row>
    <row r="107" spans="1:36" ht="70.5" customHeight="1" x14ac:dyDescent="0.25">
      <c r="A107" s="153" t="s">
        <v>158</v>
      </c>
      <c r="B107" s="55"/>
      <c r="C107" s="56">
        <v>29580</v>
      </c>
      <c r="D107" s="56">
        <v>13038</v>
      </c>
      <c r="E107" s="56">
        <v>90000</v>
      </c>
      <c r="F107" s="56">
        <f t="shared" si="47"/>
        <v>2125</v>
      </c>
      <c r="G107" s="56">
        <f t="shared" si="43"/>
        <v>134743</v>
      </c>
      <c r="H107" s="56">
        <f t="shared" si="48"/>
        <v>2304.1053000000002</v>
      </c>
      <c r="I107" s="56">
        <f t="shared" si="33"/>
        <v>13704.71053</v>
      </c>
      <c r="J107" s="68">
        <f t="shared" si="34"/>
        <v>150751.81583000001</v>
      </c>
      <c r="K107" s="56">
        <f t="shared" si="44"/>
        <v>38.654311751282052</v>
      </c>
      <c r="L107" s="70">
        <f t="shared" si="49"/>
        <v>2.8</v>
      </c>
      <c r="M107" s="71">
        <f t="shared" si="45"/>
        <v>108.23207290358974</v>
      </c>
      <c r="N107" s="71"/>
      <c r="O107" s="56">
        <f t="shared" si="56"/>
        <v>108.23207290358974</v>
      </c>
      <c r="P107" s="56">
        <v>0</v>
      </c>
      <c r="Q107" s="71">
        <f t="shared" si="35"/>
        <v>108.23207290358974</v>
      </c>
      <c r="R107" s="68">
        <f t="shared" si="50"/>
        <v>16.234810935538459</v>
      </c>
      <c r="S107" s="68">
        <f t="shared" si="36"/>
        <v>10.823207290358974</v>
      </c>
      <c r="T107" s="56">
        <f t="shared" si="37"/>
        <v>135.29009112948717</v>
      </c>
      <c r="U107" s="56">
        <f t="shared" si="51"/>
        <v>4.0587027338846147</v>
      </c>
      <c r="V107" s="56">
        <f t="shared" si="38"/>
        <v>139.34879386337178</v>
      </c>
      <c r="W107" s="56">
        <f t="shared" si="52"/>
        <v>5.5739517545348711</v>
      </c>
      <c r="X107" s="56">
        <f t="shared" si="46"/>
        <v>144.92274561790666</v>
      </c>
      <c r="Y107" s="68">
        <f t="shared" si="53"/>
        <v>25.578864601560525</v>
      </c>
      <c r="Z107" s="68">
        <f t="shared" si="39"/>
        <v>170.50161021946718</v>
      </c>
      <c r="AA107" s="68">
        <f t="shared" si="54"/>
        <v>25.575241532920078</v>
      </c>
      <c r="AB107" s="151">
        <f t="shared" si="55"/>
        <v>2.4</v>
      </c>
      <c r="AC107" s="152">
        <f t="shared" si="40"/>
        <v>409.20386452672125</v>
      </c>
      <c r="AD107" s="133">
        <f t="shared" si="41"/>
        <v>664956.27985592198</v>
      </c>
      <c r="AF107" s="164">
        <f t="shared" si="57"/>
        <v>200</v>
      </c>
      <c r="AG107" s="166">
        <v>480</v>
      </c>
      <c r="AI107" s="146">
        <f t="shared" si="58"/>
        <v>29.498389780532818</v>
      </c>
      <c r="AJ107" s="156">
        <f t="shared" si="59"/>
        <v>70.796135473278753</v>
      </c>
    </row>
    <row r="108" spans="1:36" ht="70.5" customHeight="1" x14ac:dyDescent="0.25">
      <c r="A108" s="153" t="s">
        <v>159</v>
      </c>
      <c r="B108" s="55"/>
      <c r="C108" s="56">
        <v>16379</v>
      </c>
      <c r="D108" s="56">
        <v>7797</v>
      </c>
      <c r="E108" s="56">
        <v>60000</v>
      </c>
      <c r="F108" s="56">
        <f t="shared" si="47"/>
        <v>2125</v>
      </c>
      <c r="G108" s="56">
        <f t="shared" si="43"/>
        <v>86301</v>
      </c>
      <c r="H108" s="56">
        <f t="shared" si="48"/>
        <v>1475.7470999999998</v>
      </c>
      <c r="I108" s="56">
        <f t="shared" si="33"/>
        <v>8777.6747099999993</v>
      </c>
      <c r="J108" s="68">
        <f t="shared" si="34"/>
        <v>96554.42181</v>
      </c>
      <c r="K108" s="56">
        <f t="shared" si="44"/>
        <v>24.757544053846154</v>
      </c>
      <c r="L108" s="70">
        <f t="shared" si="49"/>
        <v>2.8</v>
      </c>
      <c r="M108" s="71">
        <f t="shared" si="45"/>
        <v>69.321123350769227</v>
      </c>
      <c r="N108" s="71"/>
      <c r="O108" s="56">
        <f t="shared" si="56"/>
        <v>69.321123350769227</v>
      </c>
      <c r="P108" s="56">
        <v>0</v>
      </c>
      <c r="Q108" s="71">
        <f t="shared" si="35"/>
        <v>69.321123350769227</v>
      </c>
      <c r="R108" s="68">
        <f t="shared" si="50"/>
        <v>10.398168502615384</v>
      </c>
      <c r="S108" s="68">
        <f t="shared" si="36"/>
        <v>6.9321123350769227</v>
      </c>
      <c r="T108" s="56">
        <f t="shared" si="37"/>
        <v>86.651404188461541</v>
      </c>
      <c r="U108" s="56">
        <f t="shared" si="51"/>
        <v>2.599542125653846</v>
      </c>
      <c r="V108" s="56">
        <f t="shared" si="38"/>
        <v>89.250946314115382</v>
      </c>
      <c r="W108" s="56">
        <f t="shared" si="52"/>
        <v>3.5700378525646155</v>
      </c>
      <c r="X108" s="56">
        <f t="shared" si="46"/>
        <v>92.820984166679992</v>
      </c>
      <c r="Y108" s="68">
        <f t="shared" si="53"/>
        <v>16.382903705419018</v>
      </c>
      <c r="Z108" s="68">
        <f t="shared" si="39"/>
        <v>109.20388787209902</v>
      </c>
      <c r="AA108" s="68">
        <f t="shared" si="54"/>
        <v>16.380583180814853</v>
      </c>
      <c r="AB108" s="151">
        <f t="shared" si="55"/>
        <v>2.4</v>
      </c>
      <c r="AC108" s="152">
        <f t="shared" si="40"/>
        <v>262.08933089303764</v>
      </c>
      <c r="AD108" s="133">
        <f t="shared" si="41"/>
        <v>425895.16270118614</v>
      </c>
      <c r="AF108" s="164">
        <f t="shared" si="57"/>
        <v>158.33333333333334</v>
      </c>
      <c r="AG108" s="166">
        <v>380</v>
      </c>
      <c r="AI108" s="146">
        <f t="shared" si="58"/>
        <v>49.129445461234326</v>
      </c>
      <c r="AJ108" s="156">
        <f t="shared" si="59"/>
        <v>117.91066910696236</v>
      </c>
    </row>
    <row r="109" spans="1:36" ht="70.5" customHeight="1" x14ac:dyDescent="0.25">
      <c r="A109" s="153" t="s">
        <v>160</v>
      </c>
      <c r="B109" s="55"/>
      <c r="C109" s="56">
        <v>12070</v>
      </c>
      <c r="D109" s="56">
        <v>91217</v>
      </c>
      <c r="E109" s="56">
        <v>60000</v>
      </c>
      <c r="F109" s="56">
        <f t="shared" si="47"/>
        <v>2125</v>
      </c>
      <c r="G109" s="56">
        <f t="shared" si="43"/>
        <v>165412</v>
      </c>
      <c r="H109" s="56">
        <f t="shared" si="48"/>
        <v>2828.5451999999996</v>
      </c>
      <c r="I109" s="56">
        <f t="shared" si="33"/>
        <v>16824.054520000002</v>
      </c>
      <c r="J109" s="68">
        <f t="shared" si="34"/>
        <v>185064.59972</v>
      </c>
      <c r="K109" s="56">
        <f t="shared" si="44"/>
        <v>47.452461466666669</v>
      </c>
      <c r="L109" s="70">
        <f t="shared" si="49"/>
        <v>2.8</v>
      </c>
      <c r="M109" s="71">
        <f t="shared" si="45"/>
        <v>132.86689210666665</v>
      </c>
      <c r="N109" s="71"/>
      <c r="O109" s="56">
        <f t="shared" si="56"/>
        <v>132.86689210666665</v>
      </c>
      <c r="P109" s="56">
        <v>0</v>
      </c>
      <c r="Q109" s="71">
        <f t="shared" si="35"/>
        <v>132.86689210666665</v>
      </c>
      <c r="R109" s="68">
        <f t="shared" si="50"/>
        <v>19.930033815999998</v>
      </c>
      <c r="S109" s="68">
        <f t="shared" si="36"/>
        <v>13.286689210666665</v>
      </c>
      <c r="T109" s="56">
        <f t="shared" si="37"/>
        <v>166.0836151333333</v>
      </c>
      <c r="U109" s="56">
        <f t="shared" si="51"/>
        <v>4.9825084539999986</v>
      </c>
      <c r="V109" s="56">
        <f t="shared" si="38"/>
        <v>171.06612358733329</v>
      </c>
      <c r="W109" s="56">
        <f t="shared" si="52"/>
        <v>6.8426449434933323</v>
      </c>
      <c r="X109" s="56">
        <f t="shared" si="46"/>
        <v>177.90876853082662</v>
      </c>
      <c r="Y109" s="68">
        <f t="shared" si="53"/>
        <v>31.400897645690897</v>
      </c>
      <c r="Z109" s="68">
        <f t="shared" si="39"/>
        <v>209.30966617651751</v>
      </c>
      <c r="AA109" s="68">
        <f t="shared" si="54"/>
        <v>31.396449926477626</v>
      </c>
      <c r="AB109" s="151">
        <f t="shared" si="55"/>
        <v>2.4</v>
      </c>
      <c r="AC109" s="152">
        <f t="shared" si="40"/>
        <v>502.34319882364201</v>
      </c>
      <c r="AD109" s="133">
        <f t="shared" si="41"/>
        <v>816307.69808841834</v>
      </c>
      <c r="AF109" s="164">
        <f t="shared" si="57"/>
        <v>206.25</v>
      </c>
      <c r="AG109" s="166">
        <v>495</v>
      </c>
      <c r="AI109" s="146">
        <f t="shared" si="58"/>
        <v>-3.0596661765175099</v>
      </c>
      <c r="AJ109" s="156">
        <f t="shared" si="59"/>
        <v>-7.3431988236420125</v>
      </c>
    </row>
    <row r="110" spans="1:36" ht="70.5" customHeight="1" x14ac:dyDescent="0.25">
      <c r="A110" s="153" t="s">
        <v>161</v>
      </c>
      <c r="B110" s="55"/>
      <c r="C110" s="56">
        <v>38220</v>
      </c>
      <c r="D110" s="56">
        <v>9428</v>
      </c>
      <c r="E110" s="56">
        <v>120000</v>
      </c>
      <c r="F110" s="56">
        <f t="shared" si="47"/>
        <v>2125</v>
      </c>
      <c r="G110" s="56">
        <f t="shared" si="43"/>
        <v>169773</v>
      </c>
      <c r="H110" s="56">
        <f t="shared" si="48"/>
        <v>2903.1182999999996</v>
      </c>
      <c r="I110" s="56">
        <f t="shared" si="33"/>
        <v>17267.611830000002</v>
      </c>
      <c r="J110" s="68">
        <f t="shared" si="34"/>
        <v>189943.73013000001</v>
      </c>
      <c r="K110" s="56">
        <f t="shared" si="44"/>
        <v>48.703520546153847</v>
      </c>
      <c r="L110" s="70">
        <f t="shared" si="49"/>
        <v>2.8</v>
      </c>
      <c r="M110" s="71">
        <f t="shared" si="45"/>
        <v>136.36985752923076</v>
      </c>
      <c r="N110" s="71"/>
      <c r="O110" s="56">
        <f t="shared" si="56"/>
        <v>136.36985752923076</v>
      </c>
      <c r="P110" s="56">
        <v>0</v>
      </c>
      <c r="Q110" s="71">
        <f t="shared" si="35"/>
        <v>136.36985752923076</v>
      </c>
      <c r="R110" s="68">
        <f t="shared" si="50"/>
        <v>20.455478629384611</v>
      </c>
      <c r="S110" s="68">
        <f t="shared" si="36"/>
        <v>13.636985752923076</v>
      </c>
      <c r="T110" s="56">
        <f t="shared" si="37"/>
        <v>170.46232191153842</v>
      </c>
      <c r="U110" s="56">
        <f t="shared" si="51"/>
        <v>5.1138696573461528</v>
      </c>
      <c r="V110" s="56">
        <f t="shared" si="38"/>
        <v>175.57619156888458</v>
      </c>
      <c r="W110" s="56">
        <f t="shared" si="52"/>
        <v>7.0230476627553831</v>
      </c>
      <c r="X110" s="56">
        <f t="shared" si="46"/>
        <v>182.59923923163996</v>
      </c>
      <c r="Y110" s="68">
        <f t="shared" si="53"/>
        <v>32.228765724384452</v>
      </c>
      <c r="Z110" s="68">
        <f t="shared" si="39"/>
        <v>214.82800495602442</v>
      </c>
      <c r="AA110" s="68">
        <f t="shared" si="54"/>
        <v>32.224200743403664</v>
      </c>
      <c r="AB110" s="151">
        <f t="shared" si="55"/>
        <v>2.4</v>
      </c>
      <c r="AC110" s="152">
        <f t="shared" si="40"/>
        <v>515.58721189445862</v>
      </c>
      <c r="AD110" s="133">
        <f t="shared" si="41"/>
        <v>837829.21932849521</v>
      </c>
      <c r="AF110" s="164">
        <f t="shared" si="57"/>
        <v>214.58333333333334</v>
      </c>
      <c r="AG110" s="166">
        <v>515</v>
      </c>
      <c r="AI110" s="146">
        <f t="shared" si="58"/>
        <v>-0.24467162269107234</v>
      </c>
      <c r="AJ110" s="156">
        <f t="shared" si="59"/>
        <v>-0.5872118944586191</v>
      </c>
    </row>
    <row r="111" spans="1:36" ht="70.5" customHeight="1" x14ac:dyDescent="0.25">
      <c r="A111" s="153" t="s">
        <v>162</v>
      </c>
      <c r="B111" s="55"/>
      <c r="C111" s="56">
        <v>38220</v>
      </c>
      <c r="D111" s="56">
        <v>9428</v>
      </c>
      <c r="E111" s="56">
        <v>120000</v>
      </c>
      <c r="F111" s="56">
        <f t="shared" si="47"/>
        <v>2125</v>
      </c>
      <c r="G111" s="56">
        <f t="shared" si="43"/>
        <v>169773</v>
      </c>
      <c r="H111" s="56">
        <f t="shared" si="48"/>
        <v>2903.1182999999996</v>
      </c>
      <c r="I111" s="56">
        <f t="shared" si="33"/>
        <v>17267.611830000002</v>
      </c>
      <c r="J111" s="68">
        <f t="shared" si="34"/>
        <v>189943.73013000001</v>
      </c>
      <c r="K111" s="56">
        <f t="shared" si="44"/>
        <v>48.703520546153847</v>
      </c>
      <c r="L111" s="70">
        <f t="shared" si="49"/>
        <v>2.8</v>
      </c>
      <c r="M111" s="71">
        <f t="shared" si="45"/>
        <v>136.36985752923076</v>
      </c>
      <c r="N111" s="71"/>
      <c r="O111" s="56">
        <f t="shared" si="56"/>
        <v>136.36985752923076</v>
      </c>
      <c r="P111" s="56">
        <v>0</v>
      </c>
      <c r="Q111" s="71">
        <f t="shared" si="35"/>
        <v>136.36985752923076</v>
      </c>
      <c r="R111" s="68">
        <f t="shared" si="50"/>
        <v>20.455478629384611</v>
      </c>
      <c r="S111" s="68">
        <f t="shared" si="36"/>
        <v>13.636985752923076</v>
      </c>
      <c r="T111" s="56">
        <f t="shared" si="37"/>
        <v>170.46232191153842</v>
      </c>
      <c r="U111" s="56">
        <f t="shared" si="51"/>
        <v>5.1138696573461528</v>
      </c>
      <c r="V111" s="56">
        <f t="shared" si="38"/>
        <v>175.57619156888458</v>
      </c>
      <c r="W111" s="56">
        <f t="shared" si="52"/>
        <v>7.0230476627553831</v>
      </c>
      <c r="X111" s="56">
        <f t="shared" si="46"/>
        <v>182.59923923163996</v>
      </c>
      <c r="Y111" s="68">
        <f t="shared" si="53"/>
        <v>32.228765724384452</v>
      </c>
      <c r="Z111" s="68">
        <f t="shared" si="39"/>
        <v>214.82800495602442</v>
      </c>
      <c r="AA111" s="68">
        <f t="shared" si="54"/>
        <v>32.224200743403664</v>
      </c>
      <c r="AB111" s="151">
        <f t="shared" si="55"/>
        <v>2.4</v>
      </c>
      <c r="AC111" s="152">
        <f t="shared" si="40"/>
        <v>515.58721189445862</v>
      </c>
      <c r="AD111" s="133">
        <f t="shared" si="41"/>
        <v>837829.21932849521</v>
      </c>
      <c r="AF111" s="164">
        <f t="shared" si="57"/>
        <v>214.58333333333334</v>
      </c>
      <c r="AG111" s="166">
        <v>515</v>
      </c>
      <c r="AI111" s="146">
        <f t="shared" si="58"/>
        <v>-0.24467162269107234</v>
      </c>
      <c r="AJ111" s="156">
        <f t="shared" si="59"/>
        <v>-0.5872118944586191</v>
      </c>
    </row>
    <row r="112" spans="1:36" ht="70.5" customHeight="1" x14ac:dyDescent="0.25">
      <c r="A112" s="168" t="s">
        <v>165</v>
      </c>
      <c r="B112" s="169"/>
      <c r="C112" s="170">
        <f>+C91+C41</f>
        <v>78270</v>
      </c>
      <c r="D112" s="170">
        <f t="shared" ref="D112:F112" si="60">+D91+D41</f>
        <v>15125</v>
      </c>
      <c r="E112" s="170">
        <f t="shared" si="60"/>
        <v>230000</v>
      </c>
      <c r="F112" s="170">
        <f t="shared" si="60"/>
        <v>4250</v>
      </c>
      <c r="G112" s="170">
        <f t="shared" si="43"/>
        <v>327645</v>
      </c>
      <c r="H112" s="170">
        <f t="shared" si="48"/>
        <v>5602.7295000000004</v>
      </c>
      <c r="I112" s="170">
        <f t="shared" si="33"/>
        <v>33324.772950000006</v>
      </c>
      <c r="J112" s="171">
        <f t="shared" si="34"/>
        <v>366572.50245000003</v>
      </c>
      <c r="K112" s="170">
        <f t="shared" si="44"/>
        <v>93.99294934615385</v>
      </c>
      <c r="L112" s="172">
        <f t="shared" si="49"/>
        <v>2.8</v>
      </c>
      <c r="M112" s="173">
        <f t="shared" si="45"/>
        <v>263.18025816923074</v>
      </c>
      <c r="N112" s="173"/>
      <c r="O112" s="170">
        <f t="shared" si="56"/>
        <v>263.18025816923074</v>
      </c>
      <c r="P112" s="56">
        <v>0</v>
      </c>
      <c r="Q112" s="173">
        <f t="shared" si="35"/>
        <v>263.18025816923074</v>
      </c>
      <c r="R112" s="171">
        <f t="shared" si="50"/>
        <v>39.47703872538461</v>
      </c>
      <c r="S112" s="171">
        <f t="shared" si="36"/>
        <v>26.318025816923075</v>
      </c>
      <c r="T112" s="170">
        <f t="shared" si="37"/>
        <v>328.97532271153841</v>
      </c>
      <c r="U112" s="170">
        <f t="shared" si="51"/>
        <v>9.8692596813461524</v>
      </c>
      <c r="V112" s="170">
        <f t="shared" si="38"/>
        <v>338.84458239288455</v>
      </c>
      <c r="W112" s="170">
        <f t="shared" si="52"/>
        <v>13.553783295715382</v>
      </c>
      <c r="X112" s="170">
        <f t="shared" si="46"/>
        <v>352.39836568859994</v>
      </c>
      <c r="Y112" s="171">
        <f t="shared" si="53"/>
        <v>62.198311544037885</v>
      </c>
      <c r="Z112" s="171">
        <f t="shared" si="39"/>
        <v>414.59667723263783</v>
      </c>
      <c r="AA112" s="171">
        <f t="shared" si="54"/>
        <v>62.189501584895673</v>
      </c>
      <c r="AB112" s="174">
        <f t="shared" si="55"/>
        <v>2.4</v>
      </c>
      <c r="AC112" s="175">
        <f t="shared" si="40"/>
        <v>995.03202535833077</v>
      </c>
      <c r="AD112" s="176">
        <f t="shared" si="41"/>
        <v>1616927.0412072875</v>
      </c>
      <c r="AF112" s="164">
        <f t="shared" si="57"/>
        <v>414.58333333333337</v>
      </c>
      <c r="AG112" s="166">
        <v>995</v>
      </c>
      <c r="AI112" s="146">
        <f t="shared" si="58"/>
        <v>-1.3343899304459228E-2</v>
      </c>
      <c r="AJ112" s="156">
        <f t="shared" si="59"/>
        <v>-3.2025358330770359E-2</v>
      </c>
    </row>
    <row r="113" spans="1:36" ht="70.5" customHeight="1" x14ac:dyDescent="0.25">
      <c r="A113" s="177" t="s">
        <v>166</v>
      </c>
      <c r="B113" s="169"/>
      <c r="C113" s="170">
        <v>2500</v>
      </c>
      <c r="D113" s="170">
        <v>88944</v>
      </c>
      <c r="E113" s="170">
        <v>50000</v>
      </c>
      <c r="F113" s="170">
        <f t="shared" si="47"/>
        <v>2125</v>
      </c>
      <c r="G113" s="170">
        <f t="shared" si="43"/>
        <v>143569</v>
      </c>
      <c r="H113" s="170">
        <f t="shared" si="48"/>
        <v>2455.0299</v>
      </c>
      <c r="I113" s="170">
        <f t="shared" si="33"/>
        <v>14602.402990000001</v>
      </c>
      <c r="J113" s="171">
        <f t="shared" si="34"/>
        <v>160626.43289</v>
      </c>
      <c r="K113" s="170">
        <f t="shared" si="44"/>
        <v>41.18626484358974</v>
      </c>
      <c r="L113" s="172">
        <f t="shared" si="49"/>
        <v>2.8</v>
      </c>
      <c r="M113" s="173">
        <f t="shared" si="45"/>
        <v>115.32154156205127</v>
      </c>
      <c r="N113" s="173"/>
      <c r="O113" s="170">
        <f t="shared" si="56"/>
        <v>115.32154156205127</v>
      </c>
      <c r="P113" s="56">
        <v>0</v>
      </c>
      <c r="Q113" s="173">
        <f t="shared" si="35"/>
        <v>115.32154156205127</v>
      </c>
      <c r="R113" s="171">
        <f t="shared" si="50"/>
        <v>17.298231234307689</v>
      </c>
      <c r="S113" s="171">
        <f t="shared" si="36"/>
        <v>11.532154156205127</v>
      </c>
      <c r="T113" s="170">
        <f t="shared" si="37"/>
        <v>144.15192695256408</v>
      </c>
      <c r="U113" s="170">
        <f t="shared" si="51"/>
        <v>4.3245578085769223</v>
      </c>
      <c r="V113" s="170">
        <f t="shared" si="38"/>
        <v>148.47648476114099</v>
      </c>
      <c r="W113" s="170">
        <f t="shared" si="52"/>
        <v>5.9390593904456397</v>
      </c>
      <c r="X113" s="170">
        <f t="shared" si="46"/>
        <v>154.41554415158663</v>
      </c>
      <c r="Y113" s="171">
        <f t="shared" si="53"/>
        <v>27.254343542755038</v>
      </c>
      <c r="Z113" s="171">
        <f t="shared" si="39"/>
        <v>181.66988769434167</v>
      </c>
      <c r="AA113" s="171">
        <f t="shared" si="54"/>
        <v>27.250483154151251</v>
      </c>
      <c r="AB113" s="174">
        <f t="shared" si="55"/>
        <v>2.4</v>
      </c>
      <c r="AC113" s="175">
        <f t="shared" si="40"/>
        <v>436.00773046642001</v>
      </c>
      <c r="AD113" s="176">
        <f t="shared" si="41"/>
        <v>708512.56200793246</v>
      </c>
      <c r="AF113" s="164">
        <f t="shared" si="57"/>
        <v>181.66666666666669</v>
      </c>
      <c r="AG113" s="166">
        <v>436</v>
      </c>
      <c r="AI113" s="146">
        <f t="shared" si="58"/>
        <v>-3.2210276749822242E-3</v>
      </c>
      <c r="AJ113" s="156">
        <f t="shared" si="59"/>
        <v>-7.7304664200141815E-3</v>
      </c>
    </row>
    <row r="114" spans="1:36" ht="70.5" customHeight="1" x14ac:dyDescent="0.25">
      <c r="A114" s="177" t="s">
        <v>167</v>
      </c>
      <c r="B114" s="169"/>
      <c r="C114" s="170">
        <v>27440</v>
      </c>
      <c r="D114" s="170">
        <v>92826</v>
      </c>
      <c r="E114" s="170">
        <v>120000</v>
      </c>
      <c r="F114" s="170">
        <f t="shared" si="47"/>
        <v>2125</v>
      </c>
      <c r="G114" s="170">
        <f t="shared" si="43"/>
        <v>242391</v>
      </c>
      <c r="H114" s="170">
        <f t="shared" si="48"/>
        <v>4144.8860999999997</v>
      </c>
      <c r="I114" s="170">
        <f t="shared" si="33"/>
        <v>24653.588610000003</v>
      </c>
      <c r="J114" s="171">
        <f t="shared" si="34"/>
        <v>271189.47470999998</v>
      </c>
      <c r="K114" s="170">
        <f t="shared" si="44"/>
        <v>69.535762746153836</v>
      </c>
      <c r="L114" s="172">
        <f t="shared" si="49"/>
        <v>2.8</v>
      </c>
      <c r="M114" s="173">
        <f t="shared" si="45"/>
        <v>194.70013568923073</v>
      </c>
      <c r="N114" s="173"/>
      <c r="O114" s="170">
        <f t="shared" si="56"/>
        <v>194.70013568923073</v>
      </c>
      <c r="P114" s="56">
        <v>0</v>
      </c>
      <c r="Q114" s="173">
        <f t="shared" si="35"/>
        <v>194.70013568923073</v>
      </c>
      <c r="R114" s="171">
        <f t="shared" si="50"/>
        <v>29.205020353384608</v>
      </c>
      <c r="S114" s="171">
        <f t="shared" si="36"/>
        <v>19.470013568923076</v>
      </c>
      <c r="T114" s="170">
        <f t="shared" si="37"/>
        <v>243.37516961153841</v>
      </c>
      <c r="U114" s="170">
        <f t="shared" si="51"/>
        <v>7.301255088346152</v>
      </c>
      <c r="V114" s="170">
        <f t="shared" si="38"/>
        <v>250.67642469988456</v>
      </c>
      <c r="W114" s="170">
        <f t="shared" si="52"/>
        <v>10.027056987995383</v>
      </c>
      <c r="X114" s="170">
        <f t="shared" si="46"/>
        <v>260.70348168787996</v>
      </c>
      <c r="Y114" s="171">
        <f t="shared" si="53"/>
        <v>46.014164517910807</v>
      </c>
      <c r="Z114" s="171">
        <f t="shared" si="39"/>
        <v>306.71764620579074</v>
      </c>
      <c r="AA114" s="171">
        <f t="shared" si="54"/>
        <v>46.00764693086861</v>
      </c>
      <c r="AB114" s="174">
        <f t="shared" si="55"/>
        <v>2.4</v>
      </c>
      <c r="AC114" s="175">
        <f t="shared" si="40"/>
        <v>736.12235089389776</v>
      </c>
      <c r="AD114" s="176">
        <f t="shared" si="41"/>
        <v>1196198.8202025839</v>
      </c>
      <c r="AF114" s="164">
        <f t="shared" si="57"/>
        <v>306.66666666666669</v>
      </c>
      <c r="AG114" s="166">
        <v>736</v>
      </c>
      <c r="AI114" s="146">
        <f t="shared" si="58"/>
        <v>-5.0979539124057283E-2</v>
      </c>
      <c r="AJ114" s="156">
        <f t="shared" si="59"/>
        <v>-0.12235089389776022</v>
      </c>
    </row>
    <row r="115" spans="1:36" ht="70.5" customHeight="1" x14ac:dyDescent="0.25">
      <c r="A115" s="194" t="s">
        <v>187</v>
      </c>
      <c r="B115" s="55"/>
      <c r="C115" s="56">
        <v>53970</v>
      </c>
      <c r="D115" s="56">
        <v>7357</v>
      </c>
      <c r="E115" s="56">
        <v>150000</v>
      </c>
      <c r="F115" s="56">
        <f t="shared" si="47"/>
        <v>2125</v>
      </c>
      <c r="G115" s="56">
        <f t="shared" ref="G115" si="61">+SUM(C115:F115)</f>
        <v>213452</v>
      </c>
      <c r="H115" s="56">
        <f t="shared" si="48"/>
        <v>3650.0291999999995</v>
      </c>
      <c r="I115" s="56">
        <f t="shared" si="33"/>
        <v>21710.20292</v>
      </c>
      <c r="J115" s="68">
        <f t="shared" si="34"/>
        <v>238812.23212</v>
      </c>
      <c r="K115" s="56">
        <f t="shared" si="44"/>
        <v>61.233905671794872</v>
      </c>
      <c r="L115" s="70">
        <f t="shared" si="49"/>
        <v>2.8</v>
      </c>
      <c r="M115" s="71">
        <f t="shared" si="45"/>
        <v>171.45493588102562</v>
      </c>
      <c r="N115" s="71"/>
      <c r="O115" s="56">
        <f t="shared" si="56"/>
        <v>171.45493588102562</v>
      </c>
      <c r="P115" s="56">
        <v>7.0786889038215488</v>
      </c>
      <c r="Q115" s="71">
        <f t="shared" si="35"/>
        <v>178.53362478484718</v>
      </c>
      <c r="R115" s="68">
        <f t="shared" si="50"/>
        <v>26.780043717727075</v>
      </c>
      <c r="S115" s="68">
        <f t="shared" si="36"/>
        <v>17.853362478484719</v>
      </c>
      <c r="T115" s="56">
        <f t="shared" si="37"/>
        <v>223.16703098105896</v>
      </c>
      <c r="U115" s="56">
        <f t="shared" si="51"/>
        <v>6.6950109294317688</v>
      </c>
      <c r="V115" s="56">
        <f t="shared" si="38"/>
        <v>229.86204191049072</v>
      </c>
      <c r="W115" s="56">
        <f t="shared" si="52"/>
        <v>9.1944816764196293</v>
      </c>
      <c r="X115" s="56">
        <f t="shared" si="46"/>
        <v>239.05652358691034</v>
      </c>
      <c r="Y115" s="68">
        <f t="shared" si="53"/>
        <v>42.193476413089677</v>
      </c>
      <c r="Z115" s="68">
        <f t="shared" si="39"/>
        <v>281.25</v>
      </c>
      <c r="AA115" s="68">
        <f t="shared" si="54"/>
        <v>42.1875</v>
      </c>
      <c r="AB115" s="151">
        <f t="shared" si="55"/>
        <v>2.4</v>
      </c>
      <c r="AC115" s="152">
        <f t="shared" si="40"/>
        <v>675</v>
      </c>
      <c r="AD115" s="133">
        <f t="shared" si="41"/>
        <v>1096875</v>
      </c>
      <c r="AF115" s="164">
        <v>280</v>
      </c>
      <c r="AG115" s="166">
        <v>675</v>
      </c>
      <c r="AI115" s="1">
        <f t="shared" si="58"/>
        <v>-1.25</v>
      </c>
      <c r="AJ115" s="1">
        <f t="shared" si="59"/>
        <v>0</v>
      </c>
    </row>
    <row r="116" spans="1:36" ht="70.5" customHeight="1" x14ac:dyDescent="0.25">
      <c r="A116" s="69"/>
      <c r="B116" s="55"/>
      <c r="C116" s="56"/>
      <c r="D116" s="56"/>
      <c r="E116" s="56"/>
      <c r="F116" s="56"/>
      <c r="G116" s="56"/>
      <c r="H116" s="56"/>
      <c r="I116" s="56"/>
      <c r="J116" s="68"/>
      <c r="K116" s="56"/>
      <c r="L116" s="70"/>
      <c r="M116" s="71"/>
      <c r="N116" s="71"/>
      <c r="O116" s="56"/>
      <c r="P116" s="62"/>
      <c r="Q116" s="112"/>
      <c r="R116" s="68"/>
      <c r="S116" s="68"/>
      <c r="T116" s="56"/>
      <c r="U116" s="56"/>
      <c r="V116" s="56"/>
      <c r="W116" s="56"/>
      <c r="X116" s="56"/>
      <c r="Y116" s="56"/>
      <c r="Z116" s="56"/>
      <c r="AA116" s="56"/>
      <c r="AB116" s="68"/>
      <c r="AC116" s="72"/>
      <c r="AD116" s="68"/>
      <c r="AG116" s="167"/>
    </row>
    <row r="117" spans="1:36" ht="70.5" customHeight="1" x14ac:dyDescent="0.25">
      <c r="A117" s="69"/>
      <c r="B117" s="55"/>
      <c r="C117" s="56"/>
      <c r="D117" s="56"/>
      <c r="E117" s="56"/>
      <c r="F117" s="56"/>
      <c r="G117" s="56"/>
      <c r="H117" s="56"/>
      <c r="I117" s="56"/>
      <c r="J117" s="68"/>
      <c r="K117" s="56"/>
      <c r="L117" s="70"/>
      <c r="M117" s="71"/>
      <c r="N117" s="71"/>
      <c r="O117" s="56"/>
      <c r="P117" s="62"/>
      <c r="Q117" s="112"/>
      <c r="R117" s="68"/>
      <c r="S117" s="68"/>
      <c r="T117" s="56"/>
      <c r="U117" s="56"/>
      <c r="V117" s="56"/>
      <c r="W117" s="56"/>
      <c r="X117" s="56"/>
      <c r="Y117" s="56"/>
      <c r="Z117" s="56"/>
      <c r="AA117" s="56"/>
      <c r="AB117" s="68"/>
      <c r="AC117" s="72"/>
      <c r="AD117" s="68"/>
      <c r="AG117" s="167"/>
    </row>
    <row r="118" spans="1:36" ht="70.5" customHeight="1" x14ac:dyDescent="0.25">
      <c r="A118" s="69"/>
      <c r="B118" s="55"/>
      <c r="C118" s="56"/>
      <c r="D118" s="56"/>
      <c r="E118" s="56"/>
      <c r="F118" s="56"/>
      <c r="G118" s="56"/>
      <c r="H118" s="56"/>
      <c r="I118" s="56"/>
      <c r="J118" s="68"/>
      <c r="K118" s="56"/>
      <c r="L118" s="70"/>
      <c r="M118" s="71"/>
      <c r="N118" s="71"/>
      <c r="O118" s="56"/>
      <c r="P118" s="62"/>
      <c r="Q118" s="112"/>
      <c r="R118" s="68"/>
      <c r="S118" s="68"/>
      <c r="T118" s="56"/>
      <c r="U118" s="56"/>
      <c r="V118" s="56"/>
      <c r="W118" s="56"/>
      <c r="X118" s="56"/>
      <c r="Y118" s="56"/>
      <c r="Z118" s="56"/>
      <c r="AA118" s="56"/>
      <c r="AB118" s="68"/>
      <c r="AC118" s="72"/>
      <c r="AD118" s="68"/>
      <c r="AG118" s="167"/>
    </row>
    <row r="119" spans="1:36" ht="70.5" customHeight="1" x14ac:dyDescent="0.25">
      <c r="A119" s="69"/>
      <c r="B119" s="55"/>
      <c r="C119" s="56"/>
      <c r="D119" s="56"/>
      <c r="E119" s="56"/>
      <c r="F119" s="56"/>
      <c r="G119" s="56"/>
      <c r="H119" s="56"/>
      <c r="I119" s="56"/>
      <c r="J119" s="68"/>
      <c r="K119" s="56"/>
      <c r="L119" s="70"/>
      <c r="M119" s="71"/>
      <c r="N119" s="71"/>
      <c r="O119" s="56"/>
      <c r="P119" s="62"/>
      <c r="Q119" s="112"/>
      <c r="R119" s="68"/>
      <c r="S119" s="68"/>
      <c r="T119" s="56"/>
      <c r="U119" s="56"/>
      <c r="V119" s="56"/>
      <c r="W119" s="56"/>
      <c r="X119" s="56"/>
      <c r="Y119" s="56"/>
      <c r="Z119" s="56"/>
      <c r="AA119" s="56"/>
      <c r="AB119" s="68"/>
      <c r="AC119" s="72"/>
      <c r="AD119" s="68"/>
      <c r="AG119" s="167"/>
    </row>
    <row r="120" spans="1:36" ht="70.5" customHeight="1" x14ac:dyDescent="0.25">
      <c r="A120" s="69"/>
      <c r="B120" s="55"/>
      <c r="C120" s="56"/>
      <c r="D120" s="56"/>
      <c r="E120" s="56"/>
      <c r="F120" s="56"/>
      <c r="G120" s="56"/>
      <c r="H120" s="56"/>
      <c r="I120" s="56"/>
      <c r="J120" s="68"/>
      <c r="K120" s="56"/>
      <c r="L120" s="70"/>
      <c r="M120" s="71"/>
      <c r="N120" s="71"/>
      <c r="O120" s="56"/>
      <c r="P120" s="62"/>
      <c r="Q120" s="112"/>
      <c r="R120" s="68"/>
      <c r="S120" s="68"/>
      <c r="T120" s="56"/>
      <c r="U120" s="56"/>
      <c r="V120" s="56"/>
      <c r="W120" s="56"/>
      <c r="X120" s="56"/>
      <c r="Y120" s="56"/>
      <c r="Z120" s="56"/>
      <c r="AA120" s="56"/>
      <c r="AB120" s="68"/>
      <c r="AC120" s="72"/>
      <c r="AD120" s="68"/>
      <c r="AG120" s="167"/>
    </row>
    <row r="121" spans="1:36" ht="70.5" customHeight="1" x14ac:dyDescent="0.25">
      <c r="A121" s="69"/>
      <c r="B121" s="55"/>
      <c r="C121" s="56"/>
      <c r="D121" s="56"/>
      <c r="E121" s="56"/>
      <c r="F121" s="56"/>
      <c r="G121" s="56"/>
      <c r="H121" s="56"/>
      <c r="I121" s="56"/>
      <c r="J121" s="68"/>
      <c r="K121" s="56"/>
      <c r="L121" s="70"/>
      <c r="M121" s="71"/>
      <c r="N121" s="71"/>
      <c r="O121" s="56"/>
      <c r="P121" s="62"/>
      <c r="Q121" s="112"/>
      <c r="R121" s="68"/>
      <c r="S121" s="68"/>
      <c r="T121" s="56"/>
      <c r="U121" s="56"/>
      <c r="V121" s="56"/>
      <c r="W121" s="56"/>
      <c r="X121" s="56"/>
      <c r="Y121" s="56"/>
      <c r="Z121" s="56"/>
      <c r="AA121" s="56"/>
      <c r="AB121" s="68"/>
      <c r="AC121" s="72"/>
      <c r="AD121" s="68"/>
      <c r="AG121" s="167"/>
    </row>
    <row r="122" spans="1:36" ht="70.5" customHeight="1" x14ac:dyDescent="0.25">
      <c r="A122" s="69"/>
      <c r="B122" s="55"/>
      <c r="C122" s="56"/>
      <c r="D122" s="56"/>
      <c r="E122" s="56"/>
      <c r="F122" s="56"/>
      <c r="G122" s="56"/>
      <c r="H122" s="56"/>
      <c r="I122" s="56"/>
      <c r="J122" s="68"/>
      <c r="K122" s="56"/>
      <c r="L122" s="70"/>
      <c r="M122" s="71"/>
      <c r="N122" s="71"/>
      <c r="O122" s="56"/>
      <c r="P122" s="62"/>
      <c r="Q122" s="112"/>
      <c r="R122" s="68"/>
      <c r="S122" s="68"/>
      <c r="T122" s="56"/>
      <c r="U122" s="56"/>
      <c r="V122" s="56"/>
      <c r="W122" s="56"/>
      <c r="X122" s="56"/>
      <c r="Y122" s="56"/>
      <c r="Z122" s="56"/>
      <c r="AA122" s="56"/>
      <c r="AB122" s="68"/>
      <c r="AC122" s="72"/>
      <c r="AD122" s="68"/>
      <c r="AG122" s="167"/>
    </row>
    <row r="123" spans="1:36" ht="70.5" customHeight="1" x14ac:dyDescent="0.25">
      <c r="A123" s="69"/>
      <c r="B123" s="55"/>
      <c r="C123" s="56"/>
      <c r="D123" s="56"/>
      <c r="E123" s="56"/>
      <c r="F123" s="56"/>
      <c r="G123" s="56"/>
      <c r="H123" s="56"/>
      <c r="I123" s="56"/>
      <c r="J123" s="68"/>
      <c r="K123" s="56"/>
      <c r="L123" s="70"/>
      <c r="M123" s="71"/>
      <c r="N123" s="71"/>
      <c r="O123" s="56"/>
      <c r="P123" s="62"/>
      <c r="Q123" s="112"/>
      <c r="R123" s="68"/>
      <c r="S123" s="68"/>
      <c r="T123" s="56"/>
      <c r="U123" s="56"/>
      <c r="V123" s="56"/>
      <c r="W123" s="56"/>
      <c r="X123" s="56"/>
      <c r="Y123" s="56"/>
      <c r="Z123" s="56"/>
      <c r="AA123" s="56"/>
      <c r="AB123" s="68"/>
      <c r="AC123" s="72"/>
      <c r="AD123" s="68"/>
      <c r="AG123" s="167"/>
    </row>
    <row r="124" spans="1:36" ht="70.5" customHeight="1" x14ac:dyDescent="0.25">
      <c r="A124" s="69"/>
      <c r="B124" s="55"/>
      <c r="C124" s="56"/>
      <c r="D124" s="56"/>
      <c r="E124" s="56"/>
      <c r="F124" s="56"/>
      <c r="G124" s="56"/>
      <c r="H124" s="56"/>
      <c r="I124" s="56"/>
      <c r="J124" s="68"/>
      <c r="K124" s="56"/>
      <c r="L124" s="70"/>
      <c r="M124" s="71"/>
      <c r="N124" s="71"/>
      <c r="O124" s="56"/>
      <c r="P124" s="62"/>
      <c r="Q124" s="112"/>
      <c r="R124" s="68"/>
      <c r="S124" s="68"/>
      <c r="T124" s="56"/>
      <c r="U124" s="56"/>
      <c r="V124" s="56"/>
      <c r="W124" s="56"/>
      <c r="X124" s="56"/>
      <c r="Y124" s="56"/>
      <c r="Z124" s="56"/>
      <c r="AA124" s="56"/>
      <c r="AB124" s="68"/>
      <c r="AC124" s="72"/>
      <c r="AD124" s="68"/>
      <c r="AG124" s="167"/>
    </row>
    <row r="125" spans="1:36" ht="70.5" customHeight="1" x14ac:dyDescent="0.25">
      <c r="A125" s="69"/>
      <c r="B125" s="55"/>
      <c r="C125" s="56"/>
      <c r="D125" s="56"/>
      <c r="E125" s="56"/>
      <c r="F125" s="56"/>
      <c r="G125" s="56"/>
      <c r="H125" s="56"/>
      <c r="I125" s="56"/>
      <c r="J125" s="68"/>
      <c r="K125" s="56"/>
      <c r="L125" s="70"/>
      <c r="M125" s="71"/>
      <c r="N125" s="71"/>
      <c r="O125" s="56"/>
      <c r="P125" s="62"/>
      <c r="Q125" s="112"/>
      <c r="R125" s="68"/>
      <c r="S125" s="68"/>
      <c r="T125" s="56"/>
      <c r="U125" s="56"/>
      <c r="V125" s="56"/>
      <c r="W125" s="56"/>
      <c r="X125" s="56"/>
      <c r="Y125" s="56"/>
      <c r="Z125" s="56"/>
      <c r="AA125" s="56"/>
      <c r="AB125" s="68"/>
      <c r="AC125" s="72"/>
      <c r="AD125" s="68"/>
      <c r="AG125" s="167"/>
    </row>
    <row r="126" spans="1:36" ht="70.5" customHeight="1" x14ac:dyDescent="0.25">
      <c r="A126" s="69"/>
      <c r="B126" s="55"/>
      <c r="C126" s="56"/>
      <c r="D126" s="56"/>
      <c r="E126" s="56"/>
      <c r="F126" s="56"/>
      <c r="G126" s="56"/>
      <c r="H126" s="56"/>
      <c r="I126" s="56"/>
      <c r="J126" s="68"/>
      <c r="K126" s="56"/>
      <c r="L126" s="70"/>
      <c r="M126" s="71"/>
      <c r="N126" s="71"/>
      <c r="O126" s="56"/>
      <c r="P126" s="62"/>
      <c r="Q126" s="112"/>
      <c r="R126" s="68"/>
      <c r="S126" s="68"/>
      <c r="T126" s="56"/>
      <c r="U126" s="56"/>
      <c r="V126" s="56"/>
      <c r="W126" s="56"/>
      <c r="X126" s="56"/>
      <c r="Y126" s="56"/>
      <c r="Z126" s="56"/>
      <c r="AA126" s="56"/>
      <c r="AB126" s="68"/>
      <c r="AC126" s="72"/>
      <c r="AD126" s="68"/>
      <c r="AG126" s="167"/>
    </row>
    <row r="127" spans="1:36" ht="70.5" customHeight="1" x14ac:dyDescent="0.25">
      <c r="A127" s="69"/>
      <c r="B127" s="55"/>
      <c r="C127" s="56"/>
      <c r="D127" s="56"/>
      <c r="E127" s="56"/>
      <c r="F127" s="56"/>
      <c r="G127" s="56"/>
      <c r="H127" s="56"/>
      <c r="I127" s="56"/>
      <c r="J127" s="68"/>
      <c r="K127" s="56"/>
      <c r="L127" s="70"/>
      <c r="M127" s="71"/>
      <c r="N127" s="71"/>
      <c r="O127" s="56"/>
      <c r="P127" s="62"/>
      <c r="Q127" s="112"/>
      <c r="R127" s="68"/>
      <c r="S127" s="68"/>
      <c r="T127" s="56"/>
      <c r="U127" s="56"/>
      <c r="V127" s="56"/>
      <c r="W127" s="56"/>
      <c r="X127" s="56"/>
      <c r="Y127" s="56"/>
      <c r="Z127" s="56"/>
      <c r="AA127" s="56"/>
      <c r="AB127" s="68"/>
      <c r="AC127" s="72"/>
      <c r="AD127" s="68"/>
      <c r="AG127" s="167"/>
    </row>
    <row r="128" spans="1:36" ht="70.5" customHeight="1" x14ac:dyDescent="0.25">
      <c r="A128" s="69"/>
      <c r="B128" s="55"/>
      <c r="C128" s="56"/>
      <c r="D128" s="56"/>
      <c r="E128" s="56"/>
      <c r="F128" s="56"/>
      <c r="G128" s="56"/>
      <c r="H128" s="56"/>
      <c r="I128" s="56"/>
      <c r="J128" s="68"/>
      <c r="K128" s="56"/>
      <c r="L128" s="70"/>
      <c r="M128" s="71"/>
      <c r="N128" s="71"/>
      <c r="O128" s="56"/>
      <c r="P128" s="62"/>
      <c r="Q128" s="112"/>
      <c r="R128" s="68"/>
      <c r="S128" s="68"/>
      <c r="T128" s="56"/>
      <c r="U128" s="56"/>
      <c r="V128" s="56"/>
      <c r="W128" s="56"/>
      <c r="X128" s="56"/>
      <c r="Y128" s="56"/>
      <c r="Z128" s="56"/>
      <c r="AA128" s="56"/>
      <c r="AB128" s="68"/>
      <c r="AC128" s="72"/>
      <c r="AD128" s="68"/>
      <c r="AG128" s="167"/>
    </row>
    <row r="129" spans="1:33" ht="70.5" customHeight="1" x14ac:dyDescent="0.25">
      <c r="A129" s="69"/>
      <c r="B129" s="55"/>
      <c r="C129" s="56"/>
      <c r="D129" s="56"/>
      <c r="E129" s="56"/>
      <c r="F129" s="56"/>
      <c r="G129" s="56"/>
      <c r="H129" s="56"/>
      <c r="I129" s="56"/>
      <c r="J129" s="68"/>
      <c r="K129" s="56"/>
      <c r="L129" s="70"/>
      <c r="M129" s="71"/>
      <c r="N129" s="71"/>
      <c r="O129" s="56"/>
      <c r="P129" s="62"/>
      <c r="Q129" s="112"/>
      <c r="R129" s="68"/>
      <c r="S129" s="68"/>
      <c r="T129" s="56"/>
      <c r="U129" s="56"/>
      <c r="V129" s="56"/>
      <c r="W129" s="56"/>
      <c r="X129" s="56"/>
      <c r="Y129" s="56"/>
      <c r="Z129" s="56"/>
      <c r="AA129" s="56"/>
      <c r="AB129" s="68"/>
      <c r="AC129" s="72"/>
      <c r="AD129" s="68"/>
      <c r="AG129" s="167"/>
    </row>
    <row r="130" spans="1:33" ht="70.5" customHeight="1" x14ac:dyDescent="0.25">
      <c r="A130" s="69"/>
      <c r="B130" s="55"/>
      <c r="C130" s="56"/>
      <c r="D130" s="56"/>
      <c r="E130" s="56"/>
      <c r="F130" s="56"/>
      <c r="G130" s="56"/>
      <c r="H130" s="56"/>
      <c r="I130" s="56"/>
      <c r="J130" s="68"/>
      <c r="K130" s="56"/>
      <c r="L130" s="70"/>
      <c r="M130" s="71"/>
      <c r="N130" s="71"/>
      <c r="O130" s="56"/>
      <c r="P130" s="62"/>
      <c r="Q130" s="112"/>
      <c r="R130" s="68"/>
      <c r="S130" s="68"/>
      <c r="T130" s="56"/>
      <c r="U130" s="56"/>
      <c r="V130" s="56"/>
      <c r="W130" s="56"/>
      <c r="X130" s="56"/>
      <c r="Y130" s="56"/>
      <c r="Z130" s="56"/>
      <c r="AA130" s="56"/>
      <c r="AB130" s="68"/>
      <c r="AC130" s="72"/>
      <c r="AD130" s="68"/>
      <c r="AG130" s="167"/>
    </row>
    <row r="131" spans="1:33" ht="70.5" customHeight="1" x14ac:dyDescent="0.25">
      <c r="A131" s="69"/>
      <c r="B131" s="55"/>
      <c r="C131" s="56"/>
      <c r="D131" s="56"/>
      <c r="E131" s="56"/>
      <c r="F131" s="56"/>
      <c r="G131" s="56"/>
      <c r="H131" s="56"/>
      <c r="I131" s="56"/>
      <c r="J131" s="68"/>
      <c r="K131" s="56"/>
      <c r="L131" s="70"/>
      <c r="M131" s="71"/>
      <c r="N131" s="71"/>
      <c r="O131" s="56"/>
      <c r="P131" s="62"/>
      <c r="Q131" s="112"/>
      <c r="R131" s="68"/>
      <c r="S131" s="68"/>
      <c r="T131" s="56"/>
      <c r="U131" s="56"/>
      <c r="V131" s="56"/>
      <c r="W131" s="56"/>
      <c r="X131" s="56"/>
      <c r="Y131" s="56"/>
      <c r="Z131" s="56"/>
      <c r="AA131" s="56"/>
      <c r="AB131" s="68"/>
      <c r="AC131" s="72"/>
      <c r="AD131" s="68"/>
      <c r="AG131" s="167"/>
    </row>
    <row r="132" spans="1:33" ht="70.5" customHeight="1" x14ac:dyDescent="0.25">
      <c r="A132" s="69"/>
      <c r="B132" s="55"/>
      <c r="C132" s="56"/>
      <c r="D132" s="56"/>
      <c r="E132" s="56"/>
      <c r="F132" s="56"/>
      <c r="G132" s="56"/>
      <c r="H132" s="56"/>
      <c r="I132" s="56"/>
      <c r="J132" s="68"/>
      <c r="K132" s="56"/>
      <c r="L132" s="70"/>
      <c r="M132" s="71"/>
      <c r="N132" s="71"/>
      <c r="O132" s="56"/>
      <c r="P132" s="62"/>
      <c r="Q132" s="112"/>
      <c r="R132" s="68"/>
      <c r="S132" s="68"/>
      <c r="T132" s="56"/>
      <c r="U132" s="56"/>
      <c r="V132" s="56"/>
      <c r="W132" s="56"/>
      <c r="X132" s="56"/>
      <c r="Y132" s="56"/>
      <c r="Z132" s="56"/>
      <c r="AA132" s="56"/>
      <c r="AB132" s="68"/>
      <c r="AC132" s="72"/>
      <c r="AD132" s="68"/>
      <c r="AG132" s="167"/>
    </row>
    <row r="133" spans="1:33" ht="70.5" customHeight="1" x14ac:dyDescent="0.25">
      <c r="A133" s="69"/>
      <c r="B133" s="55"/>
      <c r="C133" s="56"/>
      <c r="D133" s="56"/>
      <c r="E133" s="56"/>
      <c r="F133" s="56"/>
      <c r="G133" s="56"/>
      <c r="H133" s="56"/>
      <c r="I133" s="56"/>
      <c r="J133" s="68"/>
      <c r="K133" s="56"/>
      <c r="L133" s="70"/>
      <c r="M133" s="71"/>
      <c r="N133" s="71"/>
      <c r="O133" s="56"/>
      <c r="P133" s="62"/>
      <c r="Q133" s="112"/>
      <c r="R133" s="68"/>
      <c r="S133" s="68"/>
      <c r="T133" s="56"/>
      <c r="U133" s="56"/>
      <c r="V133" s="56"/>
      <c r="W133" s="56"/>
      <c r="X133" s="56"/>
      <c r="Y133" s="56"/>
      <c r="Z133" s="56"/>
      <c r="AA133" s="56"/>
      <c r="AB133" s="68"/>
      <c r="AC133" s="72"/>
      <c r="AD133" s="68"/>
      <c r="AG133" s="167"/>
    </row>
    <row r="134" spans="1:33" ht="70.5" customHeight="1" x14ac:dyDescent="0.25">
      <c r="A134" s="69"/>
      <c r="B134" s="55"/>
      <c r="C134" s="56"/>
      <c r="D134" s="56"/>
      <c r="E134" s="56"/>
      <c r="F134" s="56"/>
      <c r="G134" s="56"/>
      <c r="H134" s="56"/>
      <c r="I134" s="56"/>
      <c r="J134" s="68"/>
      <c r="K134" s="56"/>
      <c r="L134" s="70"/>
      <c r="M134" s="71"/>
      <c r="N134" s="71"/>
      <c r="O134" s="56"/>
      <c r="P134" s="62"/>
      <c r="Q134" s="112"/>
      <c r="R134" s="68"/>
      <c r="S134" s="68"/>
      <c r="T134" s="56"/>
      <c r="U134" s="56"/>
      <c r="V134" s="56"/>
      <c r="W134" s="56"/>
      <c r="X134" s="56"/>
      <c r="Y134" s="56"/>
      <c r="Z134" s="56"/>
      <c r="AA134" s="56"/>
      <c r="AB134" s="68"/>
      <c r="AC134" s="72"/>
      <c r="AD134" s="68"/>
      <c r="AG134" s="167"/>
    </row>
    <row r="135" spans="1:33" ht="70.5" customHeight="1" x14ac:dyDescent="0.25">
      <c r="A135" s="69"/>
      <c r="B135" s="55"/>
      <c r="C135" s="56"/>
      <c r="D135" s="56"/>
      <c r="E135" s="56"/>
      <c r="F135" s="56"/>
      <c r="G135" s="56"/>
      <c r="H135" s="56"/>
      <c r="I135" s="56"/>
      <c r="J135" s="68"/>
      <c r="K135" s="56"/>
      <c r="L135" s="70"/>
      <c r="M135" s="71"/>
      <c r="N135" s="71"/>
      <c r="O135" s="56"/>
      <c r="P135" s="62"/>
      <c r="Q135" s="112"/>
      <c r="R135" s="68"/>
      <c r="S135" s="68"/>
      <c r="T135" s="56"/>
      <c r="U135" s="56"/>
      <c r="V135" s="56"/>
      <c r="W135" s="56"/>
      <c r="X135" s="56"/>
      <c r="Y135" s="56"/>
      <c r="Z135" s="56"/>
      <c r="AA135" s="56"/>
      <c r="AB135" s="68"/>
      <c r="AC135" s="72"/>
      <c r="AD135" s="68"/>
      <c r="AG135" s="167"/>
    </row>
    <row r="136" spans="1:33" ht="70.5" customHeight="1" x14ac:dyDescent="0.25">
      <c r="A136" s="69"/>
      <c r="B136" s="55"/>
      <c r="C136" s="56"/>
      <c r="D136" s="56"/>
      <c r="E136" s="56"/>
      <c r="F136" s="56"/>
      <c r="G136" s="56"/>
      <c r="H136" s="56"/>
      <c r="I136" s="56"/>
      <c r="J136" s="68"/>
      <c r="K136" s="56"/>
      <c r="L136" s="70"/>
      <c r="M136" s="71"/>
      <c r="N136" s="71"/>
      <c r="O136" s="56"/>
      <c r="P136" s="62"/>
      <c r="Q136" s="112"/>
      <c r="R136" s="68"/>
      <c r="S136" s="68"/>
      <c r="T136" s="56"/>
      <c r="U136" s="56"/>
      <c r="V136" s="56"/>
      <c r="W136" s="56"/>
      <c r="X136" s="56"/>
      <c r="Y136" s="56"/>
      <c r="Z136" s="56"/>
      <c r="AA136" s="56"/>
      <c r="AB136" s="68"/>
      <c r="AC136" s="72"/>
      <c r="AD136" s="68"/>
      <c r="AG136" s="167"/>
    </row>
    <row r="137" spans="1:33" ht="70.5" customHeight="1" x14ac:dyDescent="0.25">
      <c r="A137" s="69"/>
      <c r="B137" s="55"/>
      <c r="C137" s="56"/>
      <c r="D137" s="56"/>
      <c r="E137" s="56"/>
      <c r="F137" s="56"/>
      <c r="G137" s="56"/>
      <c r="H137" s="56"/>
      <c r="I137" s="56"/>
      <c r="J137" s="68"/>
      <c r="K137" s="56"/>
      <c r="L137" s="70"/>
      <c r="M137" s="71"/>
      <c r="N137" s="71"/>
      <c r="O137" s="56"/>
      <c r="P137" s="62"/>
      <c r="Q137" s="112"/>
      <c r="R137" s="68"/>
      <c r="S137" s="68"/>
      <c r="T137" s="56"/>
      <c r="U137" s="56"/>
      <c r="V137" s="56"/>
      <c r="W137" s="56"/>
      <c r="X137" s="56"/>
      <c r="Y137" s="56"/>
      <c r="Z137" s="56"/>
      <c r="AA137" s="56"/>
      <c r="AB137" s="68"/>
      <c r="AC137" s="72"/>
      <c r="AD137" s="68"/>
      <c r="AG137" s="167"/>
    </row>
    <row r="138" spans="1:33" ht="70.5" customHeight="1" x14ac:dyDescent="0.25">
      <c r="A138" s="69"/>
      <c r="B138" s="55"/>
      <c r="C138" s="56"/>
      <c r="D138" s="56"/>
      <c r="E138" s="56"/>
      <c r="F138" s="56"/>
      <c r="G138" s="56"/>
      <c r="H138" s="56"/>
      <c r="I138" s="56"/>
      <c r="J138" s="68"/>
      <c r="K138" s="56"/>
      <c r="L138" s="70"/>
      <c r="M138" s="71"/>
      <c r="N138" s="71"/>
      <c r="O138" s="56"/>
      <c r="P138" s="62"/>
      <c r="Q138" s="112"/>
      <c r="R138" s="68"/>
      <c r="S138" s="68"/>
      <c r="T138" s="56"/>
      <c r="U138" s="56"/>
      <c r="V138" s="56"/>
      <c r="W138" s="56"/>
      <c r="X138" s="56"/>
      <c r="Y138" s="56"/>
      <c r="Z138" s="56"/>
      <c r="AA138" s="56"/>
      <c r="AB138" s="68"/>
      <c r="AC138" s="72"/>
      <c r="AD138" s="68"/>
      <c r="AG138" s="167"/>
    </row>
    <row r="139" spans="1:33" ht="70.5" customHeight="1" x14ac:dyDescent="0.25">
      <c r="A139" s="69"/>
      <c r="B139" s="55"/>
      <c r="C139" s="56"/>
      <c r="D139" s="56"/>
      <c r="E139" s="56"/>
      <c r="F139" s="56"/>
      <c r="G139" s="56"/>
      <c r="H139" s="56"/>
      <c r="I139" s="56"/>
      <c r="J139" s="68"/>
      <c r="K139" s="56"/>
      <c r="L139" s="70"/>
      <c r="M139" s="71"/>
      <c r="N139" s="71"/>
      <c r="O139" s="56"/>
      <c r="P139" s="62"/>
      <c r="Q139" s="112"/>
      <c r="R139" s="68"/>
      <c r="S139" s="68"/>
      <c r="T139" s="56"/>
      <c r="U139" s="56"/>
      <c r="V139" s="56"/>
      <c r="W139" s="56"/>
      <c r="X139" s="56"/>
      <c r="Y139" s="56"/>
      <c r="Z139" s="56"/>
      <c r="AA139" s="56"/>
      <c r="AB139" s="68"/>
      <c r="AC139" s="72"/>
      <c r="AD139" s="68"/>
      <c r="AG139" s="167"/>
    </row>
    <row r="140" spans="1:33" ht="70.5" customHeight="1" x14ac:dyDescent="0.25">
      <c r="A140" s="69"/>
      <c r="B140" s="55"/>
      <c r="C140" s="56"/>
      <c r="D140" s="56"/>
      <c r="E140" s="56"/>
      <c r="F140" s="56"/>
      <c r="G140" s="56"/>
      <c r="H140" s="56"/>
      <c r="I140" s="56"/>
      <c r="J140" s="68"/>
      <c r="K140" s="56"/>
      <c r="L140" s="70"/>
      <c r="M140" s="71"/>
      <c r="N140" s="71"/>
      <c r="O140" s="56"/>
      <c r="P140" s="62"/>
      <c r="Q140" s="112"/>
      <c r="R140" s="68"/>
      <c r="S140" s="68"/>
      <c r="T140" s="56"/>
      <c r="U140" s="56"/>
      <c r="V140" s="56"/>
      <c r="W140" s="56"/>
      <c r="X140" s="56"/>
      <c r="Y140" s="56"/>
      <c r="Z140" s="56"/>
      <c r="AA140" s="56"/>
      <c r="AB140" s="68"/>
      <c r="AC140" s="72"/>
      <c r="AD140" s="68"/>
      <c r="AG140" s="167"/>
    </row>
    <row r="141" spans="1:33" ht="70.5" customHeight="1" x14ac:dyDescent="0.25">
      <c r="A141" s="69"/>
      <c r="B141" s="55"/>
      <c r="C141" s="56"/>
      <c r="D141" s="56"/>
      <c r="E141" s="56"/>
      <c r="F141" s="56"/>
      <c r="G141" s="56"/>
      <c r="H141" s="56"/>
      <c r="I141" s="56"/>
      <c r="J141" s="68"/>
      <c r="K141" s="56"/>
      <c r="L141" s="70"/>
      <c r="M141" s="71"/>
      <c r="N141" s="71"/>
      <c r="O141" s="56"/>
      <c r="P141" s="62"/>
      <c r="Q141" s="112"/>
      <c r="R141" s="68"/>
      <c r="S141" s="68"/>
      <c r="T141" s="56"/>
      <c r="U141" s="56"/>
      <c r="V141" s="56"/>
      <c r="W141" s="56"/>
      <c r="X141" s="56"/>
      <c r="Y141" s="56"/>
      <c r="Z141" s="56"/>
      <c r="AA141" s="56"/>
      <c r="AB141" s="68"/>
      <c r="AC141" s="72"/>
      <c r="AD141" s="68"/>
      <c r="AG141" s="167"/>
    </row>
    <row r="142" spans="1:33" ht="70.5" customHeight="1" x14ac:dyDescent="0.25">
      <c r="A142" s="69"/>
      <c r="B142" s="55"/>
      <c r="C142" s="56"/>
      <c r="D142" s="56"/>
      <c r="E142" s="56"/>
      <c r="F142" s="56"/>
      <c r="G142" s="56"/>
      <c r="H142" s="56"/>
      <c r="I142" s="56"/>
      <c r="J142" s="68"/>
      <c r="K142" s="56"/>
      <c r="L142" s="70"/>
      <c r="M142" s="71"/>
      <c r="N142" s="71"/>
      <c r="O142" s="56"/>
      <c r="P142" s="62"/>
      <c r="Q142" s="112"/>
      <c r="R142" s="68"/>
      <c r="S142" s="68"/>
      <c r="T142" s="56"/>
      <c r="U142" s="56"/>
      <c r="V142" s="56"/>
      <c r="W142" s="56"/>
      <c r="X142" s="56"/>
      <c r="Y142" s="56"/>
      <c r="Z142" s="56"/>
      <c r="AA142" s="56"/>
      <c r="AB142" s="68"/>
      <c r="AC142" s="72"/>
      <c r="AD142" s="68"/>
      <c r="AG142" s="167"/>
    </row>
    <row r="143" spans="1:33" ht="70.5" customHeight="1" x14ac:dyDescent="0.25">
      <c r="A143" s="69"/>
      <c r="B143" s="55"/>
      <c r="C143" s="56"/>
      <c r="D143" s="56"/>
      <c r="E143" s="56"/>
      <c r="F143" s="56"/>
      <c r="G143" s="56"/>
      <c r="H143" s="56"/>
      <c r="I143" s="56"/>
      <c r="J143" s="68"/>
      <c r="K143" s="56"/>
      <c r="L143" s="70"/>
      <c r="M143" s="71"/>
      <c r="N143" s="71"/>
      <c r="O143" s="56"/>
      <c r="P143" s="62"/>
      <c r="Q143" s="112"/>
      <c r="R143" s="68"/>
      <c r="S143" s="68"/>
      <c r="T143" s="56"/>
      <c r="U143" s="56"/>
      <c r="V143" s="56"/>
      <c r="W143" s="56"/>
      <c r="X143" s="56"/>
      <c r="Y143" s="56"/>
      <c r="Z143" s="56"/>
      <c r="AA143" s="56"/>
      <c r="AB143" s="68"/>
      <c r="AC143" s="72"/>
      <c r="AD143" s="68"/>
      <c r="AG143" s="167"/>
    </row>
    <row r="144" spans="1:33" ht="70.5" customHeight="1" x14ac:dyDescent="0.25">
      <c r="A144" s="69"/>
      <c r="B144" s="55"/>
      <c r="C144" s="56"/>
      <c r="D144" s="56"/>
      <c r="E144" s="56"/>
      <c r="F144" s="56"/>
      <c r="G144" s="56"/>
      <c r="H144" s="56"/>
      <c r="I144" s="56"/>
      <c r="J144" s="68"/>
      <c r="K144" s="56"/>
      <c r="L144" s="70"/>
      <c r="M144" s="71"/>
      <c r="N144" s="71"/>
      <c r="O144" s="56"/>
      <c r="P144" s="62"/>
      <c r="Q144" s="112"/>
      <c r="R144" s="68"/>
      <c r="S144" s="68"/>
      <c r="T144" s="56"/>
      <c r="U144" s="56"/>
      <c r="V144" s="56"/>
      <c r="W144" s="56"/>
      <c r="X144" s="56"/>
      <c r="Y144" s="56"/>
      <c r="Z144" s="56"/>
      <c r="AA144" s="56"/>
      <c r="AB144" s="68"/>
      <c r="AC144" s="72"/>
      <c r="AD144" s="68"/>
      <c r="AG144" s="167"/>
    </row>
    <row r="145" spans="1:33" ht="70.5" customHeight="1" x14ac:dyDescent="0.25">
      <c r="A145" s="69"/>
      <c r="B145" s="55"/>
      <c r="C145" s="56"/>
      <c r="D145" s="56"/>
      <c r="E145" s="56"/>
      <c r="F145" s="56"/>
      <c r="G145" s="56"/>
      <c r="H145" s="56"/>
      <c r="I145" s="56"/>
      <c r="J145" s="68"/>
      <c r="K145" s="56"/>
      <c r="L145" s="70"/>
      <c r="M145" s="71"/>
      <c r="N145" s="71"/>
      <c r="O145" s="56"/>
      <c r="P145" s="62"/>
      <c r="Q145" s="112"/>
      <c r="R145" s="68"/>
      <c r="S145" s="68"/>
      <c r="T145" s="56"/>
      <c r="U145" s="56"/>
      <c r="V145" s="56"/>
      <c r="W145" s="56"/>
      <c r="X145" s="56"/>
      <c r="Y145" s="56"/>
      <c r="Z145" s="56"/>
      <c r="AA145" s="56"/>
      <c r="AB145" s="68"/>
      <c r="AC145" s="72"/>
      <c r="AD145" s="68"/>
      <c r="AG145" s="167"/>
    </row>
    <row r="146" spans="1:33" ht="70.5" customHeight="1" x14ac:dyDescent="0.25">
      <c r="A146" s="69"/>
      <c r="B146" s="55"/>
      <c r="C146" s="56"/>
      <c r="D146" s="56"/>
      <c r="E146" s="56"/>
      <c r="F146" s="56"/>
      <c r="G146" s="56"/>
      <c r="H146" s="56"/>
      <c r="I146" s="56"/>
      <c r="J146" s="68"/>
      <c r="K146" s="56"/>
      <c r="L146" s="70"/>
      <c r="M146" s="71"/>
      <c r="N146" s="71"/>
      <c r="O146" s="56"/>
      <c r="P146" s="62"/>
      <c r="Q146" s="112"/>
      <c r="R146" s="68"/>
      <c r="S146" s="68"/>
      <c r="T146" s="56"/>
      <c r="U146" s="56"/>
      <c r="V146" s="56"/>
      <c r="W146" s="56"/>
      <c r="X146" s="56"/>
      <c r="Y146" s="56"/>
      <c r="Z146" s="56"/>
      <c r="AA146" s="56"/>
      <c r="AB146" s="68"/>
      <c r="AC146" s="72"/>
      <c r="AD146" s="68"/>
      <c r="AG146" s="167"/>
    </row>
    <row r="147" spans="1:33" ht="70.5" customHeight="1" x14ac:dyDescent="0.25">
      <c r="A147" s="69"/>
      <c r="B147" s="55"/>
      <c r="C147" s="56"/>
      <c r="D147" s="56"/>
      <c r="E147" s="56"/>
      <c r="F147" s="56"/>
      <c r="G147" s="56"/>
      <c r="H147" s="56"/>
      <c r="I147" s="56"/>
      <c r="J147" s="68"/>
      <c r="K147" s="56"/>
      <c r="L147" s="70"/>
      <c r="M147" s="71"/>
      <c r="N147" s="71"/>
      <c r="O147" s="56"/>
      <c r="P147" s="62"/>
      <c r="Q147" s="112"/>
      <c r="R147" s="68"/>
      <c r="S147" s="68"/>
      <c r="T147" s="56"/>
      <c r="U147" s="56"/>
      <c r="V147" s="56"/>
      <c r="W147" s="56"/>
      <c r="X147" s="56"/>
      <c r="Y147" s="56"/>
      <c r="Z147" s="56"/>
      <c r="AA147" s="56"/>
      <c r="AB147" s="68"/>
      <c r="AC147" s="72"/>
      <c r="AD147" s="68"/>
      <c r="AG147" s="167"/>
    </row>
    <row r="148" spans="1:33" ht="70.5" customHeight="1" x14ac:dyDescent="0.25">
      <c r="A148" s="69"/>
      <c r="B148" s="55"/>
      <c r="C148" s="56"/>
      <c r="D148" s="56"/>
      <c r="E148" s="56"/>
      <c r="F148" s="56"/>
      <c r="G148" s="56"/>
      <c r="H148" s="56"/>
      <c r="I148" s="56"/>
      <c r="J148" s="68"/>
      <c r="K148" s="56"/>
      <c r="L148" s="70"/>
      <c r="M148" s="71"/>
      <c r="N148" s="71"/>
      <c r="O148" s="56"/>
      <c r="P148" s="62"/>
      <c r="Q148" s="112"/>
      <c r="R148" s="68"/>
      <c r="S148" s="68"/>
      <c r="T148" s="56"/>
      <c r="U148" s="56"/>
      <c r="V148" s="56"/>
      <c r="W148" s="56"/>
      <c r="X148" s="56"/>
      <c r="Y148" s="56"/>
      <c r="Z148" s="56"/>
      <c r="AA148" s="56"/>
      <c r="AB148" s="68"/>
      <c r="AC148" s="72"/>
      <c r="AD148" s="68"/>
      <c r="AG148" s="167"/>
    </row>
    <row r="149" spans="1:33" ht="70.5" customHeight="1" x14ac:dyDescent="0.25">
      <c r="A149" s="69"/>
      <c r="B149" s="55"/>
      <c r="C149" s="56"/>
      <c r="D149" s="56"/>
      <c r="E149" s="56"/>
      <c r="F149" s="56"/>
      <c r="G149" s="56"/>
      <c r="H149" s="56"/>
      <c r="I149" s="56"/>
      <c r="J149" s="68"/>
      <c r="K149" s="56"/>
      <c r="L149" s="70"/>
      <c r="M149" s="71"/>
      <c r="N149" s="71"/>
      <c r="O149" s="56"/>
      <c r="P149" s="62"/>
      <c r="Q149" s="112"/>
      <c r="R149" s="68"/>
      <c r="S149" s="68"/>
      <c r="T149" s="56"/>
      <c r="U149" s="56"/>
      <c r="V149" s="56"/>
      <c r="W149" s="56"/>
      <c r="X149" s="56"/>
      <c r="Y149" s="56"/>
      <c r="Z149" s="56"/>
      <c r="AA149" s="56"/>
      <c r="AB149" s="68"/>
      <c r="AC149" s="72"/>
      <c r="AD149" s="68"/>
      <c r="AG149" s="167"/>
    </row>
    <row r="150" spans="1:33" ht="70.5" customHeight="1" x14ac:dyDescent="0.25">
      <c r="A150" s="69"/>
      <c r="B150" s="55"/>
      <c r="C150" s="56"/>
      <c r="D150" s="56"/>
      <c r="E150" s="56"/>
      <c r="F150" s="56"/>
      <c r="G150" s="56"/>
      <c r="H150" s="56"/>
      <c r="I150" s="56"/>
      <c r="J150" s="68"/>
      <c r="K150" s="56"/>
      <c r="L150" s="70"/>
      <c r="M150" s="71"/>
      <c r="N150" s="71"/>
      <c r="O150" s="56"/>
      <c r="P150" s="62"/>
      <c r="Q150" s="112"/>
      <c r="R150" s="68"/>
      <c r="S150" s="68"/>
      <c r="T150" s="56"/>
      <c r="U150" s="56"/>
      <c r="V150" s="56"/>
      <c r="W150" s="56"/>
      <c r="X150" s="56"/>
      <c r="Y150" s="56"/>
      <c r="Z150" s="56"/>
      <c r="AA150" s="56"/>
      <c r="AB150" s="68"/>
      <c r="AC150" s="72"/>
      <c r="AD150" s="68"/>
      <c r="AG150" s="167"/>
    </row>
    <row r="151" spans="1:33" ht="70.5" customHeight="1" x14ac:dyDescent="0.25">
      <c r="A151" s="69"/>
      <c r="B151" s="55"/>
      <c r="C151" s="56"/>
      <c r="D151" s="56"/>
      <c r="E151" s="56"/>
      <c r="F151" s="56"/>
      <c r="G151" s="56"/>
      <c r="H151" s="56"/>
      <c r="I151" s="56"/>
      <c r="J151" s="68"/>
      <c r="K151" s="56"/>
      <c r="L151" s="70"/>
      <c r="M151" s="71"/>
      <c r="N151" s="71"/>
      <c r="O151" s="56"/>
      <c r="P151" s="62"/>
      <c r="Q151" s="112"/>
      <c r="R151" s="68"/>
      <c r="S151" s="68"/>
      <c r="T151" s="56"/>
      <c r="U151" s="56"/>
      <c r="V151" s="56"/>
      <c r="W151" s="56"/>
      <c r="X151" s="56"/>
      <c r="Y151" s="56"/>
      <c r="Z151" s="56"/>
      <c r="AA151" s="56"/>
      <c r="AB151" s="68"/>
      <c r="AC151" s="72"/>
      <c r="AD151" s="68"/>
      <c r="AG151" s="167"/>
    </row>
    <row r="152" spans="1:33" ht="70.5" customHeight="1" x14ac:dyDescent="0.25">
      <c r="A152" s="69"/>
      <c r="B152" s="55"/>
      <c r="C152" s="56"/>
      <c r="D152" s="56"/>
      <c r="E152" s="56"/>
      <c r="F152" s="56"/>
      <c r="G152" s="56"/>
      <c r="H152" s="56"/>
      <c r="I152" s="56"/>
      <c r="J152" s="68"/>
      <c r="K152" s="56"/>
      <c r="L152" s="70"/>
      <c r="M152" s="71"/>
      <c r="N152" s="71"/>
      <c r="O152" s="56"/>
      <c r="P152" s="62"/>
      <c r="Q152" s="112"/>
      <c r="R152" s="68"/>
      <c r="S152" s="68"/>
      <c r="T152" s="56"/>
      <c r="U152" s="56"/>
      <c r="V152" s="56"/>
      <c r="W152" s="56"/>
      <c r="X152" s="56"/>
      <c r="Y152" s="56"/>
      <c r="Z152" s="56"/>
      <c r="AA152" s="56"/>
      <c r="AB152" s="68"/>
      <c r="AC152" s="72"/>
      <c r="AD152" s="68"/>
      <c r="AG152" s="167"/>
    </row>
    <row r="153" spans="1:33" ht="70.5" customHeight="1" x14ac:dyDescent="0.25">
      <c r="A153" s="69"/>
      <c r="B153" s="55"/>
      <c r="C153" s="56"/>
      <c r="D153" s="56"/>
      <c r="E153" s="56"/>
      <c r="F153" s="56"/>
      <c r="G153" s="56"/>
      <c r="H153" s="56"/>
      <c r="I153" s="56"/>
      <c r="J153" s="68"/>
      <c r="K153" s="56"/>
      <c r="L153" s="70"/>
      <c r="M153" s="71"/>
      <c r="N153" s="71"/>
      <c r="O153" s="56"/>
      <c r="P153" s="62"/>
      <c r="Q153" s="112"/>
      <c r="R153" s="68"/>
      <c r="S153" s="68"/>
      <c r="T153" s="56"/>
      <c r="U153" s="56"/>
      <c r="V153" s="56"/>
      <c r="W153" s="56"/>
      <c r="X153" s="56"/>
      <c r="Y153" s="56"/>
      <c r="Z153" s="56"/>
      <c r="AA153" s="56"/>
      <c r="AB153" s="68"/>
      <c r="AC153" s="72"/>
      <c r="AD153" s="68"/>
      <c r="AG153" s="167"/>
    </row>
    <row r="154" spans="1:33" ht="70.5" customHeight="1" x14ac:dyDescent="0.25">
      <c r="A154" s="69"/>
      <c r="B154" s="55"/>
      <c r="C154" s="56"/>
      <c r="D154" s="56"/>
      <c r="E154" s="56"/>
      <c r="F154" s="56"/>
      <c r="G154" s="56"/>
      <c r="H154" s="56"/>
      <c r="I154" s="56"/>
      <c r="J154" s="68"/>
      <c r="K154" s="56"/>
      <c r="L154" s="70"/>
      <c r="M154" s="71"/>
      <c r="N154" s="71"/>
      <c r="O154" s="56"/>
      <c r="P154" s="62"/>
      <c r="Q154" s="112"/>
      <c r="R154" s="68"/>
      <c r="S154" s="68"/>
      <c r="T154" s="56"/>
      <c r="U154" s="56"/>
      <c r="V154" s="56"/>
      <c r="W154" s="56"/>
      <c r="X154" s="56"/>
      <c r="Y154" s="56"/>
      <c r="Z154" s="56"/>
      <c r="AA154" s="56"/>
      <c r="AB154" s="68"/>
      <c r="AC154" s="72"/>
      <c r="AD154" s="68"/>
      <c r="AG154" s="167"/>
    </row>
    <row r="155" spans="1:33" ht="70.5" customHeight="1" x14ac:dyDescent="0.25">
      <c r="A155" s="69"/>
      <c r="B155" s="55"/>
      <c r="C155" s="56"/>
      <c r="D155" s="56"/>
      <c r="E155" s="56"/>
      <c r="F155" s="56"/>
      <c r="G155" s="56"/>
      <c r="H155" s="56"/>
      <c r="I155" s="56"/>
      <c r="J155" s="68"/>
      <c r="K155" s="56"/>
      <c r="L155" s="70"/>
      <c r="M155" s="71"/>
      <c r="N155" s="71"/>
      <c r="O155" s="56"/>
      <c r="P155" s="62"/>
      <c r="Q155" s="112"/>
      <c r="R155" s="68"/>
      <c r="S155" s="68"/>
      <c r="T155" s="56"/>
      <c r="U155" s="56"/>
      <c r="V155" s="56"/>
      <c r="W155" s="56"/>
      <c r="X155" s="56"/>
      <c r="Y155" s="56"/>
      <c r="Z155" s="56"/>
      <c r="AA155" s="56"/>
      <c r="AB155" s="68"/>
      <c r="AC155" s="72"/>
      <c r="AD155" s="68"/>
      <c r="AG155" s="167"/>
    </row>
    <row r="156" spans="1:33" ht="70.5" customHeight="1" x14ac:dyDescent="0.25">
      <c r="A156" s="69"/>
      <c r="B156" s="55"/>
      <c r="C156" s="56"/>
      <c r="D156" s="56"/>
      <c r="E156" s="56"/>
      <c r="F156" s="56"/>
      <c r="G156" s="56"/>
      <c r="H156" s="56"/>
      <c r="I156" s="56"/>
      <c r="J156" s="68"/>
      <c r="K156" s="56"/>
      <c r="L156" s="70"/>
      <c r="M156" s="71"/>
      <c r="N156" s="71"/>
      <c r="O156" s="56"/>
      <c r="P156" s="62"/>
      <c r="Q156" s="112"/>
      <c r="R156" s="68"/>
      <c r="S156" s="68"/>
      <c r="T156" s="56"/>
      <c r="U156" s="56"/>
      <c r="V156" s="56"/>
      <c r="W156" s="56"/>
      <c r="X156" s="56"/>
      <c r="Y156" s="56"/>
      <c r="Z156" s="56"/>
      <c r="AA156" s="56"/>
      <c r="AB156" s="68"/>
      <c r="AC156" s="72"/>
      <c r="AD156" s="68"/>
      <c r="AG156" s="167"/>
    </row>
    <row r="157" spans="1:33" ht="70.5" customHeight="1" x14ac:dyDescent="0.25">
      <c r="A157" s="69"/>
      <c r="B157" s="55"/>
      <c r="C157" s="56"/>
      <c r="D157" s="56"/>
      <c r="E157" s="56"/>
      <c r="F157" s="56"/>
      <c r="G157" s="56"/>
      <c r="H157" s="56"/>
      <c r="I157" s="56"/>
      <c r="J157" s="68"/>
      <c r="K157" s="56"/>
      <c r="L157" s="70"/>
      <c r="M157" s="71"/>
      <c r="N157" s="71"/>
      <c r="O157" s="56"/>
      <c r="P157" s="62"/>
      <c r="Q157" s="112"/>
      <c r="R157" s="68"/>
      <c r="S157" s="68"/>
      <c r="T157" s="56"/>
      <c r="U157" s="56"/>
      <c r="V157" s="56"/>
      <c r="W157" s="56"/>
      <c r="X157" s="56"/>
      <c r="Y157" s="56"/>
      <c r="Z157" s="56"/>
      <c r="AA157" s="56"/>
      <c r="AB157" s="68"/>
      <c r="AC157" s="72"/>
      <c r="AD157" s="68"/>
      <c r="AG157" s="167"/>
    </row>
    <row r="158" spans="1:33" ht="70.5" customHeight="1" x14ac:dyDescent="0.25">
      <c r="A158" s="69"/>
      <c r="B158" s="55"/>
      <c r="C158" s="56"/>
      <c r="D158" s="56"/>
      <c r="E158" s="56"/>
      <c r="F158" s="56"/>
      <c r="G158" s="56"/>
      <c r="H158" s="56"/>
      <c r="I158" s="56"/>
      <c r="J158" s="68"/>
      <c r="K158" s="56"/>
      <c r="L158" s="70"/>
      <c r="M158" s="71"/>
      <c r="N158" s="71"/>
      <c r="O158" s="56"/>
      <c r="P158" s="62"/>
      <c r="Q158" s="112"/>
      <c r="R158" s="68"/>
      <c r="S158" s="68"/>
      <c r="T158" s="56"/>
      <c r="U158" s="56"/>
      <c r="V158" s="56"/>
      <c r="W158" s="56"/>
      <c r="X158" s="56"/>
      <c r="Y158" s="56"/>
      <c r="Z158" s="56"/>
      <c r="AA158" s="56"/>
      <c r="AB158" s="68"/>
      <c r="AC158" s="72"/>
      <c r="AD158" s="68"/>
      <c r="AG158" s="167"/>
    </row>
    <row r="159" spans="1:33" ht="70.5" customHeight="1" x14ac:dyDescent="0.25">
      <c r="A159" s="69"/>
      <c r="B159" s="55"/>
      <c r="C159" s="56"/>
      <c r="D159" s="56"/>
      <c r="E159" s="56"/>
      <c r="F159" s="56"/>
      <c r="G159" s="56"/>
      <c r="H159" s="56"/>
      <c r="I159" s="56"/>
      <c r="J159" s="68"/>
      <c r="K159" s="56"/>
      <c r="L159" s="70"/>
      <c r="M159" s="71"/>
      <c r="N159" s="71"/>
      <c r="O159" s="56"/>
      <c r="P159" s="62"/>
      <c r="Q159" s="112"/>
      <c r="R159" s="68"/>
      <c r="S159" s="68"/>
      <c r="T159" s="56"/>
      <c r="U159" s="56"/>
      <c r="V159" s="56"/>
      <c r="W159" s="56"/>
      <c r="X159" s="56"/>
      <c r="Y159" s="56"/>
      <c r="Z159" s="56"/>
      <c r="AA159" s="56"/>
      <c r="AB159" s="68"/>
      <c r="AC159" s="72"/>
      <c r="AD159" s="68"/>
      <c r="AG159" s="167"/>
    </row>
    <row r="160" spans="1:33" ht="70.5" customHeight="1" x14ac:dyDescent="0.25">
      <c r="A160" s="69"/>
      <c r="B160" s="55"/>
      <c r="C160" s="56"/>
      <c r="D160" s="56"/>
      <c r="E160" s="56"/>
      <c r="F160" s="56"/>
      <c r="G160" s="56"/>
      <c r="H160" s="56"/>
      <c r="I160" s="56"/>
      <c r="J160" s="68"/>
      <c r="K160" s="56"/>
      <c r="L160" s="70"/>
      <c r="M160" s="71"/>
      <c r="N160" s="71"/>
      <c r="O160" s="56"/>
      <c r="P160" s="62"/>
      <c r="Q160" s="112"/>
      <c r="R160" s="68"/>
      <c r="S160" s="68"/>
      <c r="T160" s="56"/>
      <c r="U160" s="56"/>
      <c r="V160" s="56"/>
      <c r="W160" s="56"/>
      <c r="X160" s="56"/>
      <c r="Y160" s="56"/>
      <c r="Z160" s="56"/>
      <c r="AA160" s="56"/>
      <c r="AB160" s="68"/>
      <c r="AC160" s="72"/>
      <c r="AD160" s="68"/>
      <c r="AG160" s="167"/>
    </row>
    <row r="161" spans="1:33" ht="70.5" customHeight="1" x14ac:dyDescent="0.25">
      <c r="A161" s="69"/>
      <c r="B161" s="55"/>
      <c r="C161" s="56"/>
      <c r="D161" s="56"/>
      <c r="E161" s="56"/>
      <c r="F161" s="56"/>
      <c r="G161" s="56"/>
      <c r="H161" s="56"/>
      <c r="I161" s="56"/>
      <c r="J161" s="68"/>
      <c r="K161" s="56"/>
      <c r="L161" s="70"/>
      <c r="M161" s="71"/>
      <c r="N161" s="71"/>
      <c r="O161" s="56"/>
      <c r="P161" s="62"/>
      <c r="Q161" s="112"/>
      <c r="R161" s="68"/>
      <c r="S161" s="68"/>
      <c r="T161" s="56"/>
      <c r="U161" s="56"/>
      <c r="V161" s="56"/>
      <c r="W161" s="56"/>
      <c r="X161" s="56"/>
      <c r="Y161" s="56"/>
      <c r="Z161" s="56"/>
      <c r="AA161" s="56"/>
      <c r="AB161" s="68"/>
      <c r="AC161" s="72"/>
      <c r="AD161" s="68"/>
      <c r="AG161" s="167"/>
    </row>
    <row r="162" spans="1:33" ht="70.5" customHeight="1" x14ac:dyDescent="0.25">
      <c r="A162" s="69"/>
      <c r="B162" s="55"/>
      <c r="C162" s="56"/>
      <c r="D162" s="56"/>
      <c r="E162" s="56"/>
      <c r="F162" s="56"/>
      <c r="G162" s="56"/>
      <c r="H162" s="56"/>
      <c r="I162" s="56"/>
      <c r="J162" s="68"/>
      <c r="K162" s="56"/>
      <c r="L162" s="70"/>
      <c r="M162" s="71"/>
      <c r="N162" s="71"/>
      <c r="O162" s="56"/>
      <c r="P162" s="62"/>
      <c r="Q162" s="112"/>
      <c r="R162" s="68"/>
      <c r="S162" s="68"/>
      <c r="T162" s="56"/>
      <c r="U162" s="56"/>
      <c r="V162" s="56"/>
      <c r="W162" s="56"/>
      <c r="X162" s="56"/>
      <c r="Y162" s="56"/>
      <c r="Z162" s="56"/>
      <c r="AA162" s="56"/>
      <c r="AB162" s="68"/>
      <c r="AC162" s="72"/>
      <c r="AD162" s="68"/>
      <c r="AG162" s="167"/>
    </row>
    <row r="163" spans="1:33" ht="70.5" customHeight="1" x14ac:dyDescent="0.25">
      <c r="A163" s="69"/>
      <c r="B163" s="55"/>
      <c r="C163" s="56"/>
      <c r="D163" s="56"/>
      <c r="E163" s="56"/>
      <c r="F163" s="56"/>
      <c r="G163" s="56"/>
      <c r="H163" s="56"/>
      <c r="I163" s="56"/>
      <c r="J163" s="68"/>
      <c r="K163" s="56"/>
      <c r="L163" s="70"/>
      <c r="M163" s="71"/>
      <c r="N163" s="71"/>
      <c r="O163" s="56"/>
      <c r="P163" s="62"/>
      <c r="Q163" s="112"/>
      <c r="R163" s="68"/>
      <c r="S163" s="68"/>
      <c r="T163" s="56"/>
      <c r="U163" s="56"/>
      <c r="V163" s="56"/>
      <c r="W163" s="56"/>
      <c r="X163" s="56"/>
      <c r="Y163" s="56"/>
      <c r="Z163" s="56"/>
      <c r="AA163" s="56"/>
      <c r="AB163" s="68"/>
      <c r="AC163" s="72"/>
      <c r="AD163" s="68"/>
      <c r="AG163" s="167"/>
    </row>
    <row r="164" spans="1:33" ht="70.5" customHeight="1" x14ac:dyDescent="0.25">
      <c r="A164" s="69"/>
      <c r="B164" s="55"/>
      <c r="C164" s="56"/>
      <c r="D164" s="56"/>
      <c r="E164" s="56"/>
      <c r="F164" s="56"/>
      <c r="G164" s="56"/>
      <c r="H164" s="56"/>
      <c r="I164" s="56"/>
      <c r="J164" s="68"/>
      <c r="K164" s="56"/>
      <c r="L164" s="70"/>
      <c r="M164" s="71"/>
      <c r="N164" s="71"/>
      <c r="O164" s="56"/>
      <c r="P164" s="62"/>
      <c r="Q164" s="112"/>
      <c r="R164" s="68"/>
      <c r="S164" s="68"/>
      <c r="T164" s="56"/>
      <c r="U164" s="56"/>
      <c r="V164" s="56"/>
      <c r="W164" s="56"/>
      <c r="X164" s="56"/>
      <c r="Y164" s="56"/>
      <c r="Z164" s="56"/>
      <c r="AA164" s="56"/>
      <c r="AB164" s="68"/>
      <c r="AC164" s="72"/>
      <c r="AD164" s="68"/>
      <c r="AG164" s="167"/>
    </row>
    <row r="165" spans="1:33" ht="70.5" customHeight="1" x14ac:dyDescent="0.25">
      <c r="A165" s="69"/>
      <c r="B165" s="55"/>
      <c r="C165" s="56"/>
      <c r="D165" s="56"/>
      <c r="E165" s="56"/>
      <c r="F165" s="56"/>
      <c r="G165" s="56"/>
      <c r="H165" s="56"/>
      <c r="I165" s="56"/>
      <c r="J165" s="68"/>
      <c r="K165" s="56"/>
      <c r="L165" s="70"/>
      <c r="M165" s="71"/>
      <c r="N165" s="71"/>
      <c r="O165" s="56"/>
      <c r="P165" s="62"/>
      <c r="Q165" s="112"/>
      <c r="R165" s="68"/>
      <c r="S165" s="68"/>
      <c r="T165" s="56"/>
      <c r="U165" s="56"/>
      <c r="V165" s="56"/>
      <c r="W165" s="56"/>
      <c r="X165" s="56"/>
      <c r="Y165" s="56"/>
      <c r="Z165" s="56"/>
      <c r="AA165" s="56"/>
      <c r="AB165" s="68"/>
      <c r="AC165" s="72"/>
      <c r="AD165" s="68"/>
      <c r="AG165" s="167"/>
    </row>
    <row r="166" spans="1:33" ht="70.5" customHeight="1" x14ac:dyDescent="0.25">
      <c r="A166" s="69"/>
      <c r="B166" s="55"/>
      <c r="C166" s="56"/>
      <c r="D166" s="56"/>
      <c r="E166" s="56"/>
      <c r="F166" s="56"/>
      <c r="G166" s="56"/>
      <c r="H166" s="56"/>
      <c r="I166" s="56"/>
      <c r="J166" s="68"/>
      <c r="K166" s="56"/>
      <c r="L166" s="70"/>
      <c r="M166" s="71"/>
      <c r="N166" s="71"/>
      <c r="O166" s="56"/>
      <c r="P166" s="62"/>
      <c r="Q166" s="112"/>
      <c r="R166" s="68"/>
      <c r="S166" s="68"/>
      <c r="T166" s="56"/>
      <c r="U166" s="56"/>
      <c r="V166" s="56"/>
      <c r="W166" s="56"/>
      <c r="X166" s="56"/>
      <c r="Y166" s="56"/>
      <c r="Z166" s="56"/>
      <c r="AA166" s="56"/>
      <c r="AB166" s="68"/>
      <c r="AC166" s="72"/>
      <c r="AD166" s="68"/>
      <c r="AG166" s="167"/>
    </row>
    <row r="167" spans="1:33" ht="70.5" customHeight="1" x14ac:dyDescent="0.25">
      <c r="A167" s="69"/>
      <c r="B167" s="55"/>
      <c r="C167" s="56"/>
      <c r="D167" s="56"/>
      <c r="E167" s="56"/>
      <c r="F167" s="56"/>
      <c r="G167" s="56"/>
      <c r="H167" s="56"/>
      <c r="I167" s="56"/>
      <c r="J167" s="68"/>
      <c r="K167" s="56"/>
      <c r="L167" s="70"/>
      <c r="M167" s="71"/>
      <c r="N167" s="71"/>
      <c r="O167" s="56"/>
      <c r="P167" s="62"/>
      <c r="Q167" s="112"/>
      <c r="R167" s="68"/>
      <c r="S167" s="68"/>
      <c r="T167" s="56"/>
      <c r="U167" s="56"/>
      <c r="V167" s="56"/>
      <c r="W167" s="56"/>
      <c r="X167" s="56"/>
      <c r="Y167" s="56"/>
      <c r="Z167" s="56"/>
      <c r="AA167" s="56"/>
      <c r="AB167" s="68"/>
      <c r="AC167" s="72"/>
      <c r="AD167" s="68"/>
      <c r="AG167" s="167"/>
    </row>
    <row r="168" spans="1:33" ht="70.5" customHeight="1" x14ac:dyDescent="0.25">
      <c r="A168" s="69"/>
      <c r="B168" s="55"/>
      <c r="C168" s="56"/>
      <c r="D168" s="56"/>
      <c r="E168" s="56"/>
      <c r="F168" s="56"/>
      <c r="G168" s="56"/>
      <c r="H168" s="56"/>
      <c r="I168" s="56"/>
      <c r="J168" s="68"/>
      <c r="K168" s="56"/>
      <c r="L168" s="70"/>
      <c r="M168" s="71"/>
      <c r="N168" s="71"/>
      <c r="O168" s="56"/>
      <c r="P168" s="62"/>
      <c r="Q168" s="112"/>
      <c r="R168" s="68"/>
      <c r="S168" s="68"/>
      <c r="T168" s="56"/>
      <c r="U168" s="56"/>
      <c r="V168" s="56"/>
      <c r="W168" s="56"/>
      <c r="X168" s="56"/>
      <c r="Y168" s="56"/>
      <c r="Z168" s="56"/>
      <c r="AA168" s="56"/>
      <c r="AB168" s="68"/>
      <c r="AC168" s="72"/>
      <c r="AD168" s="68"/>
      <c r="AG168" s="167"/>
    </row>
    <row r="169" spans="1:33" ht="70.5" customHeight="1" x14ac:dyDescent="0.25">
      <c r="A169" s="69"/>
      <c r="B169" s="55"/>
      <c r="C169" s="56"/>
      <c r="D169" s="56"/>
      <c r="E169" s="56"/>
      <c r="F169" s="56"/>
      <c r="G169" s="56"/>
      <c r="H169" s="56"/>
      <c r="I169" s="56"/>
      <c r="J169" s="68"/>
      <c r="K169" s="56"/>
      <c r="L169" s="70"/>
      <c r="M169" s="71"/>
      <c r="N169" s="71"/>
      <c r="O169" s="56"/>
      <c r="P169" s="62"/>
      <c r="Q169" s="112"/>
      <c r="R169" s="68"/>
      <c r="S169" s="68"/>
      <c r="T169" s="56"/>
      <c r="U169" s="56"/>
      <c r="V169" s="56"/>
      <c r="W169" s="56"/>
      <c r="X169" s="56"/>
      <c r="Y169" s="56"/>
      <c r="Z169" s="56"/>
      <c r="AA169" s="56"/>
      <c r="AB169" s="68"/>
      <c r="AC169" s="72"/>
      <c r="AD169" s="68"/>
      <c r="AG169" s="167"/>
    </row>
    <row r="170" spans="1:33" ht="70.5" customHeight="1" x14ac:dyDescent="0.25">
      <c r="A170" s="69"/>
      <c r="B170" s="55"/>
      <c r="C170" s="56"/>
      <c r="D170" s="56"/>
      <c r="E170" s="56"/>
      <c r="F170" s="56"/>
      <c r="G170" s="56"/>
      <c r="H170" s="56"/>
      <c r="I170" s="56"/>
      <c r="J170" s="68"/>
      <c r="K170" s="56"/>
      <c r="L170" s="70"/>
      <c r="M170" s="71"/>
      <c r="N170" s="71"/>
      <c r="O170" s="56"/>
      <c r="P170" s="62"/>
      <c r="Q170" s="112"/>
      <c r="R170" s="68"/>
      <c r="S170" s="68"/>
      <c r="T170" s="56"/>
      <c r="U170" s="56"/>
      <c r="V170" s="56"/>
      <c r="W170" s="56"/>
      <c r="X170" s="56"/>
      <c r="Y170" s="56"/>
      <c r="Z170" s="56"/>
      <c r="AA170" s="56"/>
      <c r="AB170" s="68"/>
      <c r="AC170" s="72"/>
      <c r="AD170" s="68"/>
      <c r="AG170" s="167"/>
    </row>
    <row r="171" spans="1:33" ht="70.5" customHeight="1" x14ac:dyDescent="0.25">
      <c r="A171" s="69"/>
      <c r="B171" s="55"/>
      <c r="C171" s="56"/>
      <c r="D171" s="56"/>
      <c r="E171" s="56"/>
      <c r="F171" s="56"/>
      <c r="G171" s="56"/>
      <c r="H171" s="56"/>
      <c r="I171" s="56"/>
      <c r="J171" s="68"/>
      <c r="K171" s="56"/>
      <c r="L171" s="70"/>
      <c r="M171" s="71"/>
      <c r="N171" s="71"/>
      <c r="O171" s="56"/>
      <c r="P171" s="62"/>
      <c r="Q171" s="112"/>
      <c r="R171" s="68"/>
      <c r="S171" s="68"/>
      <c r="T171" s="56"/>
      <c r="U171" s="56"/>
      <c r="V171" s="56"/>
      <c r="W171" s="56"/>
      <c r="X171" s="56"/>
      <c r="Y171" s="56"/>
      <c r="Z171" s="56"/>
      <c r="AA171" s="56"/>
      <c r="AB171" s="68"/>
      <c r="AC171" s="72"/>
      <c r="AD171" s="68"/>
      <c r="AG171" s="167"/>
    </row>
    <row r="172" spans="1:33" ht="70.5" customHeight="1" x14ac:dyDescent="0.25">
      <c r="A172" s="69"/>
      <c r="B172" s="55"/>
      <c r="C172" s="56"/>
      <c r="D172" s="56"/>
      <c r="E172" s="56"/>
      <c r="F172" s="56"/>
      <c r="G172" s="56"/>
      <c r="H172" s="56"/>
      <c r="I172" s="56"/>
      <c r="J172" s="68"/>
      <c r="K172" s="56"/>
      <c r="L172" s="70"/>
      <c r="M172" s="71"/>
      <c r="N172" s="71"/>
      <c r="O172" s="56"/>
      <c r="P172" s="62"/>
      <c r="Q172" s="112"/>
      <c r="R172" s="68"/>
      <c r="S172" s="68"/>
      <c r="T172" s="56"/>
      <c r="U172" s="56"/>
      <c r="V172" s="56"/>
      <c r="W172" s="56"/>
      <c r="X172" s="56"/>
      <c r="Y172" s="56"/>
      <c r="Z172" s="56"/>
      <c r="AA172" s="56"/>
      <c r="AB172" s="68"/>
      <c r="AC172" s="72"/>
      <c r="AD172" s="68"/>
      <c r="AG172" s="167"/>
    </row>
    <row r="173" spans="1:33" ht="70.5" customHeight="1" x14ac:dyDescent="0.25">
      <c r="A173" s="69"/>
      <c r="B173" s="55"/>
      <c r="C173" s="56"/>
      <c r="D173" s="56"/>
      <c r="E173" s="56"/>
      <c r="F173" s="56"/>
      <c r="G173" s="56"/>
      <c r="H173" s="56"/>
      <c r="I173" s="56"/>
      <c r="J173" s="68"/>
      <c r="K173" s="56"/>
      <c r="L173" s="70"/>
      <c r="M173" s="71"/>
      <c r="N173" s="71"/>
      <c r="O173" s="56"/>
      <c r="P173" s="62"/>
      <c r="Q173" s="112"/>
      <c r="R173" s="68"/>
      <c r="S173" s="68"/>
      <c r="T173" s="56"/>
      <c r="U173" s="56"/>
      <c r="V173" s="56"/>
      <c r="W173" s="56"/>
      <c r="X173" s="56"/>
      <c r="Y173" s="56"/>
      <c r="Z173" s="56"/>
      <c r="AA173" s="56"/>
      <c r="AB173" s="68"/>
      <c r="AC173" s="72"/>
      <c r="AD173" s="68"/>
      <c r="AG173" s="167"/>
    </row>
    <row r="174" spans="1:33" ht="70.5" customHeight="1" x14ac:dyDescent="0.25">
      <c r="A174" s="69"/>
      <c r="B174" s="55"/>
      <c r="C174" s="56"/>
      <c r="D174" s="56"/>
      <c r="E174" s="56"/>
      <c r="F174" s="56"/>
      <c r="G174" s="56"/>
      <c r="H174" s="56"/>
      <c r="I174" s="56"/>
      <c r="J174" s="68"/>
      <c r="K174" s="56"/>
      <c r="L174" s="70"/>
      <c r="M174" s="71"/>
      <c r="N174" s="71"/>
      <c r="O174" s="56"/>
      <c r="P174" s="62"/>
      <c r="Q174" s="112"/>
      <c r="R174" s="68"/>
      <c r="S174" s="68"/>
      <c r="T174" s="56"/>
      <c r="U174" s="56"/>
      <c r="V174" s="56"/>
      <c r="W174" s="56"/>
      <c r="X174" s="56"/>
      <c r="Y174" s="56"/>
      <c r="Z174" s="56"/>
      <c r="AA174" s="56"/>
      <c r="AB174" s="68"/>
      <c r="AC174" s="72"/>
      <c r="AD174" s="68"/>
      <c r="AG174" s="167"/>
    </row>
    <row r="175" spans="1:33" ht="70.5" customHeight="1" x14ac:dyDescent="0.25">
      <c r="A175" s="69"/>
      <c r="B175" s="55"/>
      <c r="C175" s="56"/>
      <c r="D175" s="56"/>
      <c r="E175" s="56"/>
      <c r="F175" s="56"/>
      <c r="G175" s="56"/>
      <c r="H175" s="56"/>
      <c r="I175" s="56"/>
      <c r="J175" s="68"/>
      <c r="K175" s="56"/>
      <c r="L175" s="70"/>
      <c r="M175" s="71"/>
      <c r="N175" s="71"/>
      <c r="O175" s="56"/>
      <c r="P175" s="62"/>
      <c r="Q175" s="112"/>
      <c r="R175" s="68"/>
      <c r="S175" s="68"/>
      <c r="T175" s="56"/>
      <c r="U175" s="56"/>
      <c r="V175" s="56"/>
      <c r="W175" s="56"/>
      <c r="X175" s="56"/>
      <c r="Y175" s="56"/>
      <c r="Z175" s="56"/>
      <c r="AA175" s="56"/>
      <c r="AB175" s="68"/>
      <c r="AC175" s="72"/>
      <c r="AD175" s="68"/>
      <c r="AG175" s="167"/>
    </row>
    <row r="176" spans="1:33" ht="70.5" customHeight="1" x14ac:dyDescent="0.25">
      <c r="A176" s="69"/>
      <c r="B176" s="55"/>
      <c r="C176" s="56"/>
      <c r="D176" s="56"/>
      <c r="E176" s="56"/>
      <c r="F176" s="56"/>
      <c r="G176" s="56"/>
      <c r="H176" s="56"/>
      <c r="I176" s="56"/>
      <c r="J176" s="68"/>
      <c r="K176" s="56"/>
      <c r="L176" s="70"/>
      <c r="M176" s="71"/>
      <c r="N176" s="71"/>
      <c r="O176" s="56"/>
      <c r="P176" s="62"/>
      <c r="Q176" s="112"/>
      <c r="R176" s="68"/>
      <c r="S176" s="68"/>
      <c r="T176" s="56"/>
      <c r="U176" s="56"/>
      <c r="V176" s="56"/>
      <c r="W176" s="56"/>
      <c r="X176" s="56"/>
      <c r="Y176" s="56"/>
      <c r="Z176" s="56"/>
      <c r="AA176" s="56"/>
      <c r="AB176" s="68"/>
      <c r="AC176" s="72"/>
      <c r="AD176" s="68"/>
      <c r="AG176" s="167"/>
    </row>
    <row r="177" spans="1:33" ht="70.5" customHeight="1" x14ac:dyDescent="0.25">
      <c r="A177" s="69"/>
      <c r="B177" s="55"/>
      <c r="C177" s="56"/>
      <c r="D177" s="56"/>
      <c r="E177" s="56"/>
      <c r="F177" s="56"/>
      <c r="G177" s="56"/>
      <c r="H177" s="56"/>
      <c r="I177" s="56"/>
      <c r="J177" s="68"/>
      <c r="K177" s="56"/>
      <c r="L177" s="70"/>
      <c r="M177" s="71"/>
      <c r="N177" s="71"/>
      <c r="O177" s="56"/>
      <c r="P177" s="62"/>
      <c r="Q177" s="112"/>
      <c r="R177" s="68"/>
      <c r="S177" s="68"/>
      <c r="T177" s="56"/>
      <c r="U177" s="56"/>
      <c r="V177" s="56"/>
      <c r="W177" s="56"/>
      <c r="X177" s="56"/>
      <c r="Y177" s="56"/>
      <c r="Z177" s="56"/>
      <c r="AA177" s="56"/>
      <c r="AB177" s="68"/>
      <c r="AC177" s="72"/>
      <c r="AD177" s="68"/>
      <c r="AG177" s="167"/>
    </row>
    <row r="178" spans="1:33" ht="70.5" customHeight="1" x14ac:dyDescent="0.25">
      <c r="A178" s="69"/>
      <c r="B178" s="55"/>
      <c r="C178" s="56"/>
      <c r="D178" s="56"/>
      <c r="E178" s="56"/>
      <c r="F178" s="56"/>
      <c r="G178" s="56"/>
      <c r="H178" s="56"/>
      <c r="I178" s="56"/>
      <c r="J178" s="68"/>
      <c r="K178" s="56"/>
      <c r="L178" s="70"/>
      <c r="M178" s="71"/>
      <c r="N178" s="71"/>
      <c r="O178" s="56"/>
      <c r="P178" s="62"/>
      <c r="Q178" s="112"/>
      <c r="R178" s="68"/>
      <c r="S178" s="68"/>
      <c r="T178" s="56"/>
      <c r="U178" s="56"/>
      <c r="V178" s="56"/>
      <c r="W178" s="56"/>
      <c r="X178" s="56"/>
      <c r="Y178" s="56"/>
      <c r="Z178" s="56"/>
      <c r="AA178" s="56"/>
      <c r="AB178" s="68"/>
      <c r="AC178" s="72"/>
      <c r="AD178" s="68"/>
      <c r="AG178" s="167"/>
    </row>
    <row r="179" spans="1:33" ht="70.5" customHeight="1" x14ac:dyDescent="0.25">
      <c r="A179" s="69"/>
      <c r="B179" s="55"/>
      <c r="C179" s="56"/>
      <c r="D179" s="56"/>
      <c r="E179" s="56"/>
      <c r="F179" s="56"/>
      <c r="G179" s="56"/>
      <c r="H179" s="56"/>
      <c r="I179" s="56"/>
      <c r="J179" s="68"/>
      <c r="K179" s="56"/>
      <c r="L179" s="70"/>
      <c r="M179" s="71"/>
      <c r="N179" s="71"/>
      <c r="O179" s="56"/>
      <c r="P179" s="62"/>
      <c r="Q179" s="112"/>
      <c r="R179" s="68"/>
      <c r="S179" s="68"/>
      <c r="T179" s="56"/>
      <c r="U179" s="56"/>
      <c r="V179" s="56"/>
      <c r="W179" s="56"/>
      <c r="X179" s="56"/>
      <c r="Y179" s="56"/>
      <c r="Z179" s="56"/>
      <c r="AA179" s="56"/>
      <c r="AB179" s="68"/>
      <c r="AC179" s="72"/>
      <c r="AD179" s="68"/>
      <c r="AG179" s="167"/>
    </row>
    <row r="180" spans="1:33" ht="70.5" customHeight="1" x14ac:dyDescent="0.25">
      <c r="A180" s="69"/>
      <c r="B180" s="55"/>
      <c r="C180" s="56"/>
      <c r="D180" s="56"/>
      <c r="E180" s="56"/>
      <c r="F180" s="56"/>
      <c r="G180" s="56"/>
      <c r="H180" s="56"/>
      <c r="I180" s="56"/>
      <c r="J180" s="68"/>
      <c r="K180" s="56"/>
      <c r="L180" s="70"/>
      <c r="M180" s="71"/>
      <c r="N180" s="71"/>
      <c r="O180" s="56"/>
      <c r="P180" s="62"/>
      <c r="Q180" s="112"/>
      <c r="R180" s="68"/>
      <c r="S180" s="68"/>
      <c r="T180" s="56"/>
      <c r="U180" s="56"/>
      <c r="V180" s="56"/>
      <c r="W180" s="56"/>
      <c r="X180" s="56"/>
      <c r="Y180" s="56"/>
      <c r="Z180" s="56"/>
      <c r="AA180" s="56"/>
      <c r="AB180" s="68"/>
      <c r="AC180" s="72"/>
      <c r="AD180" s="68"/>
      <c r="AG180" s="167"/>
    </row>
    <row r="181" spans="1:33" ht="70.5" customHeight="1" x14ac:dyDescent="0.25">
      <c r="A181" s="69"/>
      <c r="B181" s="55"/>
      <c r="C181" s="56"/>
      <c r="D181" s="56"/>
      <c r="E181" s="56"/>
      <c r="F181" s="56"/>
      <c r="G181" s="56"/>
      <c r="H181" s="56"/>
      <c r="I181" s="56"/>
      <c r="J181" s="68"/>
      <c r="K181" s="56"/>
      <c r="L181" s="70"/>
      <c r="M181" s="71"/>
      <c r="N181" s="71"/>
      <c r="O181" s="56"/>
      <c r="P181" s="62"/>
      <c r="Q181" s="112"/>
      <c r="R181" s="68"/>
      <c r="S181" s="68"/>
      <c r="T181" s="56"/>
      <c r="U181" s="56"/>
      <c r="V181" s="56"/>
      <c r="W181" s="56"/>
      <c r="X181" s="56"/>
      <c r="Y181" s="56"/>
      <c r="Z181" s="56"/>
      <c r="AA181" s="56"/>
      <c r="AB181" s="68"/>
      <c r="AC181" s="72"/>
      <c r="AD181" s="68"/>
      <c r="AG181" s="167"/>
    </row>
    <row r="182" spans="1:33" ht="70.5" customHeight="1" x14ac:dyDescent="0.25">
      <c r="A182" s="69"/>
      <c r="B182" s="55"/>
      <c r="C182" s="56"/>
      <c r="D182" s="56"/>
      <c r="E182" s="56"/>
      <c r="F182" s="56"/>
      <c r="G182" s="56"/>
      <c r="H182" s="56"/>
      <c r="I182" s="56"/>
      <c r="J182" s="68"/>
      <c r="K182" s="56"/>
      <c r="L182" s="70"/>
      <c r="M182" s="71"/>
      <c r="N182" s="71"/>
      <c r="O182" s="56"/>
      <c r="P182" s="62"/>
      <c r="Q182" s="112"/>
      <c r="R182" s="68"/>
      <c r="S182" s="68"/>
      <c r="T182" s="56"/>
      <c r="U182" s="56"/>
      <c r="V182" s="56"/>
      <c r="W182" s="56"/>
      <c r="X182" s="56"/>
      <c r="Y182" s="56"/>
      <c r="Z182" s="56"/>
      <c r="AA182" s="56"/>
      <c r="AB182" s="68"/>
      <c r="AC182" s="72"/>
      <c r="AD182" s="68"/>
      <c r="AG182" s="167"/>
    </row>
    <row r="183" spans="1:33" ht="70.5" customHeight="1" x14ac:dyDescent="0.25">
      <c r="A183" s="69"/>
      <c r="B183" s="55"/>
      <c r="C183" s="56"/>
      <c r="D183" s="56"/>
      <c r="E183" s="56"/>
      <c r="F183" s="56"/>
      <c r="G183" s="56"/>
      <c r="H183" s="56"/>
      <c r="I183" s="56"/>
      <c r="J183" s="68"/>
      <c r="K183" s="56"/>
      <c r="L183" s="70"/>
      <c r="M183" s="71"/>
      <c r="N183" s="71"/>
      <c r="O183" s="56"/>
      <c r="P183" s="62"/>
      <c r="Q183" s="112"/>
      <c r="R183" s="68"/>
      <c r="S183" s="68"/>
      <c r="T183" s="56"/>
      <c r="U183" s="56"/>
      <c r="V183" s="56"/>
      <c r="W183" s="56"/>
      <c r="X183" s="56"/>
      <c r="Y183" s="56"/>
      <c r="Z183" s="56"/>
      <c r="AA183" s="56"/>
      <c r="AB183" s="68"/>
      <c r="AC183" s="72"/>
      <c r="AD183" s="68"/>
      <c r="AG183" s="167"/>
    </row>
    <row r="184" spans="1:33" ht="70.5" customHeight="1" x14ac:dyDescent="0.25">
      <c r="A184" s="69"/>
      <c r="B184" s="55"/>
      <c r="C184" s="56"/>
      <c r="D184" s="56"/>
      <c r="E184" s="56"/>
      <c r="F184" s="56"/>
      <c r="G184" s="56"/>
      <c r="H184" s="56"/>
      <c r="I184" s="56"/>
      <c r="J184" s="68"/>
      <c r="K184" s="56"/>
      <c r="L184" s="70"/>
      <c r="M184" s="71"/>
      <c r="N184" s="71"/>
      <c r="O184" s="56"/>
      <c r="P184" s="62"/>
      <c r="Q184" s="112"/>
      <c r="R184" s="68"/>
      <c r="S184" s="68"/>
      <c r="T184" s="56"/>
      <c r="U184" s="56"/>
      <c r="V184" s="56"/>
      <c r="W184" s="56"/>
      <c r="X184" s="56"/>
      <c r="Y184" s="56"/>
      <c r="Z184" s="56"/>
      <c r="AA184" s="56"/>
      <c r="AB184" s="68"/>
      <c r="AC184" s="72"/>
      <c r="AD184" s="68"/>
      <c r="AG184" s="167"/>
    </row>
    <row r="185" spans="1:33" ht="70.5" customHeight="1" x14ac:dyDescent="0.25">
      <c r="A185" s="69"/>
      <c r="B185" s="55"/>
      <c r="C185" s="56"/>
      <c r="D185" s="56"/>
      <c r="E185" s="56"/>
      <c r="F185" s="56"/>
      <c r="G185" s="56"/>
      <c r="H185" s="56"/>
      <c r="I185" s="56"/>
      <c r="J185" s="68"/>
      <c r="K185" s="56"/>
      <c r="L185" s="70"/>
      <c r="M185" s="71"/>
      <c r="N185" s="71"/>
      <c r="O185" s="56"/>
      <c r="P185" s="62"/>
      <c r="Q185" s="112"/>
      <c r="R185" s="68"/>
      <c r="S185" s="68"/>
      <c r="T185" s="56"/>
      <c r="U185" s="56"/>
      <c r="V185" s="56"/>
      <c r="W185" s="56"/>
      <c r="X185" s="56"/>
      <c r="Y185" s="56"/>
      <c r="Z185" s="56"/>
      <c r="AA185" s="56"/>
      <c r="AB185" s="68"/>
      <c r="AC185" s="72"/>
      <c r="AD185" s="68"/>
      <c r="AG185" s="167"/>
    </row>
    <row r="186" spans="1:33" ht="70.5" customHeight="1" x14ac:dyDescent="0.25">
      <c r="A186" s="69"/>
      <c r="B186" s="55"/>
      <c r="C186" s="56"/>
      <c r="D186" s="56"/>
      <c r="E186" s="56"/>
      <c r="F186" s="56"/>
      <c r="G186" s="56"/>
      <c r="H186" s="56"/>
      <c r="I186" s="56"/>
      <c r="J186" s="68"/>
      <c r="K186" s="56"/>
      <c r="L186" s="70"/>
      <c r="M186" s="71"/>
      <c r="N186" s="71"/>
      <c r="O186" s="56"/>
      <c r="P186" s="62"/>
      <c r="Q186" s="112"/>
      <c r="R186" s="68"/>
      <c r="S186" s="68"/>
      <c r="T186" s="56"/>
      <c r="U186" s="56"/>
      <c r="V186" s="56"/>
      <c r="W186" s="56"/>
      <c r="X186" s="56"/>
      <c r="Y186" s="56"/>
      <c r="Z186" s="56"/>
      <c r="AA186" s="56"/>
      <c r="AB186" s="68"/>
      <c r="AC186" s="72"/>
      <c r="AD186" s="68"/>
      <c r="AG186" s="167"/>
    </row>
    <row r="187" spans="1:33" ht="70.5" customHeight="1" x14ac:dyDescent="0.25">
      <c r="A187" s="69"/>
      <c r="B187" s="55"/>
      <c r="C187" s="56"/>
      <c r="D187" s="56"/>
      <c r="E187" s="56"/>
      <c r="F187" s="56"/>
      <c r="G187" s="56"/>
      <c r="H187" s="56"/>
      <c r="I187" s="56"/>
      <c r="J187" s="68"/>
      <c r="K187" s="56"/>
      <c r="L187" s="70"/>
      <c r="M187" s="71"/>
      <c r="N187" s="71"/>
      <c r="O187" s="56"/>
      <c r="P187" s="62"/>
      <c r="Q187" s="112"/>
      <c r="R187" s="68"/>
      <c r="S187" s="68"/>
      <c r="T187" s="56"/>
      <c r="U187" s="56"/>
      <c r="V187" s="56"/>
      <c r="W187" s="56"/>
      <c r="X187" s="56"/>
      <c r="Y187" s="56"/>
      <c r="Z187" s="56"/>
      <c r="AA187" s="56"/>
      <c r="AB187" s="68"/>
      <c r="AC187" s="72"/>
      <c r="AD187" s="68"/>
      <c r="AG187" s="167"/>
    </row>
    <row r="188" spans="1:33" ht="70.5" customHeight="1" x14ac:dyDescent="0.25">
      <c r="A188" s="69"/>
      <c r="B188" s="55"/>
      <c r="C188" s="56"/>
      <c r="D188" s="56"/>
      <c r="E188" s="56"/>
      <c r="F188" s="56"/>
      <c r="G188" s="56"/>
      <c r="H188" s="56"/>
      <c r="I188" s="56"/>
      <c r="J188" s="68"/>
      <c r="K188" s="56"/>
      <c r="L188" s="70"/>
      <c r="M188" s="71"/>
      <c r="N188" s="71"/>
      <c r="O188" s="56"/>
      <c r="P188" s="62"/>
      <c r="Q188" s="112"/>
      <c r="R188" s="68"/>
      <c r="S188" s="68"/>
      <c r="T188" s="56"/>
      <c r="U188" s="56"/>
      <c r="V188" s="56"/>
      <c r="W188" s="56"/>
      <c r="X188" s="56"/>
      <c r="Y188" s="56"/>
      <c r="Z188" s="56"/>
      <c r="AA188" s="56"/>
      <c r="AB188" s="68"/>
      <c r="AC188" s="72"/>
      <c r="AD188" s="68"/>
      <c r="AG188" s="167"/>
    </row>
    <row r="189" spans="1:33" ht="70.5" customHeight="1" x14ac:dyDescent="0.25">
      <c r="A189" s="69"/>
      <c r="B189" s="55"/>
      <c r="C189" s="56"/>
      <c r="D189" s="56"/>
      <c r="E189" s="56"/>
      <c r="F189" s="56"/>
      <c r="G189" s="56"/>
      <c r="H189" s="56"/>
      <c r="I189" s="56"/>
      <c r="J189" s="68"/>
      <c r="K189" s="56"/>
      <c r="L189" s="70"/>
      <c r="M189" s="71"/>
      <c r="N189" s="71"/>
      <c r="O189" s="56"/>
      <c r="P189" s="62"/>
      <c r="Q189" s="112"/>
      <c r="R189" s="68"/>
      <c r="S189" s="68"/>
      <c r="T189" s="56"/>
      <c r="U189" s="56"/>
      <c r="V189" s="56"/>
      <c r="W189" s="56"/>
      <c r="X189" s="56"/>
      <c r="Y189" s="56"/>
      <c r="Z189" s="56"/>
      <c r="AA189" s="56"/>
      <c r="AB189" s="68"/>
      <c r="AC189" s="72"/>
      <c r="AD189" s="68"/>
      <c r="AG189" s="167"/>
    </row>
    <row r="190" spans="1:33" ht="70.5" customHeight="1" x14ac:dyDescent="0.25">
      <c r="A190" s="69"/>
      <c r="B190" s="55"/>
      <c r="C190" s="56"/>
      <c r="D190" s="56"/>
      <c r="E190" s="56"/>
      <c r="F190" s="56"/>
      <c r="G190" s="56"/>
      <c r="H190" s="56"/>
      <c r="I190" s="56"/>
      <c r="J190" s="68"/>
      <c r="K190" s="56"/>
      <c r="L190" s="70"/>
      <c r="M190" s="71"/>
      <c r="N190" s="71"/>
      <c r="O190" s="56"/>
      <c r="P190" s="62"/>
      <c r="Q190" s="112"/>
      <c r="R190" s="68"/>
      <c r="S190" s="68"/>
      <c r="T190" s="56"/>
      <c r="U190" s="56"/>
      <c r="V190" s="56"/>
      <c r="W190" s="56"/>
      <c r="X190" s="56"/>
      <c r="Y190" s="56"/>
      <c r="Z190" s="56"/>
      <c r="AA190" s="56"/>
      <c r="AB190" s="68"/>
      <c r="AC190" s="72"/>
      <c r="AD190" s="68"/>
      <c r="AG190" s="167"/>
    </row>
    <row r="191" spans="1:33" ht="70.5" customHeight="1" x14ac:dyDescent="0.25">
      <c r="A191" s="69"/>
      <c r="B191" s="55"/>
      <c r="C191" s="56"/>
      <c r="D191" s="56"/>
      <c r="E191" s="56"/>
      <c r="F191" s="56"/>
      <c r="G191" s="56"/>
      <c r="H191" s="56"/>
      <c r="I191" s="56"/>
      <c r="J191" s="68"/>
      <c r="K191" s="56"/>
      <c r="L191" s="70"/>
      <c r="M191" s="71"/>
      <c r="N191" s="71"/>
      <c r="O191" s="56"/>
      <c r="P191" s="62"/>
      <c r="Q191" s="112"/>
      <c r="R191" s="68"/>
      <c r="S191" s="68"/>
      <c r="T191" s="56"/>
      <c r="U191" s="56"/>
      <c r="V191" s="56"/>
      <c r="W191" s="56"/>
      <c r="X191" s="56"/>
      <c r="Y191" s="56"/>
      <c r="Z191" s="56"/>
      <c r="AA191" s="56"/>
      <c r="AB191" s="68"/>
      <c r="AC191" s="72"/>
      <c r="AD191" s="68"/>
      <c r="AG191" s="167"/>
    </row>
    <row r="192" spans="1:33" ht="70.5" customHeight="1" x14ac:dyDescent="0.25">
      <c r="A192" s="69"/>
      <c r="B192" s="55"/>
      <c r="C192" s="56"/>
      <c r="D192" s="56"/>
      <c r="E192" s="56"/>
      <c r="F192" s="56"/>
      <c r="G192" s="56"/>
      <c r="H192" s="56"/>
      <c r="I192" s="56"/>
      <c r="J192" s="68"/>
      <c r="K192" s="56"/>
      <c r="L192" s="70"/>
      <c r="M192" s="71"/>
      <c r="N192" s="71"/>
      <c r="O192" s="56"/>
      <c r="P192" s="62"/>
      <c r="Q192" s="112"/>
      <c r="R192" s="68"/>
      <c r="S192" s="68"/>
      <c r="T192" s="56"/>
      <c r="U192" s="56"/>
      <c r="V192" s="56"/>
      <c r="W192" s="56"/>
      <c r="X192" s="56"/>
      <c r="Y192" s="56"/>
      <c r="Z192" s="56"/>
      <c r="AA192" s="56"/>
      <c r="AB192" s="68"/>
      <c r="AC192" s="72"/>
      <c r="AD192" s="68"/>
      <c r="AG192" s="167"/>
    </row>
    <row r="193" spans="1:33" ht="70.5" customHeight="1" x14ac:dyDescent="0.25">
      <c r="A193" s="69"/>
      <c r="B193" s="55"/>
      <c r="C193" s="56"/>
      <c r="D193" s="56"/>
      <c r="E193" s="56"/>
      <c r="F193" s="56"/>
      <c r="G193" s="56"/>
      <c r="H193" s="56"/>
      <c r="I193" s="56"/>
      <c r="J193" s="68"/>
      <c r="K193" s="56"/>
      <c r="L193" s="70"/>
      <c r="M193" s="71"/>
      <c r="N193" s="71"/>
      <c r="O193" s="56"/>
      <c r="P193" s="62"/>
      <c r="Q193" s="112"/>
      <c r="R193" s="68"/>
      <c r="S193" s="68"/>
      <c r="T193" s="56"/>
      <c r="U193" s="56"/>
      <c r="V193" s="56"/>
      <c r="W193" s="56"/>
      <c r="X193" s="56"/>
      <c r="Y193" s="56"/>
      <c r="Z193" s="56"/>
      <c r="AA193" s="56"/>
      <c r="AB193" s="68"/>
      <c r="AC193" s="72"/>
      <c r="AD193" s="68"/>
      <c r="AG193" s="167"/>
    </row>
    <row r="194" spans="1:33" ht="70.5" customHeight="1" x14ac:dyDescent="0.25">
      <c r="A194" s="69"/>
      <c r="B194" s="55"/>
      <c r="C194" s="56"/>
      <c r="D194" s="56"/>
      <c r="E194" s="56"/>
      <c r="F194" s="56"/>
      <c r="G194" s="56"/>
      <c r="H194" s="56"/>
      <c r="I194" s="56"/>
      <c r="J194" s="68"/>
      <c r="K194" s="56"/>
      <c r="L194" s="70"/>
      <c r="M194" s="71"/>
      <c r="N194" s="71"/>
      <c r="O194" s="56"/>
      <c r="P194" s="62"/>
      <c r="Q194" s="112"/>
      <c r="R194" s="68"/>
      <c r="S194" s="68"/>
      <c r="T194" s="56"/>
      <c r="U194" s="56"/>
      <c r="V194" s="56"/>
      <c r="W194" s="56"/>
      <c r="X194" s="56"/>
      <c r="Y194" s="56"/>
      <c r="Z194" s="56"/>
      <c r="AA194" s="56"/>
      <c r="AB194" s="68"/>
      <c r="AC194" s="72"/>
      <c r="AD194" s="68"/>
      <c r="AG194" s="167"/>
    </row>
    <row r="195" spans="1:33" ht="70.5" customHeight="1" x14ac:dyDescent="0.25">
      <c r="A195" s="69"/>
      <c r="B195" s="55"/>
      <c r="C195" s="56"/>
      <c r="D195" s="56"/>
      <c r="E195" s="56"/>
      <c r="F195" s="56"/>
      <c r="G195" s="56"/>
      <c r="H195" s="56"/>
      <c r="I195" s="56"/>
      <c r="J195" s="68"/>
      <c r="K195" s="56"/>
      <c r="L195" s="70"/>
      <c r="M195" s="71"/>
      <c r="N195" s="71"/>
      <c r="O195" s="56"/>
      <c r="P195" s="62"/>
      <c r="Q195" s="112"/>
      <c r="R195" s="68"/>
      <c r="S195" s="68"/>
      <c r="T195" s="56"/>
      <c r="U195" s="56"/>
      <c r="V195" s="56"/>
      <c r="W195" s="56"/>
      <c r="X195" s="56"/>
      <c r="Y195" s="56"/>
      <c r="Z195" s="56"/>
      <c r="AA195" s="56"/>
      <c r="AB195" s="68"/>
      <c r="AC195" s="72"/>
      <c r="AD195" s="68"/>
      <c r="AG195" s="167"/>
    </row>
    <row r="196" spans="1:33" ht="70.5" customHeight="1" x14ac:dyDescent="0.25">
      <c r="A196" s="69"/>
      <c r="B196" s="55"/>
      <c r="C196" s="56"/>
      <c r="D196" s="56"/>
      <c r="E196" s="56"/>
      <c r="F196" s="56"/>
      <c r="G196" s="56"/>
      <c r="H196" s="56"/>
      <c r="I196" s="56"/>
      <c r="J196" s="68"/>
      <c r="K196" s="56"/>
      <c r="L196" s="70"/>
      <c r="M196" s="71"/>
      <c r="N196" s="71"/>
      <c r="O196" s="56"/>
      <c r="P196" s="62"/>
      <c r="Q196" s="112"/>
      <c r="R196" s="68"/>
      <c r="S196" s="68"/>
      <c r="T196" s="56"/>
      <c r="U196" s="56"/>
      <c r="V196" s="56"/>
      <c r="W196" s="56"/>
      <c r="X196" s="56"/>
      <c r="Y196" s="56"/>
      <c r="Z196" s="56"/>
      <c r="AA196" s="56"/>
      <c r="AB196" s="68"/>
      <c r="AC196" s="72"/>
      <c r="AD196" s="68"/>
      <c r="AG196" s="167"/>
    </row>
    <row r="197" spans="1:33" ht="70.5" customHeight="1" x14ac:dyDescent="0.25">
      <c r="A197" s="69"/>
      <c r="B197" s="55"/>
      <c r="C197" s="56"/>
      <c r="D197" s="56"/>
      <c r="E197" s="56"/>
      <c r="F197" s="56"/>
      <c r="G197" s="56"/>
      <c r="H197" s="56"/>
      <c r="I197" s="56"/>
      <c r="J197" s="68"/>
      <c r="K197" s="56"/>
      <c r="L197" s="70"/>
      <c r="M197" s="71"/>
      <c r="N197" s="71"/>
      <c r="O197" s="56"/>
      <c r="P197" s="62"/>
      <c r="Q197" s="112"/>
      <c r="R197" s="68"/>
      <c r="S197" s="68"/>
      <c r="T197" s="56"/>
      <c r="U197" s="56"/>
      <c r="V197" s="56"/>
      <c r="W197" s="56"/>
      <c r="X197" s="56"/>
      <c r="Y197" s="56"/>
      <c r="Z197" s="56"/>
      <c r="AA197" s="56"/>
      <c r="AB197" s="68"/>
      <c r="AC197" s="72"/>
      <c r="AD197" s="68"/>
      <c r="AG197" s="167"/>
    </row>
    <row r="198" spans="1:33" ht="70.5" customHeight="1" x14ac:dyDescent="0.25">
      <c r="A198" s="69"/>
      <c r="B198" s="55"/>
      <c r="C198" s="56"/>
      <c r="D198" s="56"/>
      <c r="E198" s="56"/>
      <c r="F198" s="56"/>
      <c r="G198" s="56"/>
      <c r="H198" s="56"/>
      <c r="I198" s="56"/>
      <c r="J198" s="68"/>
      <c r="K198" s="56"/>
      <c r="L198" s="70"/>
      <c r="M198" s="71"/>
      <c r="N198" s="71"/>
      <c r="O198" s="56"/>
      <c r="P198" s="62"/>
      <c r="Q198" s="112"/>
      <c r="R198" s="68"/>
      <c r="S198" s="68"/>
      <c r="T198" s="56"/>
      <c r="U198" s="56"/>
      <c r="V198" s="56"/>
      <c r="W198" s="56"/>
      <c r="X198" s="56"/>
      <c r="Y198" s="56"/>
      <c r="Z198" s="56"/>
      <c r="AA198" s="56"/>
      <c r="AB198" s="68"/>
      <c r="AC198" s="72"/>
      <c r="AD198" s="68"/>
      <c r="AG198" s="167"/>
    </row>
    <row r="199" spans="1:33" ht="70.5" customHeight="1" x14ac:dyDescent="0.25">
      <c r="A199" s="69"/>
      <c r="B199" s="55"/>
      <c r="C199" s="56"/>
      <c r="D199" s="56"/>
      <c r="E199" s="56"/>
      <c r="F199" s="56"/>
      <c r="G199" s="56"/>
      <c r="H199" s="56"/>
      <c r="I199" s="56"/>
      <c r="J199" s="68"/>
      <c r="K199" s="56"/>
      <c r="L199" s="70"/>
      <c r="M199" s="71"/>
      <c r="N199" s="71"/>
      <c r="O199" s="56"/>
      <c r="P199" s="62"/>
      <c r="Q199" s="112"/>
      <c r="R199" s="68"/>
      <c r="S199" s="68"/>
      <c r="T199" s="56"/>
      <c r="U199" s="56"/>
      <c r="V199" s="56"/>
      <c r="W199" s="56"/>
      <c r="X199" s="56"/>
      <c r="Y199" s="56"/>
      <c r="Z199" s="56"/>
      <c r="AA199" s="56"/>
      <c r="AB199" s="68"/>
      <c r="AC199" s="72"/>
      <c r="AD199" s="68"/>
      <c r="AG199" s="167"/>
    </row>
    <row r="200" spans="1:33" ht="70.5" customHeight="1" x14ac:dyDescent="0.25">
      <c r="A200" s="69"/>
      <c r="B200" s="55"/>
      <c r="C200" s="56"/>
      <c r="D200" s="56"/>
      <c r="E200" s="56"/>
      <c r="F200" s="56"/>
      <c r="G200" s="56"/>
      <c r="H200" s="56"/>
      <c r="I200" s="56"/>
      <c r="J200" s="68"/>
      <c r="K200" s="56"/>
      <c r="L200" s="70"/>
      <c r="M200" s="71"/>
      <c r="N200" s="71"/>
      <c r="O200" s="56"/>
      <c r="P200" s="62"/>
      <c r="Q200" s="112"/>
      <c r="R200" s="68"/>
      <c r="S200" s="68"/>
      <c r="T200" s="56"/>
      <c r="U200" s="56"/>
      <c r="V200" s="56"/>
      <c r="W200" s="56"/>
      <c r="X200" s="56"/>
      <c r="Y200" s="56"/>
      <c r="Z200" s="56"/>
      <c r="AA200" s="56"/>
      <c r="AB200" s="68"/>
      <c r="AC200" s="72"/>
      <c r="AD200" s="68"/>
      <c r="AG200" s="167"/>
    </row>
    <row r="201" spans="1:33" ht="70.5" customHeight="1" x14ac:dyDescent="0.25">
      <c r="A201" s="69"/>
      <c r="B201" s="55"/>
      <c r="C201" s="56"/>
      <c r="D201" s="56"/>
      <c r="E201" s="56"/>
      <c r="F201" s="56"/>
      <c r="G201" s="56"/>
      <c r="H201" s="56"/>
      <c r="I201" s="56"/>
      <c r="J201" s="68"/>
      <c r="K201" s="56"/>
      <c r="L201" s="70"/>
      <c r="M201" s="71"/>
      <c r="N201" s="71"/>
      <c r="O201" s="56"/>
      <c r="P201" s="62"/>
      <c r="Q201" s="112"/>
      <c r="R201" s="68"/>
      <c r="S201" s="68"/>
      <c r="T201" s="56"/>
      <c r="U201" s="56"/>
      <c r="V201" s="56"/>
      <c r="W201" s="56"/>
      <c r="X201" s="56"/>
      <c r="Y201" s="56"/>
      <c r="Z201" s="56"/>
      <c r="AA201" s="56"/>
      <c r="AB201" s="68"/>
      <c r="AC201" s="72"/>
      <c r="AD201" s="68"/>
      <c r="AG201" s="167"/>
    </row>
    <row r="202" spans="1:33" ht="70.5" customHeight="1" x14ac:dyDescent="0.25">
      <c r="A202" s="69"/>
      <c r="B202" s="55"/>
      <c r="C202" s="56"/>
      <c r="D202" s="56"/>
      <c r="E202" s="56"/>
      <c r="F202" s="56"/>
      <c r="G202" s="56"/>
      <c r="H202" s="56"/>
      <c r="I202" s="56"/>
      <c r="J202" s="68"/>
      <c r="K202" s="56"/>
      <c r="L202" s="70"/>
      <c r="M202" s="71"/>
      <c r="N202" s="71"/>
      <c r="O202" s="56"/>
      <c r="P202" s="62"/>
      <c r="Q202" s="112"/>
      <c r="R202" s="68"/>
      <c r="S202" s="68"/>
      <c r="T202" s="56"/>
      <c r="U202" s="56"/>
      <c r="V202" s="56"/>
      <c r="W202" s="56"/>
      <c r="X202" s="56"/>
      <c r="Y202" s="56"/>
      <c r="Z202" s="56"/>
      <c r="AA202" s="56"/>
      <c r="AB202" s="68"/>
      <c r="AC202" s="72"/>
      <c r="AD202" s="68"/>
      <c r="AG202" s="167"/>
    </row>
    <row r="203" spans="1:33" ht="70.5" customHeight="1" x14ac:dyDescent="0.25">
      <c r="A203" s="69"/>
      <c r="B203" s="55"/>
      <c r="C203" s="56"/>
      <c r="D203" s="56"/>
      <c r="E203" s="56"/>
      <c r="F203" s="56"/>
      <c r="G203" s="56"/>
      <c r="H203" s="56"/>
      <c r="I203" s="56"/>
      <c r="J203" s="68"/>
      <c r="K203" s="56"/>
      <c r="L203" s="70"/>
      <c r="M203" s="71"/>
      <c r="N203" s="71"/>
      <c r="O203" s="56"/>
      <c r="P203" s="62"/>
      <c r="Q203" s="112"/>
      <c r="R203" s="68"/>
      <c r="S203" s="68"/>
      <c r="T203" s="56"/>
      <c r="U203" s="56"/>
      <c r="V203" s="56"/>
      <c r="W203" s="56"/>
      <c r="X203" s="56"/>
      <c r="Y203" s="56"/>
      <c r="Z203" s="56"/>
      <c r="AA203" s="56"/>
      <c r="AB203" s="68"/>
      <c r="AC203" s="72"/>
      <c r="AD203" s="68"/>
      <c r="AG203" s="167"/>
    </row>
    <row r="204" spans="1:33" ht="70.5" customHeight="1" x14ac:dyDescent="0.25">
      <c r="A204" s="69"/>
      <c r="B204" s="55"/>
      <c r="C204" s="56"/>
      <c r="D204" s="56"/>
      <c r="E204" s="56"/>
      <c r="F204" s="56"/>
      <c r="G204" s="56"/>
      <c r="H204" s="56"/>
      <c r="I204" s="56"/>
      <c r="J204" s="68"/>
      <c r="K204" s="56"/>
      <c r="L204" s="70"/>
      <c r="M204" s="71"/>
      <c r="N204" s="71"/>
      <c r="O204" s="56"/>
      <c r="P204" s="62"/>
      <c r="Q204" s="112"/>
      <c r="R204" s="68"/>
      <c r="S204" s="68"/>
      <c r="T204" s="56"/>
      <c r="U204" s="56"/>
      <c r="V204" s="56"/>
      <c r="W204" s="56"/>
      <c r="X204" s="56"/>
      <c r="Y204" s="56"/>
      <c r="Z204" s="56"/>
      <c r="AA204" s="56"/>
      <c r="AB204" s="68"/>
      <c r="AC204" s="72"/>
      <c r="AD204" s="68"/>
      <c r="AG204" s="167"/>
    </row>
    <row r="205" spans="1:33" ht="70.5" customHeight="1" x14ac:dyDescent="0.25">
      <c r="A205" s="69"/>
      <c r="B205" s="55"/>
      <c r="C205" s="56"/>
      <c r="D205" s="56"/>
      <c r="E205" s="56"/>
      <c r="F205" s="56"/>
      <c r="G205" s="56"/>
      <c r="H205" s="56"/>
      <c r="I205" s="56"/>
      <c r="J205" s="68"/>
      <c r="K205" s="56"/>
      <c r="L205" s="70"/>
      <c r="M205" s="71"/>
      <c r="N205" s="71"/>
      <c r="O205" s="56"/>
      <c r="P205" s="62"/>
      <c r="Q205" s="112"/>
      <c r="R205" s="68"/>
      <c r="S205" s="68"/>
      <c r="T205" s="56"/>
      <c r="U205" s="56"/>
      <c r="V205" s="56"/>
      <c r="W205" s="56"/>
      <c r="X205" s="56"/>
      <c r="Y205" s="56"/>
      <c r="Z205" s="56"/>
      <c r="AA205" s="56"/>
      <c r="AB205" s="68"/>
      <c r="AC205" s="72"/>
      <c r="AD205" s="68"/>
      <c r="AG205" s="167"/>
    </row>
    <row r="206" spans="1:33" ht="70.5" customHeight="1" x14ac:dyDescent="0.25">
      <c r="A206" s="69"/>
      <c r="B206" s="55"/>
      <c r="C206" s="56"/>
      <c r="D206" s="56"/>
      <c r="E206" s="56"/>
      <c r="F206" s="56"/>
      <c r="G206" s="56"/>
      <c r="H206" s="56"/>
      <c r="I206" s="56"/>
      <c r="J206" s="68"/>
      <c r="K206" s="56"/>
      <c r="L206" s="70"/>
      <c r="M206" s="71"/>
      <c r="N206" s="71"/>
      <c r="O206" s="56"/>
      <c r="P206" s="62"/>
      <c r="Q206" s="112"/>
      <c r="R206" s="68"/>
      <c r="S206" s="68"/>
      <c r="T206" s="56"/>
      <c r="U206" s="56"/>
      <c r="V206" s="56"/>
      <c r="W206" s="56"/>
      <c r="X206" s="56"/>
      <c r="Y206" s="56"/>
      <c r="Z206" s="56"/>
      <c r="AA206" s="56"/>
      <c r="AB206" s="68"/>
      <c r="AC206" s="72"/>
      <c r="AD206" s="68"/>
      <c r="AG206" s="167"/>
    </row>
    <row r="207" spans="1:33" ht="70.5" customHeight="1" x14ac:dyDescent="0.25">
      <c r="A207" s="69"/>
      <c r="B207" s="55"/>
      <c r="C207" s="56"/>
      <c r="D207" s="56"/>
      <c r="E207" s="56"/>
      <c r="F207" s="56"/>
      <c r="G207" s="56"/>
      <c r="H207" s="56"/>
      <c r="I207" s="56"/>
      <c r="J207" s="68"/>
      <c r="K207" s="56"/>
      <c r="L207" s="70"/>
      <c r="M207" s="71"/>
      <c r="N207" s="71"/>
      <c r="O207" s="56"/>
      <c r="P207" s="62"/>
      <c r="Q207" s="112"/>
      <c r="R207" s="68"/>
      <c r="S207" s="68"/>
      <c r="T207" s="56"/>
      <c r="U207" s="56"/>
      <c r="V207" s="56"/>
      <c r="W207" s="56"/>
      <c r="X207" s="56"/>
      <c r="Y207" s="56"/>
      <c r="Z207" s="56"/>
      <c r="AA207" s="56"/>
      <c r="AB207" s="68"/>
      <c r="AC207" s="72"/>
      <c r="AD207" s="68"/>
      <c r="AG207" s="167"/>
    </row>
    <row r="208" spans="1:33" ht="70.5" customHeight="1" x14ac:dyDescent="0.25">
      <c r="A208" s="69"/>
      <c r="B208" s="55"/>
      <c r="C208" s="56"/>
      <c r="D208" s="56"/>
      <c r="E208" s="56"/>
      <c r="F208" s="56"/>
      <c r="G208" s="56"/>
      <c r="H208" s="56"/>
      <c r="I208" s="56"/>
      <c r="J208" s="68"/>
      <c r="K208" s="56"/>
      <c r="L208" s="70"/>
      <c r="M208" s="71"/>
      <c r="N208" s="71"/>
      <c r="O208" s="56"/>
      <c r="P208" s="62"/>
      <c r="Q208" s="112"/>
      <c r="R208" s="68"/>
      <c r="S208" s="68"/>
      <c r="T208" s="56"/>
      <c r="U208" s="56"/>
      <c r="V208" s="56"/>
      <c r="W208" s="56"/>
      <c r="X208" s="56"/>
      <c r="Y208" s="56"/>
      <c r="Z208" s="56"/>
      <c r="AA208" s="56"/>
      <c r="AB208" s="68"/>
      <c r="AC208" s="72"/>
      <c r="AD208" s="68"/>
      <c r="AG208" s="167"/>
    </row>
    <row r="209" spans="1:33" ht="70.5" customHeight="1" x14ac:dyDescent="0.25">
      <c r="A209" s="69"/>
      <c r="B209" s="55"/>
      <c r="C209" s="56"/>
      <c r="D209" s="56"/>
      <c r="E209" s="56"/>
      <c r="F209" s="56"/>
      <c r="G209" s="56"/>
      <c r="H209" s="56"/>
      <c r="I209" s="56"/>
      <c r="J209" s="68"/>
      <c r="K209" s="56"/>
      <c r="L209" s="70"/>
      <c r="M209" s="71"/>
      <c r="N209" s="71"/>
      <c r="O209" s="56"/>
      <c r="P209" s="62"/>
      <c r="Q209" s="112"/>
      <c r="R209" s="68"/>
      <c r="S209" s="68"/>
      <c r="T209" s="56"/>
      <c r="U209" s="56"/>
      <c r="V209" s="56"/>
      <c r="W209" s="56"/>
      <c r="X209" s="56"/>
      <c r="Y209" s="56"/>
      <c r="Z209" s="56"/>
      <c r="AA209" s="56"/>
      <c r="AB209" s="68"/>
      <c r="AC209" s="72"/>
      <c r="AD209" s="68"/>
      <c r="AG209" s="167"/>
    </row>
    <row r="210" spans="1:33" ht="70.5" customHeight="1" x14ac:dyDescent="0.25">
      <c r="A210" s="69"/>
      <c r="B210" s="55"/>
      <c r="C210" s="56"/>
      <c r="D210" s="56"/>
      <c r="E210" s="56"/>
      <c r="F210" s="56"/>
      <c r="G210" s="56"/>
      <c r="H210" s="56"/>
      <c r="I210" s="56"/>
      <c r="J210" s="68"/>
      <c r="K210" s="56"/>
      <c r="L210" s="70"/>
      <c r="M210" s="71"/>
      <c r="N210" s="71"/>
      <c r="O210" s="56"/>
      <c r="P210" s="62"/>
      <c r="Q210" s="112"/>
      <c r="R210" s="68"/>
      <c r="S210" s="68"/>
      <c r="T210" s="56"/>
      <c r="U210" s="56"/>
      <c r="V210" s="56"/>
      <c r="W210" s="56"/>
      <c r="X210" s="56"/>
      <c r="Y210" s="56"/>
      <c r="Z210" s="56"/>
      <c r="AA210" s="56"/>
      <c r="AB210" s="68"/>
      <c r="AC210" s="72"/>
      <c r="AD210" s="68"/>
      <c r="AG210" s="167"/>
    </row>
    <row r="211" spans="1:33" ht="70.5" customHeight="1" x14ac:dyDescent="0.25">
      <c r="A211" s="69"/>
      <c r="B211" s="55"/>
      <c r="C211" s="56"/>
      <c r="D211" s="56"/>
      <c r="E211" s="56"/>
      <c r="F211" s="56"/>
      <c r="G211" s="56"/>
      <c r="H211" s="56"/>
      <c r="I211" s="56"/>
      <c r="J211" s="68"/>
      <c r="K211" s="56"/>
      <c r="L211" s="70"/>
      <c r="M211" s="71"/>
      <c r="N211" s="71"/>
      <c r="O211" s="56"/>
      <c r="P211" s="62"/>
      <c r="Q211" s="112"/>
      <c r="R211" s="68"/>
      <c r="S211" s="68"/>
      <c r="T211" s="56"/>
      <c r="U211" s="56"/>
      <c r="V211" s="56"/>
      <c r="W211" s="56"/>
      <c r="X211" s="56"/>
      <c r="Y211" s="56"/>
      <c r="Z211" s="56"/>
      <c r="AA211" s="56"/>
      <c r="AB211" s="68"/>
      <c r="AC211" s="72"/>
      <c r="AD211" s="68"/>
      <c r="AG211" s="167"/>
    </row>
    <row r="212" spans="1:33" ht="70.5" customHeight="1" x14ac:dyDescent="0.25">
      <c r="A212" s="69"/>
      <c r="B212" s="55"/>
      <c r="C212" s="56"/>
      <c r="D212" s="56"/>
      <c r="E212" s="56"/>
      <c r="F212" s="56"/>
      <c r="G212" s="56"/>
      <c r="H212" s="56"/>
      <c r="I212" s="56"/>
      <c r="J212" s="68"/>
      <c r="K212" s="56"/>
      <c r="L212" s="70"/>
      <c r="M212" s="71"/>
      <c r="N212" s="71"/>
      <c r="O212" s="56"/>
      <c r="P212" s="62"/>
      <c r="Q212" s="112"/>
      <c r="R212" s="68"/>
      <c r="S212" s="68"/>
      <c r="T212" s="56"/>
      <c r="U212" s="56"/>
      <c r="V212" s="56"/>
      <c r="W212" s="56"/>
      <c r="X212" s="56"/>
      <c r="Y212" s="56"/>
      <c r="Z212" s="56"/>
      <c r="AA212" s="56"/>
      <c r="AB212" s="68"/>
      <c r="AC212" s="72"/>
      <c r="AD212" s="68"/>
      <c r="AG212" s="167"/>
    </row>
    <row r="213" spans="1:33" ht="70.5" customHeight="1" x14ac:dyDescent="0.25">
      <c r="A213" s="69"/>
      <c r="B213" s="55"/>
      <c r="C213" s="56"/>
      <c r="D213" s="56"/>
      <c r="E213" s="56"/>
      <c r="F213" s="56"/>
      <c r="G213" s="56"/>
      <c r="H213" s="56"/>
      <c r="I213" s="56"/>
      <c r="J213" s="68"/>
      <c r="K213" s="56"/>
      <c r="L213" s="70"/>
      <c r="M213" s="71"/>
      <c r="N213" s="71"/>
      <c r="O213" s="56"/>
      <c r="P213" s="62"/>
      <c r="Q213" s="112"/>
      <c r="R213" s="68"/>
      <c r="S213" s="68"/>
      <c r="T213" s="56"/>
      <c r="U213" s="56"/>
      <c r="V213" s="56"/>
      <c r="W213" s="56"/>
      <c r="X213" s="56"/>
      <c r="Y213" s="56"/>
      <c r="Z213" s="56"/>
      <c r="AA213" s="56"/>
      <c r="AB213" s="68"/>
      <c r="AC213" s="72"/>
      <c r="AD213" s="68"/>
      <c r="AG213" s="167"/>
    </row>
    <row r="214" spans="1:33" ht="70.5" customHeight="1" x14ac:dyDescent="0.25">
      <c r="A214" s="69"/>
      <c r="B214" s="55"/>
      <c r="C214" s="56"/>
      <c r="D214" s="56"/>
      <c r="E214" s="56"/>
      <c r="F214" s="56"/>
      <c r="G214" s="56"/>
      <c r="H214" s="56"/>
      <c r="I214" s="56"/>
      <c r="J214" s="68"/>
      <c r="K214" s="56"/>
      <c r="L214" s="70"/>
      <c r="M214" s="71"/>
      <c r="N214" s="71"/>
      <c r="O214" s="56"/>
      <c r="P214" s="62"/>
      <c r="Q214" s="112"/>
      <c r="R214" s="68"/>
      <c r="S214" s="68"/>
      <c r="T214" s="56"/>
      <c r="U214" s="56"/>
      <c r="V214" s="56"/>
      <c r="W214" s="56"/>
      <c r="X214" s="56"/>
      <c r="Y214" s="56"/>
      <c r="Z214" s="56"/>
      <c r="AA214" s="56"/>
      <c r="AB214" s="68"/>
      <c r="AC214" s="72"/>
      <c r="AD214" s="68"/>
      <c r="AG214" s="167"/>
    </row>
    <row r="215" spans="1:33" ht="70.5" customHeight="1" x14ac:dyDescent="0.25">
      <c r="A215" s="69"/>
      <c r="B215" s="55"/>
      <c r="C215" s="56"/>
      <c r="D215" s="56"/>
      <c r="E215" s="56"/>
      <c r="F215" s="56"/>
      <c r="G215" s="56"/>
      <c r="H215" s="56"/>
      <c r="I215" s="56"/>
      <c r="J215" s="68"/>
      <c r="K215" s="56"/>
      <c r="L215" s="70"/>
      <c r="M215" s="71"/>
      <c r="N215" s="71"/>
      <c r="O215" s="56"/>
      <c r="P215" s="62"/>
      <c r="Q215" s="112"/>
      <c r="R215" s="68"/>
      <c r="S215" s="68"/>
      <c r="T215" s="56"/>
      <c r="U215" s="56"/>
      <c r="V215" s="56"/>
      <c r="W215" s="56"/>
      <c r="X215" s="56"/>
      <c r="Y215" s="56"/>
      <c r="Z215" s="56"/>
      <c r="AA215" s="56"/>
      <c r="AB215" s="68"/>
      <c r="AC215" s="72"/>
      <c r="AD215" s="68"/>
      <c r="AG215" s="167"/>
    </row>
    <row r="216" spans="1:33" ht="70.5" customHeight="1" x14ac:dyDescent="0.25">
      <c r="A216" s="69"/>
      <c r="B216" s="55"/>
      <c r="C216" s="56"/>
      <c r="D216" s="56"/>
      <c r="E216" s="56"/>
      <c r="F216" s="56"/>
      <c r="G216" s="56"/>
      <c r="H216" s="56"/>
      <c r="I216" s="56"/>
      <c r="J216" s="68"/>
      <c r="K216" s="56"/>
      <c r="L216" s="70"/>
      <c r="M216" s="71"/>
      <c r="N216" s="71"/>
      <c r="O216" s="56"/>
      <c r="P216" s="62"/>
      <c r="Q216" s="112"/>
      <c r="R216" s="68"/>
      <c r="S216" s="68"/>
      <c r="T216" s="56"/>
      <c r="U216" s="56"/>
      <c r="V216" s="56"/>
      <c r="W216" s="56"/>
      <c r="X216" s="56"/>
      <c r="Y216" s="56"/>
      <c r="Z216" s="56"/>
      <c r="AA216" s="56"/>
      <c r="AB216" s="68"/>
      <c r="AC216" s="72"/>
      <c r="AD216" s="68"/>
      <c r="AG216" s="167"/>
    </row>
    <row r="217" spans="1:33" ht="70.5" customHeight="1" x14ac:dyDescent="0.25">
      <c r="A217" s="69"/>
      <c r="B217" s="55"/>
      <c r="C217" s="56"/>
      <c r="D217" s="56"/>
      <c r="E217" s="56"/>
      <c r="F217" s="56"/>
      <c r="G217" s="56"/>
      <c r="H217" s="56"/>
      <c r="I217" s="56"/>
      <c r="J217" s="68"/>
      <c r="K217" s="56"/>
      <c r="L217" s="70"/>
      <c r="M217" s="71"/>
      <c r="N217" s="71"/>
      <c r="O217" s="56"/>
      <c r="P217" s="62"/>
      <c r="Q217" s="112"/>
      <c r="R217" s="68"/>
      <c r="S217" s="68"/>
      <c r="T217" s="56"/>
      <c r="U217" s="56"/>
      <c r="V217" s="56"/>
      <c r="W217" s="56"/>
      <c r="X217" s="56"/>
      <c r="Y217" s="56"/>
      <c r="Z217" s="56"/>
      <c r="AA217" s="56"/>
      <c r="AB217" s="68"/>
      <c r="AC217" s="72"/>
      <c r="AD217" s="68"/>
      <c r="AG217" s="167"/>
    </row>
    <row r="218" spans="1:33" ht="70.5" customHeight="1" x14ac:dyDescent="0.25">
      <c r="A218" s="69"/>
      <c r="B218" s="55"/>
      <c r="C218" s="56"/>
      <c r="D218" s="56"/>
      <c r="E218" s="56"/>
      <c r="F218" s="56"/>
      <c r="G218" s="56"/>
      <c r="H218" s="56"/>
      <c r="I218" s="56"/>
      <c r="J218" s="68"/>
      <c r="K218" s="56"/>
      <c r="L218" s="70"/>
      <c r="M218" s="71"/>
      <c r="N218" s="71"/>
      <c r="O218" s="56"/>
      <c r="P218" s="62"/>
      <c r="Q218" s="112"/>
      <c r="R218" s="68"/>
      <c r="S218" s="68"/>
      <c r="T218" s="56"/>
      <c r="U218" s="56"/>
      <c r="V218" s="56"/>
      <c r="W218" s="56"/>
      <c r="X218" s="56"/>
      <c r="Y218" s="56"/>
      <c r="Z218" s="56"/>
      <c r="AA218" s="56"/>
      <c r="AB218" s="68"/>
      <c r="AC218" s="72"/>
      <c r="AD218" s="68"/>
      <c r="AG218" s="167"/>
    </row>
    <row r="219" spans="1:33" ht="70.5" customHeight="1" x14ac:dyDescent="0.25">
      <c r="A219" s="69"/>
      <c r="B219" s="55"/>
      <c r="C219" s="56"/>
      <c r="D219" s="56"/>
      <c r="E219" s="56"/>
      <c r="F219" s="56"/>
      <c r="G219" s="56"/>
      <c r="H219" s="56"/>
      <c r="I219" s="56"/>
      <c r="J219" s="68"/>
      <c r="K219" s="56"/>
      <c r="L219" s="70"/>
      <c r="M219" s="71"/>
      <c r="N219" s="71"/>
      <c r="O219" s="56"/>
      <c r="P219" s="62"/>
      <c r="Q219" s="112"/>
      <c r="R219" s="68"/>
      <c r="S219" s="68"/>
      <c r="T219" s="56"/>
      <c r="U219" s="56"/>
      <c r="V219" s="56"/>
      <c r="W219" s="56"/>
      <c r="X219" s="56"/>
      <c r="Y219" s="56"/>
      <c r="Z219" s="56"/>
      <c r="AA219" s="56"/>
      <c r="AB219" s="68"/>
      <c r="AC219" s="72"/>
      <c r="AD219" s="68"/>
      <c r="AG219" s="167"/>
    </row>
    <row r="220" spans="1:33" ht="70.5" customHeight="1" x14ac:dyDescent="0.25">
      <c r="A220" s="69"/>
      <c r="B220" s="55"/>
      <c r="C220" s="56"/>
      <c r="D220" s="56"/>
      <c r="E220" s="56"/>
      <c r="F220" s="56"/>
      <c r="G220" s="56"/>
      <c r="H220" s="56"/>
      <c r="I220" s="56"/>
      <c r="J220" s="68"/>
      <c r="K220" s="56"/>
      <c r="L220" s="70"/>
      <c r="M220" s="71"/>
      <c r="N220" s="71"/>
      <c r="O220" s="56"/>
      <c r="P220" s="62"/>
      <c r="Q220" s="112"/>
      <c r="R220" s="68"/>
      <c r="S220" s="68"/>
      <c r="T220" s="56"/>
      <c r="U220" s="56"/>
      <c r="V220" s="56"/>
      <c r="W220" s="56"/>
      <c r="X220" s="56"/>
      <c r="Y220" s="56"/>
      <c r="Z220" s="56"/>
      <c r="AA220" s="56"/>
      <c r="AB220" s="68"/>
      <c r="AC220" s="72"/>
      <c r="AD220" s="68"/>
      <c r="AG220" s="167"/>
    </row>
    <row r="221" spans="1:33" ht="70.5" customHeight="1" x14ac:dyDescent="0.25">
      <c r="A221" s="69"/>
      <c r="B221" s="55"/>
      <c r="C221" s="56"/>
      <c r="D221" s="56"/>
      <c r="E221" s="56"/>
      <c r="F221" s="56"/>
      <c r="G221" s="56"/>
      <c r="H221" s="56"/>
      <c r="I221" s="56"/>
      <c r="J221" s="68"/>
      <c r="K221" s="56"/>
      <c r="L221" s="70"/>
      <c r="M221" s="71"/>
      <c r="N221" s="71"/>
      <c r="O221" s="56"/>
      <c r="P221" s="62"/>
      <c r="Q221" s="112"/>
      <c r="R221" s="68"/>
      <c r="S221" s="68"/>
      <c r="T221" s="56"/>
      <c r="U221" s="56"/>
      <c r="V221" s="56"/>
      <c r="W221" s="56"/>
      <c r="X221" s="56"/>
      <c r="Y221" s="56"/>
      <c r="Z221" s="56"/>
      <c r="AA221" s="56"/>
      <c r="AB221" s="68"/>
      <c r="AC221" s="72"/>
      <c r="AD221" s="68"/>
      <c r="AG221" s="167"/>
    </row>
    <row r="222" spans="1:33" ht="70.5" customHeight="1" x14ac:dyDescent="0.25">
      <c r="A222" s="69"/>
      <c r="B222" s="55"/>
      <c r="C222" s="56"/>
      <c r="D222" s="56"/>
      <c r="E222" s="56"/>
      <c r="F222" s="56"/>
      <c r="G222" s="56"/>
      <c r="H222" s="56"/>
      <c r="I222" s="56"/>
      <c r="J222" s="68"/>
      <c r="K222" s="56"/>
      <c r="L222" s="70"/>
      <c r="M222" s="71"/>
      <c r="N222" s="71"/>
      <c r="O222" s="56"/>
      <c r="P222" s="62"/>
      <c r="Q222" s="112"/>
      <c r="R222" s="68"/>
      <c r="S222" s="68"/>
      <c r="T222" s="56"/>
      <c r="U222" s="56"/>
      <c r="V222" s="56"/>
      <c r="W222" s="56"/>
      <c r="X222" s="56"/>
      <c r="Y222" s="56"/>
      <c r="Z222" s="56"/>
      <c r="AA222" s="56"/>
      <c r="AB222" s="68"/>
      <c r="AC222" s="72"/>
      <c r="AD222" s="68"/>
      <c r="AG222" s="167"/>
    </row>
    <row r="223" spans="1:33" ht="70.5" customHeight="1" x14ac:dyDescent="0.25">
      <c r="A223" s="69"/>
      <c r="B223" s="55"/>
      <c r="C223" s="56"/>
      <c r="D223" s="56"/>
      <c r="E223" s="56"/>
      <c r="F223" s="56"/>
      <c r="G223" s="56"/>
      <c r="H223" s="56"/>
      <c r="I223" s="56"/>
      <c r="J223" s="68"/>
      <c r="K223" s="56"/>
      <c r="L223" s="70"/>
      <c r="M223" s="71"/>
      <c r="N223" s="71"/>
      <c r="O223" s="56"/>
      <c r="P223" s="62"/>
      <c r="Q223" s="112"/>
      <c r="R223" s="68"/>
      <c r="S223" s="68"/>
      <c r="T223" s="56"/>
      <c r="U223" s="56"/>
      <c r="V223" s="56"/>
      <c r="W223" s="56"/>
      <c r="X223" s="56"/>
      <c r="Y223" s="56"/>
      <c r="Z223" s="56"/>
      <c r="AA223" s="56"/>
      <c r="AB223" s="68"/>
      <c r="AC223" s="72"/>
      <c r="AD223" s="68"/>
      <c r="AG223" s="167"/>
    </row>
    <row r="224" spans="1:33" ht="70.5" customHeight="1" x14ac:dyDescent="0.25">
      <c r="A224" s="69"/>
      <c r="B224" s="55"/>
      <c r="C224" s="56"/>
      <c r="D224" s="56"/>
      <c r="E224" s="56"/>
      <c r="F224" s="56"/>
      <c r="G224" s="56"/>
      <c r="H224" s="56"/>
      <c r="I224" s="56"/>
      <c r="J224" s="68"/>
      <c r="K224" s="56"/>
      <c r="L224" s="70"/>
      <c r="M224" s="71"/>
      <c r="N224" s="71"/>
      <c r="O224" s="56"/>
      <c r="P224" s="62"/>
      <c r="Q224" s="112"/>
      <c r="R224" s="68"/>
      <c r="S224" s="68"/>
      <c r="T224" s="56"/>
      <c r="U224" s="56"/>
      <c r="V224" s="56"/>
      <c r="W224" s="56"/>
      <c r="X224" s="56"/>
      <c r="Y224" s="56"/>
      <c r="Z224" s="56"/>
      <c r="AA224" s="56"/>
      <c r="AB224" s="68"/>
      <c r="AC224" s="72"/>
      <c r="AD224" s="68"/>
      <c r="AG224" s="167"/>
    </row>
    <row r="225" spans="1:33" ht="70.5" customHeight="1" x14ac:dyDescent="0.25">
      <c r="A225" s="69"/>
      <c r="B225" s="55"/>
      <c r="C225" s="56"/>
      <c r="D225" s="56"/>
      <c r="E225" s="56"/>
      <c r="F225" s="56"/>
      <c r="G225" s="56"/>
      <c r="H225" s="56"/>
      <c r="I225" s="56"/>
      <c r="J225" s="68"/>
      <c r="K225" s="56"/>
      <c r="L225" s="70"/>
      <c r="M225" s="71"/>
      <c r="N225" s="71"/>
      <c r="O225" s="56"/>
      <c r="P225" s="62"/>
      <c r="Q225" s="112"/>
      <c r="R225" s="68"/>
      <c r="S225" s="68"/>
      <c r="T225" s="56"/>
      <c r="U225" s="56"/>
      <c r="V225" s="56"/>
      <c r="W225" s="56"/>
      <c r="X225" s="56"/>
      <c r="Y225" s="56"/>
      <c r="Z225" s="56"/>
      <c r="AA225" s="56"/>
      <c r="AB225" s="68"/>
      <c r="AC225" s="72"/>
      <c r="AD225" s="68"/>
      <c r="AG225" s="167"/>
    </row>
    <row r="226" spans="1:33" ht="70.5" customHeight="1" x14ac:dyDescent="0.25">
      <c r="A226" s="69"/>
      <c r="B226" s="55"/>
      <c r="C226" s="56"/>
      <c r="D226" s="56"/>
      <c r="E226" s="56"/>
      <c r="F226" s="56"/>
      <c r="G226" s="56"/>
      <c r="H226" s="56"/>
      <c r="I226" s="56"/>
      <c r="J226" s="68"/>
      <c r="K226" s="56"/>
      <c r="L226" s="70"/>
      <c r="M226" s="71"/>
      <c r="N226" s="71"/>
      <c r="O226" s="56"/>
      <c r="P226" s="62"/>
      <c r="Q226" s="112"/>
      <c r="R226" s="68"/>
      <c r="S226" s="68"/>
      <c r="T226" s="56"/>
      <c r="U226" s="56"/>
      <c r="V226" s="56"/>
      <c r="W226" s="56"/>
      <c r="X226" s="56"/>
      <c r="Y226" s="56"/>
      <c r="Z226" s="56"/>
      <c r="AA226" s="56"/>
      <c r="AB226" s="68"/>
      <c r="AC226" s="72"/>
      <c r="AD226" s="68"/>
      <c r="AG226" s="167"/>
    </row>
    <row r="227" spans="1:33" ht="70.5" customHeight="1" x14ac:dyDescent="0.25">
      <c r="A227" s="69"/>
      <c r="B227" s="55"/>
      <c r="C227" s="56"/>
      <c r="D227" s="56"/>
      <c r="E227" s="56"/>
      <c r="F227" s="56"/>
      <c r="G227" s="56"/>
      <c r="H227" s="56"/>
      <c r="I227" s="56"/>
      <c r="J227" s="68"/>
      <c r="K227" s="56"/>
      <c r="L227" s="70"/>
      <c r="M227" s="71"/>
      <c r="N227" s="71"/>
      <c r="O227" s="56"/>
      <c r="P227" s="62"/>
      <c r="Q227" s="112"/>
      <c r="R227" s="68"/>
      <c r="S227" s="68"/>
      <c r="T227" s="56"/>
      <c r="U227" s="56"/>
      <c r="V227" s="56"/>
      <c r="W227" s="56"/>
      <c r="X227" s="56"/>
      <c r="Y227" s="56"/>
      <c r="Z227" s="56"/>
      <c r="AA227" s="56"/>
      <c r="AB227" s="68"/>
      <c r="AC227" s="72"/>
      <c r="AD227" s="68"/>
      <c r="AG227" s="167"/>
    </row>
    <row r="228" spans="1:33" ht="70.5" customHeight="1" x14ac:dyDescent="0.25">
      <c r="A228" s="69"/>
      <c r="B228" s="55"/>
      <c r="C228" s="56"/>
      <c r="D228" s="56"/>
      <c r="E228" s="56"/>
      <c r="F228" s="56"/>
      <c r="G228" s="56"/>
      <c r="H228" s="56"/>
      <c r="I228" s="56"/>
      <c r="J228" s="68"/>
      <c r="K228" s="56"/>
      <c r="L228" s="70"/>
      <c r="M228" s="71"/>
      <c r="N228" s="71"/>
      <c r="O228" s="56"/>
      <c r="P228" s="62"/>
      <c r="Q228" s="112"/>
      <c r="R228" s="68"/>
      <c r="S228" s="68"/>
      <c r="T228" s="56"/>
      <c r="U228" s="56"/>
      <c r="V228" s="56"/>
      <c r="W228" s="56"/>
      <c r="X228" s="56"/>
      <c r="Y228" s="56"/>
      <c r="Z228" s="56"/>
      <c r="AA228" s="56"/>
      <c r="AB228" s="68"/>
      <c r="AC228" s="72"/>
      <c r="AD228" s="68"/>
      <c r="AG228" s="167"/>
    </row>
    <row r="229" spans="1:33" ht="70.5" customHeight="1" x14ac:dyDescent="0.25">
      <c r="A229" s="69"/>
      <c r="B229" s="55"/>
      <c r="C229" s="56"/>
      <c r="D229" s="56"/>
      <c r="E229" s="56"/>
      <c r="F229" s="56"/>
      <c r="G229" s="56"/>
      <c r="H229" s="56"/>
      <c r="I229" s="56"/>
      <c r="J229" s="68"/>
      <c r="K229" s="56"/>
      <c r="L229" s="70"/>
      <c r="M229" s="71"/>
      <c r="N229" s="71"/>
      <c r="O229" s="56"/>
      <c r="P229" s="62"/>
      <c r="Q229" s="112"/>
      <c r="R229" s="68"/>
      <c r="S229" s="68"/>
      <c r="T229" s="56"/>
      <c r="U229" s="56"/>
      <c r="V229" s="56"/>
      <c r="W229" s="56"/>
      <c r="X229" s="56"/>
      <c r="Y229" s="56"/>
      <c r="Z229" s="56"/>
      <c r="AA229" s="56"/>
      <c r="AB229" s="68"/>
      <c r="AC229" s="72"/>
      <c r="AD229" s="68"/>
      <c r="AG229" s="167"/>
    </row>
    <row r="230" spans="1:33" ht="70.5" customHeight="1" x14ac:dyDescent="0.25">
      <c r="A230" s="69"/>
      <c r="B230" s="55"/>
      <c r="C230" s="56"/>
      <c r="D230" s="56"/>
      <c r="E230" s="56"/>
      <c r="F230" s="56"/>
      <c r="G230" s="56"/>
      <c r="H230" s="56"/>
      <c r="I230" s="56"/>
      <c r="J230" s="68"/>
      <c r="K230" s="56"/>
      <c r="L230" s="70"/>
      <c r="M230" s="71"/>
      <c r="N230" s="71"/>
      <c r="O230" s="56"/>
      <c r="P230" s="62"/>
      <c r="Q230" s="112"/>
      <c r="R230" s="68"/>
      <c r="S230" s="68"/>
      <c r="T230" s="56"/>
      <c r="U230" s="56"/>
      <c r="V230" s="56"/>
      <c r="W230" s="56"/>
      <c r="X230" s="56"/>
      <c r="Y230" s="56"/>
      <c r="Z230" s="56"/>
      <c r="AA230" s="56"/>
      <c r="AB230" s="68"/>
      <c r="AC230" s="72"/>
      <c r="AD230" s="68"/>
      <c r="AG230" s="167"/>
    </row>
    <row r="231" spans="1:33" ht="70.5" customHeight="1" x14ac:dyDescent="0.25">
      <c r="A231" s="69"/>
      <c r="B231" s="55"/>
      <c r="C231" s="56"/>
      <c r="D231" s="56"/>
      <c r="E231" s="56"/>
      <c r="F231" s="56"/>
      <c r="G231" s="56"/>
      <c r="H231" s="56"/>
      <c r="I231" s="56"/>
      <c r="J231" s="68"/>
      <c r="K231" s="56"/>
      <c r="L231" s="70"/>
      <c r="M231" s="71"/>
      <c r="N231" s="71"/>
      <c r="O231" s="56"/>
      <c r="P231" s="62"/>
      <c r="Q231" s="112"/>
      <c r="R231" s="68"/>
      <c r="S231" s="68"/>
      <c r="T231" s="56"/>
      <c r="U231" s="56"/>
      <c r="V231" s="56"/>
      <c r="W231" s="56"/>
      <c r="X231" s="56"/>
      <c r="Y231" s="56"/>
      <c r="Z231" s="56"/>
      <c r="AA231" s="56"/>
      <c r="AB231" s="68"/>
      <c r="AC231" s="72"/>
      <c r="AD231" s="68"/>
      <c r="AG231" s="167"/>
    </row>
    <row r="232" spans="1:33" ht="70.5" customHeight="1" x14ac:dyDescent="0.25">
      <c r="A232" s="69"/>
      <c r="B232" s="55"/>
      <c r="C232" s="56"/>
      <c r="D232" s="56"/>
      <c r="E232" s="56"/>
      <c r="F232" s="56"/>
      <c r="G232" s="56"/>
      <c r="H232" s="56"/>
      <c r="I232" s="56"/>
      <c r="J232" s="68"/>
      <c r="K232" s="56"/>
      <c r="L232" s="70"/>
      <c r="M232" s="71"/>
      <c r="N232" s="71"/>
      <c r="O232" s="56"/>
      <c r="P232" s="62"/>
      <c r="Q232" s="112"/>
      <c r="R232" s="68"/>
      <c r="S232" s="68"/>
      <c r="T232" s="56"/>
      <c r="U232" s="56"/>
      <c r="V232" s="56"/>
      <c r="W232" s="56"/>
      <c r="X232" s="56"/>
      <c r="Y232" s="56"/>
      <c r="Z232" s="56"/>
      <c r="AA232" s="56"/>
      <c r="AB232" s="68"/>
      <c r="AC232" s="72"/>
      <c r="AD232" s="68"/>
      <c r="AG232" s="167"/>
    </row>
    <row r="233" spans="1:33" ht="70.5" customHeight="1" x14ac:dyDescent="0.25">
      <c r="A233" s="69"/>
      <c r="B233" s="55"/>
      <c r="C233" s="56"/>
      <c r="D233" s="56"/>
      <c r="E233" s="56"/>
      <c r="F233" s="56"/>
      <c r="G233" s="56"/>
      <c r="H233" s="56"/>
      <c r="I233" s="56"/>
      <c r="J233" s="68"/>
      <c r="K233" s="56"/>
      <c r="L233" s="70"/>
      <c r="M233" s="71"/>
      <c r="N233" s="71"/>
      <c r="O233" s="56"/>
      <c r="P233" s="62"/>
      <c r="Q233" s="112"/>
      <c r="R233" s="68"/>
      <c r="S233" s="68"/>
      <c r="T233" s="56"/>
      <c r="U233" s="56"/>
      <c r="V233" s="56"/>
      <c r="W233" s="56"/>
      <c r="X233" s="56"/>
      <c r="Y233" s="56"/>
      <c r="Z233" s="56"/>
      <c r="AA233" s="56"/>
      <c r="AB233" s="68"/>
      <c r="AC233" s="72"/>
      <c r="AD233" s="68"/>
      <c r="AG233" s="167"/>
    </row>
    <row r="234" spans="1:33" ht="70.5" customHeight="1" x14ac:dyDescent="0.25">
      <c r="A234" s="69"/>
      <c r="B234" s="55"/>
      <c r="C234" s="56"/>
      <c r="D234" s="56"/>
      <c r="E234" s="56"/>
      <c r="F234" s="56"/>
      <c r="G234" s="56"/>
      <c r="H234" s="56"/>
      <c r="I234" s="56"/>
      <c r="J234" s="68"/>
      <c r="K234" s="56"/>
      <c r="L234" s="70"/>
      <c r="M234" s="71"/>
      <c r="N234" s="71"/>
      <c r="O234" s="56"/>
      <c r="P234" s="62"/>
      <c r="Q234" s="112"/>
      <c r="R234" s="68"/>
      <c r="S234" s="68"/>
      <c r="T234" s="56"/>
      <c r="U234" s="56"/>
      <c r="V234" s="56"/>
      <c r="W234" s="56"/>
      <c r="X234" s="56"/>
      <c r="Y234" s="56"/>
      <c r="Z234" s="56"/>
      <c r="AA234" s="56"/>
      <c r="AB234" s="68"/>
      <c r="AC234" s="72"/>
      <c r="AD234" s="68"/>
      <c r="AG234" s="167"/>
    </row>
    <row r="235" spans="1:33" ht="70.5" customHeight="1" x14ac:dyDescent="0.25">
      <c r="A235" s="69"/>
      <c r="B235" s="55"/>
      <c r="C235" s="56"/>
      <c r="D235" s="56"/>
      <c r="E235" s="56"/>
      <c r="F235" s="56"/>
      <c r="G235" s="56"/>
      <c r="H235" s="56"/>
      <c r="I235" s="56"/>
      <c r="J235" s="68"/>
      <c r="K235" s="56"/>
      <c r="L235" s="70"/>
      <c r="M235" s="71"/>
      <c r="N235" s="71"/>
      <c r="O235" s="56"/>
      <c r="P235" s="62"/>
      <c r="Q235" s="112"/>
      <c r="R235" s="68"/>
      <c r="S235" s="68"/>
      <c r="T235" s="56"/>
      <c r="U235" s="56"/>
      <c r="V235" s="56"/>
      <c r="W235" s="56"/>
      <c r="X235" s="56"/>
      <c r="Y235" s="56"/>
      <c r="Z235" s="56"/>
      <c r="AA235" s="56"/>
      <c r="AB235" s="68"/>
      <c r="AC235" s="72"/>
      <c r="AD235" s="68"/>
      <c r="AG235" s="167"/>
    </row>
    <row r="236" spans="1:33" ht="70.5" customHeight="1" x14ac:dyDescent="0.25">
      <c r="A236" s="69"/>
      <c r="B236" s="55"/>
      <c r="C236" s="56"/>
      <c r="D236" s="56"/>
      <c r="E236" s="56"/>
      <c r="F236" s="56"/>
      <c r="G236" s="56"/>
      <c r="H236" s="56"/>
      <c r="I236" s="56"/>
      <c r="J236" s="68"/>
      <c r="K236" s="56"/>
      <c r="L236" s="70"/>
      <c r="M236" s="71"/>
      <c r="N236" s="71"/>
      <c r="O236" s="56"/>
      <c r="P236" s="62"/>
      <c r="Q236" s="112"/>
      <c r="R236" s="68"/>
      <c r="S236" s="68"/>
      <c r="T236" s="56"/>
      <c r="U236" s="56"/>
      <c r="V236" s="56"/>
      <c r="W236" s="56"/>
      <c r="X236" s="56"/>
      <c r="Y236" s="56"/>
      <c r="Z236" s="56"/>
      <c r="AA236" s="56"/>
      <c r="AB236" s="68"/>
      <c r="AC236" s="72"/>
      <c r="AD236" s="68"/>
      <c r="AG236" s="167"/>
    </row>
    <row r="237" spans="1:33" ht="70.5" customHeight="1" x14ac:dyDescent="0.25">
      <c r="A237" s="69"/>
      <c r="B237" s="55"/>
      <c r="C237" s="56"/>
      <c r="D237" s="56"/>
      <c r="E237" s="56"/>
      <c r="F237" s="56"/>
      <c r="G237" s="56"/>
      <c r="H237" s="56"/>
      <c r="I237" s="56"/>
      <c r="J237" s="68"/>
      <c r="K237" s="56"/>
      <c r="L237" s="70"/>
      <c r="M237" s="71"/>
      <c r="N237" s="71"/>
      <c r="O237" s="56"/>
      <c r="P237" s="62"/>
      <c r="Q237" s="112"/>
      <c r="R237" s="68"/>
      <c r="S237" s="68"/>
      <c r="T237" s="56"/>
      <c r="U237" s="56"/>
      <c r="V237" s="56"/>
      <c r="W237" s="56"/>
      <c r="X237" s="56"/>
      <c r="Y237" s="56"/>
      <c r="Z237" s="56"/>
      <c r="AA237" s="56"/>
      <c r="AB237" s="68"/>
      <c r="AC237" s="72"/>
      <c r="AD237" s="68"/>
      <c r="AG237" s="167"/>
    </row>
    <row r="238" spans="1:33" ht="70.5" customHeight="1" x14ac:dyDescent="0.25">
      <c r="A238" s="69"/>
      <c r="B238" s="55"/>
      <c r="C238" s="56"/>
      <c r="D238" s="56"/>
      <c r="E238" s="56"/>
      <c r="F238" s="56"/>
      <c r="G238" s="56"/>
      <c r="H238" s="56"/>
      <c r="I238" s="56"/>
      <c r="J238" s="68"/>
      <c r="K238" s="56"/>
      <c r="L238" s="70"/>
      <c r="M238" s="71"/>
      <c r="N238" s="71"/>
      <c r="O238" s="56"/>
      <c r="P238" s="62"/>
      <c r="Q238" s="112"/>
      <c r="R238" s="68"/>
      <c r="S238" s="68"/>
      <c r="T238" s="56"/>
      <c r="U238" s="56"/>
      <c r="V238" s="56"/>
      <c r="W238" s="56"/>
      <c r="X238" s="56"/>
      <c r="Y238" s="56"/>
      <c r="Z238" s="56"/>
      <c r="AA238" s="56"/>
      <c r="AB238" s="68"/>
      <c r="AC238" s="72"/>
      <c r="AD238" s="68"/>
      <c r="AG238" s="167"/>
    </row>
    <row r="239" spans="1:33" ht="70.5" customHeight="1" x14ac:dyDescent="0.25">
      <c r="A239" s="69"/>
      <c r="B239" s="55"/>
      <c r="C239" s="56"/>
      <c r="D239" s="56"/>
      <c r="E239" s="56"/>
      <c r="F239" s="56"/>
      <c r="G239" s="56"/>
      <c r="H239" s="56"/>
      <c r="I239" s="56"/>
      <c r="J239" s="68"/>
      <c r="K239" s="56"/>
      <c r="L239" s="70"/>
      <c r="M239" s="71"/>
      <c r="N239" s="71"/>
      <c r="O239" s="56"/>
      <c r="P239" s="62"/>
      <c r="Q239" s="112"/>
      <c r="R239" s="68"/>
      <c r="S239" s="68"/>
      <c r="T239" s="56"/>
      <c r="U239" s="56"/>
      <c r="V239" s="56"/>
      <c r="W239" s="56"/>
      <c r="X239" s="56"/>
      <c r="Y239" s="56"/>
      <c r="Z239" s="56"/>
      <c r="AA239" s="56"/>
      <c r="AB239" s="68"/>
      <c r="AC239" s="72"/>
      <c r="AD239" s="68"/>
      <c r="AG239" s="167"/>
    </row>
    <row r="240" spans="1:33" ht="70.5" customHeight="1" x14ac:dyDescent="0.25">
      <c r="A240" s="69"/>
      <c r="B240" s="55"/>
      <c r="C240" s="56"/>
      <c r="D240" s="56"/>
      <c r="E240" s="56"/>
      <c r="F240" s="56"/>
      <c r="G240" s="56"/>
      <c r="H240" s="56"/>
      <c r="I240" s="56"/>
      <c r="J240" s="68"/>
      <c r="K240" s="56"/>
      <c r="L240" s="70"/>
      <c r="M240" s="71"/>
      <c r="N240" s="71"/>
      <c r="O240" s="56"/>
      <c r="P240" s="62"/>
      <c r="Q240" s="112"/>
      <c r="R240" s="68"/>
      <c r="S240" s="68"/>
      <c r="T240" s="56"/>
      <c r="U240" s="56"/>
      <c r="V240" s="56"/>
      <c r="W240" s="56"/>
      <c r="X240" s="56"/>
      <c r="Y240" s="56"/>
      <c r="Z240" s="56"/>
      <c r="AA240" s="56"/>
      <c r="AB240" s="68"/>
      <c r="AC240" s="72"/>
      <c r="AD240" s="68"/>
      <c r="AG240" s="167"/>
    </row>
    <row r="241" spans="1:33" ht="70.5" customHeight="1" x14ac:dyDescent="0.25">
      <c r="A241" s="69"/>
      <c r="B241" s="55"/>
      <c r="C241" s="56"/>
      <c r="D241" s="56"/>
      <c r="E241" s="56"/>
      <c r="F241" s="56"/>
      <c r="G241" s="56"/>
      <c r="H241" s="56"/>
      <c r="I241" s="56"/>
      <c r="J241" s="68"/>
      <c r="K241" s="56"/>
      <c r="L241" s="70"/>
      <c r="M241" s="71"/>
      <c r="N241" s="71"/>
      <c r="O241" s="56"/>
      <c r="P241" s="62"/>
      <c r="Q241" s="112"/>
      <c r="R241" s="68"/>
      <c r="S241" s="68"/>
      <c r="T241" s="56"/>
      <c r="U241" s="56"/>
      <c r="V241" s="56"/>
      <c r="W241" s="56"/>
      <c r="X241" s="56"/>
      <c r="Y241" s="56"/>
      <c r="Z241" s="56"/>
      <c r="AA241" s="56"/>
      <c r="AB241" s="68"/>
      <c r="AC241" s="72"/>
      <c r="AD241" s="68"/>
      <c r="AG241" s="167"/>
    </row>
    <row r="242" spans="1:33" ht="70.5" customHeight="1" x14ac:dyDescent="0.25">
      <c r="A242" s="69"/>
      <c r="B242" s="55"/>
      <c r="C242" s="56"/>
      <c r="D242" s="56"/>
      <c r="E242" s="56"/>
      <c r="F242" s="56"/>
      <c r="G242" s="56"/>
      <c r="H242" s="56"/>
      <c r="I242" s="56"/>
      <c r="J242" s="68"/>
      <c r="K242" s="56"/>
      <c r="L242" s="70"/>
      <c r="M242" s="71"/>
      <c r="N242" s="71"/>
      <c r="O242" s="56"/>
      <c r="P242" s="62"/>
      <c r="Q242" s="112"/>
      <c r="R242" s="68"/>
      <c r="S242" s="68"/>
      <c r="T242" s="56"/>
      <c r="U242" s="56"/>
      <c r="V242" s="56"/>
      <c r="W242" s="56"/>
      <c r="X242" s="56"/>
      <c r="Y242" s="56"/>
      <c r="Z242" s="56"/>
      <c r="AA242" s="56"/>
      <c r="AB242" s="68"/>
      <c r="AC242" s="72"/>
      <c r="AD242" s="68"/>
      <c r="AG242" s="167"/>
    </row>
    <row r="243" spans="1:33" ht="70.5" customHeight="1" x14ac:dyDescent="0.25">
      <c r="A243" s="69"/>
      <c r="B243" s="55"/>
      <c r="C243" s="56"/>
      <c r="D243" s="56"/>
      <c r="E243" s="56"/>
      <c r="F243" s="56"/>
      <c r="G243" s="56"/>
      <c r="H243" s="56"/>
      <c r="I243" s="56"/>
      <c r="J243" s="68"/>
      <c r="K243" s="56"/>
      <c r="L243" s="70"/>
      <c r="M243" s="71"/>
      <c r="N243" s="71"/>
      <c r="O243" s="56"/>
      <c r="P243" s="62"/>
      <c r="Q243" s="112"/>
      <c r="R243" s="68"/>
      <c r="S243" s="68"/>
      <c r="T243" s="56"/>
      <c r="U243" s="56"/>
      <c r="V243" s="56"/>
      <c r="W243" s="56"/>
      <c r="X243" s="56"/>
      <c r="Y243" s="56"/>
      <c r="Z243" s="56"/>
      <c r="AA243" s="56"/>
      <c r="AB243" s="68"/>
      <c r="AC243" s="72"/>
      <c r="AD243" s="68"/>
      <c r="AG243" s="167"/>
    </row>
    <row r="244" spans="1:33" ht="70.5" customHeight="1" x14ac:dyDescent="0.25">
      <c r="A244" s="69"/>
      <c r="B244" s="55"/>
      <c r="C244" s="56"/>
      <c r="D244" s="56"/>
      <c r="E244" s="56"/>
      <c r="F244" s="56"/>
      <c r="G244" s="56"/>
      <c r="H244" s="56"/>
      <c r="I244" s="56"/>
      <c r="J244" s="68"/>
      <c r="K244" s="56"/>
      <c r="L244" s="70"/>
      <c r="M244" s="71"/>
      <c r="N244" s="71"/>
      <c r="O244" s="56"/>
      <c r="P244" s="62"/>
      <c r="Q244" s="112"/>
      <c r="R244" s="68"/>
      <c r="S244" s="68"/>
      <c r="T244" s="56"/>
      <c r="U244" s="56"/>
      <c r="V244" s="56"/>
      <c r="W244" s="56"/>
      <c r="X244" s="56"/>
      <c r="Y244" s="56"/>
      <c r="Z244" s="56"/>
      <c r="AA244" s="56"/>
      <c r="AB244" s="68"/>
      <c r="AC244" s="72"/>
      <c r="AD244" s="68"/>
      <c r="AG244" s="167"/>
    </row>
    <row r="245" spans="1:33" ht="70.5" customHeight="1" x14ac:dyDescent="0.25">
      <c r="A245" s="69"/>
      <c r="B245" s="55"/>
      <c r="C245" s="56"/>
      <c r="D245" s="56"/>
      <c r="E245" s="56"/>
      <c r="F245" s="56"/>
      <c r="G245" s="56"/>
      <c r="H245" s="56"/>
      <c r="I245" s="56"/>
      <c r="J245" s="68"/>
      <c r="K245" s="56"/>
      <c r="L245" s="70"/>
      <c r="M245" s="71"/>
      <c r="N245" s="71"/>
      <c r="O245" s="56"/>
      <c r="P245" s="62"/>
      <c r="Q245" s="112"/>
      <c r="R245" s="68"/>
      <c r="S245" s="68"/>
      <c r="T245" s="56"/>
      <c r="U245" s="56"/>
      <c r="V245" s="56"/>
      <c r="W245" s="56"/>
      <c r="X245" s="56"/>
      <c r="Y245" s="56"/>
      <c r="Z245" s="56"/>
      <c r="AA245" s="56"/>
      <c r="AB245" s="68"/>
      <c r="AC245" s="72"/>
      <c r="AD245" s="68"/>
      <c r="AG245" s="167"/>
    </row>
    <row r="246" spans="1:33" ht="70.5" customHeight="1" x14ac:dyDescent="0.25">
      <c r="A246" s="69"/>
      <c r="B246" s="55"/>
      <c r="C246" s="56"/>
      <c r="D246" s="56"/>
      <c r="E246" s="56"/>
      <c r="F246" s="56"/>
      <c r="G246" s="56"/>
      <c r="H246" s="56"/>
      <c r="I246" s="56"/>
      <c r="J246" s="68"/>
      <c r="K246" s="56"/>
      <c r="L246" s="70"/>
      <c r="M246" s="71"/>
      <c r="N246" s="71"/>
      <c r="O246" s="56"/>
      <c r="P246" s="62"/>
      <c r="Q246" s="112"/>
      <c r="R246" s="68"/>
      <c r="S246" s="68"/>
      <c r="T246" s="56"/>
      <c r="U246" s="56"/>
      <c r="V246" s="56"/>
      <c r="W246" s="56"/>
      <c r="X246" s="56"/>
      <c r="Y246" s="56"/>
      <c r="Z246" s="56"/>
      <c r="AA246" s="56"/>
      <c r="AB246" s="68"/>
      <c r="AC246" s="72"/>
      <c r="AD246" s="68"/>
      <c r="AG246" s="167"/>
    </row>
    <row r="247" spans="1:33" ht="70.5" customHeight="1" x14ac:dyDescent="0.25">
      <c r="A247" s="69"/>
      <c r="B247" s="55"/>
      <c r="C247" s="56"/>
      <c r="D247" s="56"/>
      <c r="E247" s="56"/>
      <c r="F247" s="56"/>
      <c r="G247" s="56"/>
      <c r="H247" s="56"/>
      <c r="I247" s="56"/>
      <c r="J247" s="68"/>
      <c r="K247" s="56"/>
      <c r="L247" s="70"/>
      <c r="M247" s="71"/>
      <c r="N247" s="71"/>
      <c r="O247" s="56"/>
      <c r="P247" s="62"/>
      <c r="Q247" s="112"/>
      <c r="R247" s="68"/>
      <c r="S247" s="68"/>
      <c r="T247" s="56"/>
      <c r="U247" s="56"/>
      <c r="V247" s="56"/>
      <c r="W247" s="56"/>
      <c r="X247" s="56"/>
      <c r="Y247" s="56"/>
      <c r="Z247" s="56"/>
      <c r="AA247" s="56"/>
      <c r="AB247" s="68"/>
      <c r="AC247" s="72"/>
      <c r="AD247" s="68"/>
      <c r="AG247" s="167"/>
    </row>
    <row r="248" spans="1:33" ht="70.5" customHeight="1" x14ac:dyDescent="0.25">
      <c r="A248" s="69"/>
      <c r="B248" s="55"/>
      <c r="C248" s="56"/>
      <c r="D248" s="56"/>
      <c r="E248" s="56"/>
      <c r="F248" s="56"/>
      <c r="G248" s="56"/>
      <c r="H248" s="56"/>
      <c r="I248" s="56"/>
      <c r="J248" s="68"/>
      <c r="K248" s="56"/>
      <c r="L248" s="70"/>
      <c r="M248" s="71"/>
      <c r="N248" s="71"/>
      <c r="O248" s="56"/>
      <c r="P248" s="62"/>
      <c r="Q248" s="112"/>
      <c r="R248" s="68"/>
      <c r="S248" s="68"/>
      <c r="T248" s="56"/>
      <c r="U248" s="56"/>
      <c r="V248" s="56"/>
      <c r="W248" s="56"/>
      <c r="X248" s="56"/>
      <c r="Y248" s="56"/>
      <c r="Z248" s="56"/>
      <c r="AA248" s="56"/>
      <c r="AB248" s="68"/>
      <c r="AC248" s="72"/>
      <c r="AD248" s="68"/>
      <c r="AG248" s="167"/>
    </row>
    <row r="249" spans="1:33" ht="70.5" customHeight="1" x14ac:dyDescent="0.25">
      <c r="A249" s="69"/>
      <c r="B249" s="55"/>
      <c r="C249" s="56"/>
      <c r="D249" s="56"/>
      <c r="E249" s="56"/>
      <c r="F249" s="56"/>
      <c r="G249" s="56"/>
      <c r="H249" s="56"/>
      <c r="I249" s="56"/>
      <c r="J249" s="68"/>
      <c r="K249" s="56"/>
      <c r="L249" s="70"/>
      <c r="M249" s="71"/>
      <c r="N249" s="71"/>
      <c r="O249" s="56"/>
      <c r="P249" s="62"/>
      <c r="Q249" s="112"/>
      <c r="R249" s="68"/>
      <c r="S249" s="68"/>
      <c r="T249" s="56"/>
      <c r="U249" s="56"/>
      <c r="V249" s="56"/>
      <c r="W249" s="56"/>
      <c r="X249" s="56"/>
      <c r="Y249" s="56"/>
      <c r="Z249" s="56"/>
      <c r="AA249" s="56"/>
      <c r="AB249" s="68"/>
      <c r="AC249" s="72"/>
      <c r="AD249" s="68"/>
      <c r="AG249" s="167"/>
    </row>
    <row r="250" spans="1:33" ht="70.5" customHeight="1" x14ac:dyDescent="0.25">
      <c r="A250" s="69"/>
      <c r="B250" s="55"/>
      <c r="C250" s="56"/>
      <c r="D250" s="56"/>
      <c r="E250" s="56"/>
      <c r="F250" s="56"/>
      <c r="G250" s="56"/>
      <c r="H250" s="56"/>
      <c r="I250" s="56"/>
      <c r="J250" s="68"/>
      <c r="K250" s="56"/>
      <c r="L250" s="70"/>
      <c r="M250" s="71"/>
      <c r="N250" s="71"/>
      <c r="O250" s="56"/>
      <c r="P250" s="62"/>
      <c r="Q250" s="112"/>
      <c r="R250" s="68"/>
      <c r="S250" s="68"/>
      <c r="T250" s="56"/>
      <c r="U250" s="56"/>
      <c r="V250" s="56"/>
      <c r="W250" s="56"/>
      <c r="X250" s="56"/>
      <c r="Y250" s="56"/>
      <c r="Z250" s="56"/>
      <c r="AA250" s="56"/>
      <c r="AB250" s="68"/>
      <c r="AC250" s="72"/>
      <c r="AD250" s="68"/>
      <c r="AG250" s="167"/>
    </row>
    <row r="251" spans="1:33" ht="70.5" customHeight="1" x14ac:dyDescent="0.25">
      <c r="A251" s="69"/>
      <c r="B251" s="55"/>
      <c r="C251" s="56"/>
      <c r="D251" s="56"/>
      <c r="E251" s="56"/>
      <c r="F251" s="56"/>
      <c r="G251" s="56"/>
      <c r="H251" s="56"/>
      <c r="I251" s="56"/>
      <c r="J251" s="68"/>
      <c r="K251" s="56"/>
      <c r="L251" s="70"/>
      <c r="M251" s="71"/>
      <c r="N251" s="71"/>
      <c r="O251" s="56"/>
      <c r="P251" s="62"/>
      <c r="Q251" s="112"/>
      <c r="R251" s="68"/>
      <c r="S251" s="68"/>
      <c r="T251" s="56"/>
      <c r="U251" s="56"/>
      <c r="V251" s="56"/>
      <c r="W251" s="56"/>
      <c r="X251" s="56"/>
      <c r="Y251" s="56"/>
      <c r="Z251" s="56"/>
      <c r="AA251" s="56"/>
      <c r="AB251" s="68"/>
      <c r="AC251" s="72"/>
      <c r="AD251" s="68"/>
      <c r="AG251" s="167"/>
    </row>
    <row r="252" spans="1:33" ht="70.5" customHeight="1" x14ac:dyDescent="0.25">
      <c r="A252" s="69"/>
      <c r="B252" s="55"/>
      <c r="C252" s="56"/>
      <c r="D252" s="56"/>
      <c r="E252" s="56"/>
      <c r="F252" s="56"/>
      <c r="G252" s="56"/>
      <c r="H252" s="56"/>
      <c r="I252" s="56"/>
      <c r="J252" s="68"/>
      <c r="K252" s="56"/>
      <c r="L252" s="70"/>
      <c r="M252" s="71"/>
      <c r="N252" s="71"/>
      <c r="O252" s="56"/>
      <c r="P252" s="62"/>
      <c r="Q252" s="112"/>
      <c r="R252" s="68"/>
      <c r="S252" s="68"/>
      <c r="T252" s="56"/>
      <c r="U252" s="56"/>
      <c r="V252" s="56"/>
      <c r="W252" s="56"/>
      <c r="X252" s="56"/>
      <c r="Y252" s="56"/>
      <c r="Z252" s="56"/>
      <c r="AA252" s="56"/>
      <c r="AB252" s="68"/>
      <c r="AC252" s="72"/>
      <c r="AD252" s="68"/>
      <c r="AG252" s="167"/>
    </row>
    <row r="253" spans="1:33" ht="70.5" customHeight="1" x14ac:dyDescent="0.25">
      <c r="A253" s="69"/>
      <c r="B253" s="55"/>
      <c r="C253" s="56"/>
      <c r="D253" s="56"/>
      <c r="E253" s="56"/>
      <c r="F253" s="56"/>
      <c r="G253" s="56"/>
      <c r="H253" s="56"/>
      <c r="I253" s="56"/>
      <c r="J253" s="68"/>
      <c r="K253" s="56"/>
      <c r="L253" s="70"/>
      <c r="M253" s="71"/>
      <c r="N253" s="71"/>
      <c r="O253" s="56"/>
      <c r="P253" s="62"/>
      <c r="Q253" s="112"/>
      <c r="R253" s="68"/>
      <c r="S253" s="68"/>
      <c r="T253" s="56"/>
      <c r="U253" s="56"/>
      <c r="V253" s="56"/>
      <c r="W253" s="56"/>
      <c r="X253" s="56"/>
      <c r="Y253" s="56"/>
      <c r="Z253" s="56"/>
      <c r="AA253" s="56"/>
      <c r="AB253" s="68"/>
      <c r="AC253" s="72"/>
      <c r="AD253" s="68"/>
      <c r="AG253" s="167"/>
    </row>
    <row r="254" spans="1:33" ht="70.5" customHeight="1" x14ac:dyDescent="0.25">
      <c r="A254" s="69"/>
      <c r="B254" s="55"/>
      <c r="C254" s="56"/>
      <c r="D254" s="56"/>
      <c r="E254" s="56"/>
      <c r="F254" s="56"/>
      <c r="G254" s="56"/>
      <c r="H254" s="56"/>
      <c r="I254" s="56"/>
      <c r="J254" s="68"/>
      <c r="K254" s="56"/>
      <c r="L254" s="70"/>
      <c r="M254" s="71"/>
      <c r="N254" s="71"/>
      <c r="O254" s="56"/>
      <c r="P254" s="62"/>
      <c r="Q254" s="112"/>
      <c r="R254" s="68"/>
      <c r="S254" s="68"/>
      <c r="T254" s="56"/>
      <c r="U254" s="56"/>
      <c r="V254" s="56"/>
      <c r="W254" s="56"/>
      <c r="X254" s="56"/>
      <c r="Y254" s="56"/>
      <c r="Z254" s="56"/>
      <c r="AA254" s="56"/>
      <c r="AB254" s="68"/>
      <c r="AC254" s="72"/>
      <c r="AD254" s="68"/>
      <c r="AG254" s="167"/>
    </row>
    <row r="255" spans="1:33" ht="70.5" customHeight="1" x14ac:dyDescent="0.25">
      <c r="A255" s="69"/>
      <c r="B255" s="55"/>
      <c r="C255" s="56"/>
      <c r="D255" s="56"/>
      <c r="E255" s="56"/>
      <c r="F255" s="56"/>
      <c r="G255" s="56"/>
      <c r="H255" s="56"/>
      <c r="I255" s="56"/>
      <c r="J255" s="68"/>
      <c r="K255" s="56"/>
      <c r="L255" s="70"/>
      <c r="M255" s="71"/>
      <c r="N255" s="71"/>
      <c r="O255" s="56"/>
      <c r="P255" s="62"/>
      <c r="Q255" s="112"/>
      <c r="R255" s="68"/>
      <c r="S255" s="68"/>
      <c r="T255" s="56"/>
      <c r="U255" s="56"/>
      <c r="V255" s="56"/>
      <c r="W255" s="56"/>
      <c r="X255" s="56"/>
      <c r="Y255" s="56"/>
      <c r="Z255" s="56"/>
      <c r="AA255" s="56"/>
      <c r="AB255" s="68"/>
      <c r="AC255" s="72"/>
      <c r="AD255" s="68"/>
      <c r="AG255" s="167"/>
    </row>
    <row r="256" spans="1:33" ht="70.5" customHeight="1" x14ac:dyDescent="0.25">
      <c r="A256" s="69"/>
      <c r="B256" s="55"/>
      <c r="C256" s="56"/>
      <c r="D256" s="56"/>
      <c r="E256" s="56"/>
      <c r="F256" s="56"/>
      <c r="G256" s="56"/>
      <c r="H256" s="56"/>
      <c r="I256" s="56"/>
      <c r="J256" s="68"/>
      <c r="K256" s="56"/>
      <c r="L256" s="70"/>
      <c r="M256" s="71"/>
      <c r="N256" s="71"/>
      <c r="O256" s="56"/>
      <c r="P256" s="62"/>
      <c r="Q256" s="112"/>
      <c r="R256" s="68"/>
      <c r="S256" s="68"/>
      <c r="T256" s="56"/>
      <c r="U256" s="56"/>
      <c r="V256" s="56"/>
      <c r="W256" s="56"/>
      <c r="X256" s="56"/>
      <c r="Y256" s="56"/>
      <c r="Z256" s="56"/>
      <c r="AA256" s="56"/>
      <c r="AB256" s="68"/>
      <c r="AC256" s="72"/>
      <c r="AD256" s="68"/>
      <c r="AG256" s="167"/>
    </row>
    <row r="257" spans="1:33" ht="70.5" customHeight="1" x14ac:dyDescent="0.25">
      <c r="A257" s="69"/>
      <c r="B257" s="55"/>
      <c r="C257" s="56"/>
      <c r="D257" s="56"/>
      <c r="E257" s="56"/>
      <c r="F257" s="56"/>
      <c r="G257" s="56"/>
      <c r="H257" s="56"/>
      <c r="I257" s="56"/>
      <c r="J257" s="68"/>
      <c r="K257" s="56"/>
      <c r="L257" s="70"/>
      <c r="M257" s="71"/>
      <c r="N257" s="71"/>
      <c r="O257" s="56"/>
      <c r="P257" s="62"/>
      <c r="Q257" s="112"/>
      <c r="R257" s="68"/>
      <c r="S257" s="68"/>
      <c r="T257" s="56"/>
      <c r="U257" s="56"/>
      <c r="V257" s="56"/>
      <c r="W257" s="56"/>
      <c r="X257" s="56"/>
      <c r="Y257" s="56"/>
      <c r="Z257" s="56"/>
      <c r="AA257" s="56"/>
      <c r="AB257" s="68"/>
      <c r="AC257" s="72"/>
      <c r="AD257" s="68"/>
      <c r="AG257" s="167"/>
    </row>
    <row r="258" spans="1:33" ht="70.5" customHeight="1" x14ac:dyDescent="0.25">
      <c r="A258" s="69"/>
      <c r="B258" s="55"/>
      <c r="C258" s="56"/>
      <c r="D258" s="56"/>
      <c r="E258" s="56"/>
      <c r="F258" s="56"/>
      <c r="G258" s="56"/>
      <c r="H258" s="56"/>
      <c r="I258" s="56"/>
      <c r="J258" s="68"/>
      <c r="K258" s="56"/>
      <c r="L258" s="70"/>
      <c r="M258" s="71"/>
      <c r="N258" s="71"/>
      <c r="O258" s="56"/>
      <c r="P258" s="62"/>
      <c r="Q258" s="112"/>
      <c r="R258" s="68"/>
      <c r="S258" s="68"/>
      <c r="T258" s="56"/>
      <c r="U258" s="56"/>
      <c r="V258" s="56"/>
      <c r="W258" s="56"/>
      <c r="X258" s="56"/>
      <c r="Y258" s="56"/>
      <c r="Z258" s="56"/>
      <c r="AA258" s="56"/>
      <c r="AB258" s="68"/>
      <c r="AC258" s="72"/>
      <c r="AD258" s="68"/>
      <c r="AG258" s="167"/>
    </row>
    <row r="259" spans="1:33" ht="70.5" customHeight="1" x14ac:dyDescent="0.25">
      <c r="A259" s="69"/>
      <c r="B259" s="55"/>
      <c r="C259" s="56"/>
      <c r="D259" s="56"/>
      <c r="E259" s="56"/>
      <c r="F259" s="56"/>
      <c r="G259" s="56"/>
      <c r="H259" s="56"/>
      <c r="I259" s="56"/>
      <c r="J259" s="68"/>
      <c r="K259" s="56"/>
      <c r="L259" s="70"/>
      <c r="M259" s="71"/>
      <c r="N259" s="71"/>
      <c r="O259" s="56"/>
      <c r="P259" s="62"/>
      <c r="Q259" s="112"/>
      <c r="R259" s="68"/>
      <c r="S259" s="68"/>
      <c r="T259" s="56"/>
      <c r="U259" s="56"/>
      <c r="V259" s="56"/>
      <c r="W259" s="56"/>
      <c r="X259" s="56"/>
      <c r="Y259" s="56"/>
      <c r="Z259" s="56"/>
      <c r="AA259" s="56"/>
      <c r="AB259" s="68"/>
      <c r="AC259" s="72"/>
      <c r="AD259" s="68"/>
      <c r="AG259" s="167"/>
    </row>
    <row r="260" spans="1:33" ht="70.5" customHeight="1" x14ac:dyDescent="0.25">
      <c r="A260" s="69"/>
      <c r="B260" s="55"/>
      <c r="C260" s="56"/>
      <c r="D260" s="56"/>
      <c r="E260" s="56"/>
      <c r="F260" s="56"/>
      <c r="G260" s="56"/>
      <c r="H260" s="56"/>
      <c r="I260" s="56"/>
      <c r="J260" s="68"/>
      <c r="K260" s="56"/>
      <c r="L260" s="70"/>
      <c r="M260" s="71"/>
      <c r="N260" s="71"/>
      <c r="O260" s="56"/>
      <c r="P260" s="62"/>
      <c r="Q260" s="112"/>
      <c r="R260" s="68"/>
      <c r="S260" s="68"/>
      <c r="T260" s="56"/>
      <c r="U260" s="56"/>
      <c r="V260" s="56"/>
      <c r="W260" s="56"/>
      <c r="X260" s="56"/>
      <c r="Y260" s="56"/>
      <c r="Z260" s="56"/>
      <c r="AA260" s="56"/>
      <c r="AB260" s="68"/>
      <c r="AC260" s="72"/>
      <c r="AD260" s="68"/>
      <c r="AG260" s="167"/>
    </row>
    <row r="261" spans="1:33" ht="70.5" customHeight="1" x14ac:dyDescent="0.25">
      <c r="A261" s="69"/>
      <c r="B261" s="55"/>
      <c r="C261" s="56"/>
      <c r="D261" s="56"/>
      <c r="E261" s="56"/>
      <c r="F261" s="56"/>
      <c r="G261" s="56"/>
      <c r="H261" s="56"/>
      <c r="I261" s="56"/>
      <c r="J261" s="68"/>
      <c r="K261" s="56"/>
      <c r="L261" s="70"/>
      <c r="M261" s="71"/>
      <c r="N261" s="71"/>
      <c r="O261" s="56"/>
      <c r="P261" s="62"/>
      <c r="Q261" s="112"/>
      <c r="R261" s="68"/>
      <c r="S261" s="68"/>
      <c r="T261" s="56"/>
      <c r="U261" s="56"/>
      <c r="V261" s="56"/>
      <c r="W261" s="56"/>
      <c r="X261" s="56"/>
      <c r="Y261" s="56"/>
      <c r="Z261" s="56"/>
      <c r="AA261" s="56"/>
      <c r="AB261" s="68"/>
      <c r="AC261" s="72"/>
      <c r="AD261" s="68"/>
      <c r="AG261" s="167"/>
    </row>
    <row r="262" spans="1:33" ht="70.5" customHeight="1" x14ac:dyDescent="0.25">
      <c r="A262" s="69"/>
      <c r="B262" s="55"/>
      <c r="C262" s="56"/>
      <c r="D262" s="56"/>
      <c r="E262" s="56"/>
      <c r="F262" s="56"/>
      <c r="G262" s="56"/>
      <c r="H262" s="56"/>
      <c r="I262" s="56"/>
      <c r="J262" s="68"/>
      <c r="K262" s="56"/>
      <c r="L262" s="70"/>
      <c r="M262" s="71"/>
      <c r="N262" s="71"/>
      <c r="O262" s="56"/>
      <c r="P262" s="62"/>
      <c r="Q262" s="112"/>
      <c r="R262" s="68"/>
      <c r="S262" s="68"/>
      <c r="T262" s="56"/>
      <c r="U262" s="56"/>
      <c r="V262" s="56"/>
      <c r="W262" s="56"/>
      <c r="X262" s="56"/>
      <c r="Y262" s="56"/>
      <c r="Z262" s="56"/>
      <c r="AA262" s="56"/>
      <c r="AB262" s="68"/>
      <c r="AC262" s="72"/>
      <c r="AD262" s="68"/>
      <c r="AG262" s="167"/>
    </row>
    <row r="263" spans="1:33" ht="70.5" customHeight="1" x14ac:dyDescent="0.25">
      <c r="A263" s="69"/>
      <c r="B263" s="55"/>
      <c r="C263" s="56"/>
      <c r="D263" s="56"/>
      <c r="E263" s="56"/>
      <c r="F263" s="56"/>
      <c r="G263" s="56"/>
      <c r="H263" s="56"/>
      <c r="I263" s="56"/>
      <c r="J263" s="68"/>
      <c r="K263" s="56"/>
      <c r="L263" s="70"/>
      <c r="M263" s="71"/>
      <c r="N263" s="71"/>
      <c r="O263" s="56"/>
      <c r="P263" s="62"/>
      <c r="Q263" s="112"/>
      <c r="R263" s="68"/>
      <c r="S263" s="68"/>
      <c r="T263" s="56"/>
      <c r="U263" s="56"/>
      <c r="V263" s="56"/>
      <c r="W263" s="56"/>
      <c r="X263" s="56"/>
      <c r="Y263" s="56"/>
      <c r="Z263" s="56"/>
      <c r="AA263" s="56"/>
      <c r="AB263" s="68"/>
      <c r="AC263" s="72"/>
      <c r="AD263" s="68"/>
      <c r="AG263" s="167"/>
    </row>
    <row r="264" spans="1:33" ht="70.5" customHeight="1" x14ac:dyDescent="0.25">
      <c r="A264" s="69"/>
      <c r="B264" s="55"/>
      <c r="C264" s="56"/>
      <c r="D264" s="56"/>
      <c r="E264" s="56"/>
      <c r="F264" s="56"/>
      <c r="G264" s="56"/>
      <c r="H264" s="56"/>
      <c r="I264" s="56"/>
      <c r="J264" s="68"/>
      <c r="K264" s="56"/>
      <c r="L264" s="70"/>
      <c r="M264" s="71"/>
      <c r="N264" s="71"/>
      <c r="O264" s="56"/>
      <c r="P264" s="62"/>
      <c r="Q264" s="112"/>
      <c r="R264" s="68"/>
      <c r="S264" s="68"/>
      <c r="T264" s="56"/>
      <c r="U264" s="56"/>
      <c r="V264" s="56"/>
      <c r="W264" s="56"/>
      <c r="X264" s="56"/>
      <c r="Y264" s="56"/>
      <c r="Z264" s="56"/>
      <c r="AA264" s="56"/>
      <c r="AB264" s="68"/>
      <c r="AC264" s="72"/>
      <c r="AD264" s="68"/>
      <c r="AG264" s="167"/>
    </row>
    <row r="265" spans="1:33" ht="70.5" customHeight="1" x14ac:dyDescent="0.25">
      <c r="A265" s="69"/>
      <c r="B265" s="55"/>
      <c r="C265" s="56"/>
      <c r="D265" s="56"/>
      <c r="E265" s="56"/>
      <c r="F265" s="56"/>
      <c r="G265" s="56"/>
      <c r="H265" s="56"/>
      <c r="I265" s="56"/>
      <c r="J265" s="68"/>
      <c r="K265" s="56"/>
      <c r="L265" s="70"/>
      <c r="M265" s="71"/>
      <c r="N265" s="71"/>
      <c r="O265" s="56"/>
      <c r="P265" s="62"/>
      <c r="Q265" s="112"/>
      <c r="R265" s="68"/>
      <c r="S265" s="68"/>
      <c r="T265" s="56"/>
      <c r="U265" s="56"/>
      <c r="V265" s="56"/>
      <c r="W265" s="56"/>
      <c r="X265" s="56"/>
      <c r="Y265" s="56"/>
      <c r="Z265" s="56"/>
      <c r="AA265" s="56"/>
      <c r="AB265" s="68"/>
      <c r="AC265" s="72"/>
      <c r="AD265" s="68"/>
      <c r="AG265" s="167"/>
    </row>
    <row r="266" spans="1:33" ht="70.5" customHeight="1" x14ac:dyDescent="0.25">
      <c r="A266" s="69"/>
      <c r="B266" s="55"/>
      <c r="C266" s="56"/>
      <c r="D266" s="56"/>
      <c r="E266" s="56"/>
      <c r="F266" s="56"/>
      <c r="G266" s="56"/>
      <c r="H266" s="56"/>
      <c r="I266" s="56"/>
      <c r="J266" s="68"/>
      <c r="K266" s="56"/>
      <c r="L266" s="70"/>
      <c r="M266" s="71"/>
      <c r="N266" s="71"/>
      <c r="O266" s="56"/>
      <c r="P266" s="62"/>
      <c r="Q266" s="112"/>
      <c r="R266" s="68"/>
      <c r="S266" s="68"/>
      <c r="T266" s="56"/>
      <c r="U266" s="56"/>
      <c r="V266" s="56"/>
      <c r="W266" s="56"/>
      <c r="X266" s="56"/>
      <c r="Y266" s="56"/>
      <c r="Z266" s="56"/>
      <c r="AA266" s="56"/>
      <c r="AB266" s="68"/>
      <c r="AC266" s="72"/>
      <c r="AD266" s="68"/>
      <c r="AG266" s="167"/>
    </row>
    <row r="267" spans="1:33" ht="70.5" customHeight="1" x14ac:dyDescent="0.25">
      <c r="A267" s="69"/>
      <c r="B267" s="55"/>
      <c r="C267" s="56"/>
      <c r="D267" s="56"/>
      <c r="E267" s="56"/>
      <c r="F267" s="56"/>
      <c r="G267" s="56"/>
      <c r="H267" s="56"/>
      <c r="I267" s="56"/>
      <c r="J267" s="68"/>
      <c r="K267" s="56"/>
      <c r="L267" s="70"/>
      <c r="M267" s="71"/>
      <c r="N267" s="71"/>
      <c r="O267" s="56"/>
      <c r="P267" s="62"/>
      <c r="Q267" s="112"/>
      <c r="R267" s="68"/>
      <c r="S267" s="68"/>
      <c r="T267" s="56"/>
      <c r="U267" s="56"/>
      <c r="V267" s="56"/>
      <c r="W267" s="56"/>
      <c r="X267" s="56"/>
      <c r="Y267" s="56"/>
      <c r="Z267" s="56"/>
      <c r="AA267" s="56"/>
      <c r="AB267" s="68"/>
      <c r="AC267" s="72"/>
      <c r="AD267" s="68"/>
      <c r="AG267" s="167"/>
    </row>
    <row r="268" spans="1:33" ht="70.5" customHeight="1" x14ac:dyDescent="0.25">
      <c r="A268" s="69"/>
      <c r="B268" s="55"/>
      <c r="C268" s="56"/>
      <c r="D268" s="56"/>
      <c r="E268" s="56"/>
      <c r="F268" s="56"/>
      <c r="G268" s="56"/>
      <c r="H268" s="56"/>
      <c r="I268" s="56"/>
      <c r="J268" s="68"/>
      <c r="K268" s="56"/>
      <c r="L268" s="70"/>
      <c r="M268" s="71"/>
      <c r="N268" s="71"/>
      <c r="O268" s="56"/>
      <c r="P268" s="62"/>
      <c r="Q268" s="112"/>
      <c r="R268" s="68"/>
      <c r="S268" s="68"/>
      <c r="T268" s="56"/>
      <c r="U268" s="56"/>
      <c r="V268" s="56"/>
      <c r="W268" s="56"/>
      <c r="X268" s="56"/>
      <c r="Y268" s="56"/>
      <c r="Z268" s="56"/>
      <c r="AA268" s="56"/>
      <c r="AB268" s="68"/>
      <c r="AC268" s="72"/>
      <c r="AD268" s="68"/>
      <c r="AG268" s="167"/>
    </row>
    <row r="269" spans="1:33" ht="70.5" customHeight="1" x14ac:dyDescent="0.25">
      <c r="A269" s="69"/>
      <c r="B269" s="55"/>
      <c r="C269" s="56"/>
      <c r="D269" s="56"/>
      <c r="E269" s="56"/>
      <c r="F269" s="56"/>
      <c r="G269" s="56"/>
      <c r="H269" s="56"/>
      <c r="I269" s="56"/>
      <c r="J269" s="68"/>
      <c r="K269" s="56"/>
      <c r="L269" s="70"/>
      <c r="M269" s="71"/>
      <c r="N269" s="71"/>
      <c r="O269" s="56"/>
      <c r="P269" s="62"/>
      <c r="Q269" s="112"/>
      <c r="R269" s="68"/>
      <c r="S269" s="68"/>
      <c r="T269" s="56"/>
      <c r="U269" s="56"/>
      <c r="V269" s="56"/>
      <c r="W269" s="56"/>
      <c r="X269" s="56"/>
      <c r="Y269" s="56"/>
      <c r="Z269" s="56"/>
      <c r="AA269" s="56"/>
      <c r="AB269" s="68"/>
      <c r="AC269" s="72"/>
      <c r="AD269" s="68"/>
      <c r="AG269" s="167"/>
    </row>
    <row r="270" spans="1:33" ht="70.5" customHeight="1" x14ac:dyDescent="0.25">
      <c r="A270" s="69"/>
      <c r="B270" s="55"/>
      <c r="C270" s="56"/>
      <c r="D270" s="56"/>
      <c r="E270" s="56"/>
      <c r="F270" s="56"/>
      <c r="G270" s="56"/>
      <c r="H270" s="56"/>
      <c r="I270" s="56"/>
      <c r="J270" s="68"/>
      <c r="K270" s="56"/>
      <c r="L270" s="70"/>
      <c r="M270" s="71"/>
      <c r="N270" s="71"/>
      <c r="O270" s="56"/>
      <c r="P270" s="62"/>
      <c r="Q270" s="112"/>
      <c r="R270" s="68"/>
      <c r="S270" s="68"/>
      <c r="T270" s="56"/>
      <c r="U270" s="56"/>
      <c r="V270" s="56"/>
      <c r="W270" s="56"/>
      <c r="X270" s="56"/>
      <c r="Y270" s="56"/>
      <c r="Z270" s="56"/>
      <c r="AA270" s="56"/>
      <c r="AB270" s="68"/>
      <c r="AC270" s="72"/>
      <c r="AD270" s="68"/>
      <c r="AG270" s="167"/>
    </row>
    <row r="271" spans="1:33" ht="70.5" customHeight="1" x14ac:dyDescent="0.25">
      <c r="A271" s="69"/>
      <c r="B271" s="55"/>
      <c r="C271" s="56"/>
      <c r="D271" s="56"/>
      <c r="E271" s="56"/>
      <c r="F271" s="56"/>
      <c r="G271" s="56"/>
      <c r="H271" s="56"/>
      <c r="I271" s="56"/>
      <c r="J271" s="68"/>
      <c r="K271" s="56"/>
      <c r="L271" s="70"/>
      <c r="M271" s="71"/>
      <c r="N271" s="71"/>
      <c r="O271" s="56"/>
      <c r="P271" s="62"/>
      <c r="Q271" s="112"/>
      <c r="R271" s="68"/>
      <c r="S271" s="68"/>
      <c r="T271" s="56"/>
      <c r="U271" s="56"/>
      <c r="V271" s="56"/>
      <c r="W271" s="56"/>
      <c r="X271" s="56"/>
      <c r="Y271" s="56"/>
      <c r="Z271" s="56"/>
      <c r="AA271" s="56"/>
      <c r="AB271" s="68"/>
      <c r="AC271" s="72"/>
      <c r="AD271" s="68"/>
      <c r="AG271" s="167"/>
    </row>
    <row r="272" spans="1:33" ht="70.5" customHeight="1" x14ac:dyDescent="0.25">
      <c r="A272" s="69"/>
      <c r="B272" s="55"/>
      <c r="C272" s="56"/>
      <c r="D272" s="56"/>
      <c r="E272" s="56"/>
      <c r="F272" s="56"/>
      <c r="G272" s="56"/>
      <c r="H272" s="56"/>
      <c r="I272" s="56"/>
      <c r="J272" s="68"/>
      <c r="K272" s="56"/>
      <c r="L272" s="70"/>
      <c r="M272" s="71"/>
      <c r="N272" s="71"/>
      <c r="O272" s="56"/>
      <c r="P272" s="62"/>
      <c r="Q272" s="112"/>
      <c r="R272" s="68"/>
      <c r="S272" s="68"/>
      <c r="T272" s="56"/>
      <c r="U272" s="56"/>
      <c r="V272" s="56"/>
      <c r="W272" s="56"/>
      <c r="X272" s="56"/>
      <c r="Y272" s="56"/>
      <c r="Z272" s="56"/>
      <c r="AA272" s="56"/>
      <c r="AB272" s="68"/>
      <c r="AC272" s="72"/>
      <c r="AD272" s="68"/>
      <c r="AG272" s="167"/>
    </row>
    <row r="273" spans="1:33" ht="70.5" customHeight="1" x14ac:dyDescent="0.25">
      <c r="A273" s="69"/>
      <c r="B273" s="55"/>
      <c r="C273" s="56"/>
      <c r="D273" s="56"/>
      <c r="E273" s="56"/>
      <c r="F273" s="56"/>
      <c r="G273" s="56"/>
      <c r="H273" s="56"/>
      <c r="I273" s="56"/>
      <c r="J273" s="68"/>
      <c r="K273" s="56"/>
      <c r="L273" s="70"/>
      <c r="M273" s="71"/>
      <c r="N273" s="71"/>
      <c r="O273" s="56"/>
      <c r="P273" s="62"/>
      <c r="Q273" s="112"/>
      <c r="R273" s="68"/>
      <c r="S273" s="68"/>
      <c r="T273" s="56"/>
      <c r="U273" s="56"/>
      <c r="V273" s="56"/>
      <c r="W273" s="56"/>
      <c r="X273" s="56"/>
      <c r="Y273" s="56"/>
      <c r="Z273" s="56"/>
      <c r="AA273" s="56"/>
      <c r="AB273" s="68"/>
      <c r="AC273" s="72"/>
      <c r="AD273" s="68"/>
      <c r="AG273" s="167"/>
    </row>
    <row r="274" spans="1:33" ht="70.5" customHeight="1" x14ac:dyDescent="0.25">
      <c r="A274" s="69"/>
      <c r="B274" s="55"/>
      <c r="C274" s="56"/>
      <c r="D274" s="56"/>
      <c r="E274" s="56"/>
      <c r="F274" s="56"/>
      <c r="G274" s="56"/>
      <c r="H274" s="56"/>
      <c r="I274" s="56"/>
      <c r="J274" s="68"/>
      <c r="K274" s="56"/>
      <c r="L274" s="70"/>
      <c r="M274" s="71"/>
      <c r="N274" s="71"/>
      <c r="O274" s="56"/>
      <c r="P274" s="62"/>
      <c r="Q274" s="112"/>
      <c r="R274" s="68"/>
      <c r="S274" s="68"/>
      <c r="T274" s="56"/>
      <c r="U274" s="56"/>
      <c r="V274" s="56"/>
      <c r="W274" s="56"/>
      <c r="X274" s="56"/>
      <c r="Y274" s="56"/>
      <c r="Z274" s="56"/>
      <c r="AA274" s="56"/>
      <c r="AB274" s="68"/>
      <c r="AC274" s="72"/>
      <c r="AD274" s="68"/>
      <c r="AG274" s="167"/>
    </row>
    <row r="275" spans="1:33" ht="70.5" customHeight="1" x14ac:dyDescent="0.25">
      <c r="A275" s="69"/>
      <c r="B275" s="55"/>
      <c r="C275" s="56"/>
      <c r="D275" s="56"/>
      <c r="E275" s="56"/>
      <c r="F275" s="56"/>
      <c r="G275" s="56"/>
      <c r="H275" s="56"/>
      <c r="I275" s="56"/>
      <c r="J275" s="68"/>
      <c r="K275" s="56"/>
      <c r="L275" s="70"/>
      <c r="M275" s="71"/>
      <c r="N275" s="71"/>
      <c r="O275" s="56"/>
      <c r="P275" s="62"/>
      <c r="Q275" s="112"/>
      <c r="R275" s="68"/>
      <c r="S275" s="68"/>
      <c r="T275" s="56"/>
      <c r="U275" s="56"/>
      <c r="V275" s="56"/>
      <c r="W275" s="56"/>
      <c r="X275" s="56"/>
      <c r="Y275" s="56"/>
      <c r="Z275" s="56"/>
      <c r="AA275" s="56"/>
      <c r="AB275" s="68"/>
      <c r="AC275" s="72"/>
      <c r="AD275" s="68"/>
      <c r="AG275" s="167"/>
    </row>
    <row r="276" spans="1:33" ht="70.5" customHeight="1" x14ac:dyDescent="0.25">
      <c r="A276" s="69"/>
      <c r="B276" s="55"/>
      <c r="C276" s="56"/>
      <c r="D276" s="56"/>
      <c r="E276" s="56"/>
      <c r="F276" s="56"/>
      <c r="G276" s="56"/>
      <c r="H276" s="56"/>
      <c r="I276" s="56"/>
      <c r="J276" s="68"/>
      <c r="K276" s="56"/>
      <c r="L276" s="70"/>
      <c r="M276" s="71"/>
      <c r="N276" s="71"/>
      <c r="O276" s="56"/>
      <c r="P276" s="62"/>
      <c r="Q276" s="112"/>
      <c r="R276" s="68"/>
      <c r="S276" s="68"/>
      <c r="T276" s="56"/>
      <c r="U276" s="56"/>
      <c r="V276" s="56"/>
      <c r="W276" s="56"/>
      <c r="X276" s="56"/>
      <c r="Y276" s="56"/>
      <c r="Z276" s="56"/>
      <c r="AA276" s="56"/>
      <c r="AB276" s="68"/>
      <c r="AC276" s="72"/>
      <c r="AD276" s="68"/>
      <c r="AG276" s="167"/>
    </row>
    <row r="277" spans="1:33" ht="70.5" customHeight="1" x14ac:dyDescent="0.25">
      <c r="A277" s="69"/>
      <c r="B277" s="55"/>
      <c r="C277" s="56"/>
      <c r="D277" s="56"/>
      <c r="E277" s="56"/>
      <c r="F277" s="56"/>
      <c r="G277" s="56"/>
      <c r="H277" s="56"/>
      <c r="I277" s="56"/>
      <c r="J277" s="68"/>
      <c r="K277" s="56"/>
      <c r="L277" s="70"/>
      <c r="M277" s="71"/>
      <c r="N277" s="71"/>
      <c r="O277" s="56"/>
      <c r="P277" s="62"/>
      <c r="Q277" s="112"/>
      <c r="R277" s="68"/>
      <c r="S277" s="68"/>
      <c r="T277" s="56"/>
      <c r="U277" s="56"/>
      <c r="V277" s="56"/>
      <c r="W277" s="56"/>
      <c r="X277" s="56"/>
      <c r="Y277" s="56"/>
      <c r="Z277" s="56"/>
      <c r="AA277" s="56"/>
      <c r="AB277" s="68"/>
      <c r="AC277" s="72"/>
      <c r="AD277" s="68"/>
      <c r="AG277" s="167"/>
    </row>
    <row r="278" spans="1:33" ht="70.5" customHeight="1" x14ac:dyDescent="0.25">
      <c r="A278" s="69"/>
      <c r="B278" s="55"/>
      <c r="C278" s="56"/>
      <c r="D278" s="56"/>
      <c r="E278" s="56"/>
      <c r="F278" s="56"/>
      <c r="G278" s="56"/>
      <c r="H278" s="56"/>
      <c r="I278" s="56"/>
      <c r="J278" s="68"/>
      <c r="K278" s="56"/>
      <c r="L278" s="70"/>
      <c r="M278" s="71"/>
      <c r="N278" s="71"/>
      <c r="O278" s="56"/>
      <c r="P278" s="62"/>
      <c r="Q278" s="112"/>
      <c r="R278" s="68"/>
      <c r="S278" s="68"/>
      <c r="T278" s="56"/>
      <c r="U278" s="56"/>
      <c r="V278" s="56"/>
      <c r="W278" s="56"/>
      <c r="X278" s="56"/>
      <c r="Y278" s="56"/>
      <c r="Z278" s="56"/>
      <c r="AA278" s="56"/>
      <c r="AB278" s="68"/>
      <c r="AC278" s="72"/>
      <c r="AD278" s="68"/>
      <c r="AG278" s="167"/>
    </row>
    <row r="279" spans="1:33" ht="70.5" customHeight="1" x14ac:dyDescent="0.25">
      <c r="A279" s="69"/>
      <c r="B279" s="55"/>
      <c r="C279" s="56"/>
      <c r="D279" s="56"/>
      <c r="E279" s="56"/>
      <c r="F279" s="56"/>
      <c r="G279" s="56"/>
      <c r="H279" s="56"/>
      <c r="I279" s="56"/>
      <c r="J279" s="68"/>
      <c r="K279" s="56"/>
      <c r="L279" s="70"/>
      <c r="M279" s="71"/>
      <c r="N279" s="71"/>
      <c r="O279" s="56"/>
      <c r="P279" s="62"/>
      <c r="Q279" s="112"/>
      <c r="R279" s="68"/>
      <c r="S279" s="68"/>
      <c r="T279" s="56"/>
      <c r="U279" s="56"/>
      <c r="V279" s="56"/>
      <c r="W279" s="56"/>
      <c r="X279" s="56"/>
      <c r="Y279" s="56"/>
      <c r="Z279" s="56"/>
      <c r="AA279" s="56"/>
      <c r="AB279" s="68"/>
      <c r="AC279" s="72"/>
      <c r="AD279" s="68"/>
      <c r="AG279" s="167"/>
    </row>
    <row r="280" spans="1:33" ht="70.5" customHeight="1" x14ac:dyDescent="0.25">
      <c r="A280" s="69"/>
      <c r="B280" s="55"/>
      <c r="C280" s="56"/>
      <c r="D280" s="56"/>
      <c r="E280" s="56"/>
      <c r="F280" s="56"/>
      <c r="G280" s="56"/>
      <c r="H280" s="56"/>
      <c r="I280" s="56"/>
      <c r="J280" s="68"/>
      <c r="K280" s="56"/>
      <c r="L280" s="70"/>
      <c r="M280" s="71"/>
      <c r="N280" s="71"/>
      <c r="O280" s="56"/>
      <c r="P280" s="62"/>
      <c r="Q280" s="112"/>
      <c r="R280" s="68"/>
      <c r="S280" s="68"/>
      <c r="T280" s="56"/>
      <c r="U280" s="56"/>
      <c r="V280" s="56"/>
      <c r="W280" s="56"/>
      <c r="X280" s="56"/>
      <c r="Y280" s="56"/>
      <c r="Z280" s="56"/>
      <c r="AA280" s="56"/>
      <c r="AB280" s="68"/>
      <c r="AC280" s="72"/>
      <c r="AD280" s="68"/>
      <c r="AG280" s="167"/>
    </row>
    <row r="281" spans="1:33" ht="70.5" customHeight="1" x14ac:dyDescent="0.25">
      <c r="A281" s="69"/>
      <c r="B281" s="55"/>
      <c r="C281" s="56"/>
      <c r="D281" s="56"/>
      <c r="E281" s="56"/>
      <c r="F281" s="56"/>
      <c r="G281" s="56"/>
      <c r="H281" s="56"/>
      <c r="I281" s="56"/>
      <c r="J281" s="68"/>
      <c r="K281" s="56"/>
      <c r="L281" s="70"/>
      <c r="M281" s="71"/>
      <c r="N281" s="71"/>
      <c r="O281" s="56"/>
      <c r="P281" s="62"/>
      <c r="Q281" s="112"/>
      <c r="R281" s="68"/>
      <c r="S281" s="68"/>
      <c r="T281" s="56"/>
      <c r="U281" s="56"/>
      <c r="V281" s="56"/>
      <c r="W281" s="56"/>
      <c r="X281" s="56"/>
      <c r="Y281" s="56"/>
      <c r="Z281" s="56"/>
      <c r="AA281" s="56"/>
      <c r="AB281" s="68"/>
      <c r="AC281" s="72"/>
      <c r="AD281" s="68"/>
      <c r="AG281" s="167"/>
    </row>
    <row r="282" spans="1:33" ht="70.5" customHeight="1" x14ac:dyDescent="0.25">
      <c r="A282" s="69"/>
      <c r="B282" s="55"/>
      <c r="C282" s="56"/>
      <c r="D282" s="56"/>
      <c r="E282" s="56"/>
      <c r="F282" s="56"/>
      <c r="G282" s="56"/>
      <c r="H282" s="56"/>
      <c r="I282" s="56"/>
      <c r="J282" s="68"/>
      <c r="K282" s="56"/>
      <c r="L282" s="70"/>
      <c r="M282" s="71"/>
      <c r="N282" s="71"/>
      <c r="O282" s="56"/>
      <c r="P282" s="62"/>
      <c r="Q282" s="112"/>
      <c r="R282" s="68"/>
      <c r="S282" s="68"/>
      <c r="T282" s="56"/>
      <c r="U282" s="56"/>
      <c r="V282" s="56"/>
      <c r="W282" s="56"/>
      <c r="X282" s="56"/>
      <c r="Y282" s="56"/>
      <c r="Z282" s="56"/>
      <c r="AA282" s="56"/>
      <c r="AB282" s="68"/>
      <c r="AC282" s="72"/>
      <c r="AD282" s="68"/>
      <c r="AG282" s="167"/>
    </row>
    <row r="283" spans="1:33" ht="70.5" customHeight="1" x14ac:dyDescent="0.25">
      <c r="A283" s="69"/>
      <c r="B283" s="55"/>
      <c r="C283" s="56"/>
      <c r="D283" s="56"/>
      <c r="E283" s="56"/>
      <c r="F283" s="56"/>
      <c r="G283" s="56"/>
      <c r="H283" s="56"/>
      <c r="I283" s="56"/>
      <c r="J283" s="68"/>
      <c r="K283" s="56"/>
      <c r="L283" s="70"/>
      <c r="M283" s="71"/>
      <c r="N283" s="71"/>
      <c r="O283" s="56"/>
      <c r="P283" s="62"/>
      <c r="Q283" s="112"/>
      <c r="R283" s="68"/>
      <c r="S283" s="68"/>
      <c r="T283" s="56"/>
      <c r="U283" s="56"/>
      <c r="V283" s="56"/>
      <c r="W283" s="56"/>
      <c r="X283" s="56"/>
      <c r="Y283" s="56"/>
      <c r="Z283" s="56"/>
      <c r="AA283" s="56"/>
      <c r="AB283" s="68"/>
      <c r="AC283" s="72"/>
      <c r="AD283" s="68"/>
      <c r="AG283" s="167"/>
    </row>
    <row r="284" spans="1:33" ht="70.5" customHeight="1" x14ac:dyDescent="0.25">
      <c r="A284" s="69"/>
      <c r="B284" s="55"/>
      <c r="C284" s="56"/>
      <c r="D284" s="56"/>
      <c r="E284" s="56"/>
      <c r="F284" s="56"/>
      <c r="G284" s="56"/>
      <c r="H284" s="56"/>
      <c r="I284" s="56"/>
      <c r="J284" s="68"/>
      <c r="K284" s="56"/>
      <c r="L284" s="70"/>
      <c r="M284" s="71"/>
      <c r="N284" s="71"/>
      <c r="O284" s="56"/>
      <c r="P284" s="62"/>
      <c r="Q284" s="112"/>
      <c r="R284" s="68"/>
      <c r="S284" s="68"/>
      <c r="T284" s="56"/>
      <c r="U284" s="56"/>
      <c r="V284" s="56"/>
      <c r="W284" s="56"/>
      <c r="X284" s="56"/>
      <c r="Y284" s="56"/>
      <c r="Z284" s="56"/>
      <c r="AA284" s="56"/>
      <c r="AB284" s="68"/>
      <c r="AC284" s="72"/>
      <c r="AD284" s="68"/>
      <c r="AG284" s="167"/>
    </row>
    <row r="285" spans="1:33" ht="70.5" customHeight="1" x14ac:dyDescent="0.25">
      <c r="A285" s="69"/>
      <c r="B285" s="55"/>
      <c r="C285" s="56"/>
      <c r="D285" s="56"/>
      <c r="E285" s="56"/>
      <c r="F285" s="56"/>
      <c r="G285" s="56"/>
      <c r="H285" s="56"/>
      <c r="I285" s="56"/>
      <c r="J285" s="68"/>
      <c r="K285" s="56"/>
      <c r="L285" s="70"/>
      <c r="M285" s="71"/>
      <c r="N285" s="71"/>
      <c r="O285" s="56"/>
      <c r="P285" s="62"/>
      <c r="Q285" s="112"/>
      <c r="R285" s="68"/>
      <c r="S285" s="68"/>
      <c r="T285" s="56"/>
      <c r="U285" s="56"/>
      <c r="V285" s="56"/>
      <c r="W285" s="56"/>
      <c r="X285" s="56"/>
      <c r="Y285" s="56"/>
      <c r="Z285" s="56"/>
      <c r="AA285" s="56"/>
      <c r="AB285" s="68"/>
      <c r="AC285" s="72"/>
      <c r="AD285" s="68"/>
      <c r="AG285" s="167"/>
    </row>
    <row r="286" spans="1:33" ht="70.5" customHeight="1" x14ac:dyDescent="0.25">
      <c r="A286" s="69"/>
      <c r="B286" s="55"/>
      <c r="C286" s="56"/>
      <c r="D286" s="56"/>
      <c r="E286" s="56"/>
      <c r="F286" s="56"/>
      <c r="G286" s="56"/>
      <c r="H286" s="56"/>
      <c r="I286" s="56"/>
      <c r="J286" s="68"/>
      <c r="K286" s="56"/>
      <c r="L286" s="70"/>
      <c r="M286" s="71"/>
      <c r="N286" s="71"/>
      <c r="O286" s="56"/>
      <c r="P286" s="62"/>
      <c r="Q286" s="112"/>
      <c r="R286" s="68"/>
      <c r="S286" s="68"/>
      <c r="T286" s="56"/>
      <c r="U286" s="56"/>
      <c r="V286" s="56"/>
      <c r="W286" s="56"/>
      <c r="X286" s="56"/>
      <c r="Y286" s="56"/>
      <c r="Z286" s="56"/>
      <c r="AA286" s="56"/>
      <c r="AB286" s="68"/>
      <c r="AC286" s="72"/>
      <c r="AD286" s="68"/>
      <c r="AG286" s="167"/>
    </row>
    <row r="287" spans="1:33" ht="70.5" customHeight="1" x14ac:dyDescent="0.25">
      <c r="A287" s="69"/>
      <c r="B287" s="55"/>
      <c r="C287" s="56"/>
      <c r="D287" s="56"/>
      <c r="E287" s="56"/>
      <c r="F287" s="56"/>
      <c r="G287" s="56"/>
      <c r="H287" s="56"/>
      <c r="I287" s="56"/>
      <c r="J287" s="68"/>
      <c r="K287" s="56"/>
      <c r="L287" s="70"/>
      <c r="M287" s="71"/>
      <c r="N287" s="71"/>
      <c r="O287" s="56"/>
      <c r="P287" s="62"/>
      <c r="Q287" s="112"/>
      <c r="R287" s="68"/>
      <c r="S287" s="68"/>
      <c r="T287" s="56"/>
      <c r="U287" s="56"/>
      <c r="V287" s="56"/>
      <c r="W287" s="56"/>
      <c r="X287" s="56"/>
      <c r="Y287" s="56"/>
      <c r="Z287" s="56"/>
      <c r="AA287" s="56"/>
      <c r="AB287" s="68"/>
      <c r="AC287" s="72"/>
      <c r="AD287" s="68"/>
      <c r="AG287" s="167"/>
    </row>
    <row r="288" spans="1:33" ht="70.5" customHeight="1" x14ac:dyDescent="0.25">
      <c r="A288" s="69"/>
      <c r="B288" s="55"/>
      <c r="C288" s="56"/>
      <c r="D288" s="56"/>
      <c r="E288" s="56"/>
      <c r="F288" s="56"/>
      <c r="G288" s="56"/>
      <c r="H288" s="56"/>
      <c r="I288" s="56"/>
      <c r="J288" s="68"/>
      <c r="K288" s="56"/>
      <c r="L288" s="70"/>
      <c r="M288" s="71"/>
      <c r="N288" s="71"/>
      <c r="O288" s="56"/>
      <c r="P288" s="62"/>
      <c r="Q288" s="112"/>
      <c r="R288" s="68"/>
      <c r="S288" s="68"/>
      <c r="T288" s="56"/>
      <c r="U288" s="56"/>
      <c r="V288" s="56"/>
      <c r="W288" s="56"/>
      <c r="X288" s="56"/>
      <c r="Y288" s="56"/>
      <c r="Z288" s="56"/>
      <c r="AA288" s="56"/>
      <c r="AB288" s="68"/>
      <c r="AC288" s="72"/>
      <c r="AD288" s="68"/>
      <c r="AG288" s="167"/>
    </row>
    <row r="289" spans="1:33" ht="70.5" customHeight="1" x14ac:dyDescent="0.25">
      <c r="A289" s="69"/>
      <c r="B289" s="55"/>
      <c r="C289" s="56"/>
      <c r="D289" s="56"/>
      <c r="E289" s="56"/>
      <c r="F289" s="56"/>
      <c r="G289" s="56"/>
      <c r="H289" s="56"/>
      <c r="I289" s="56"/>
      <c r="J289" s="68"/>
      <c r="K289" s="56"/>
      <c r="L289" s="70"/>
      <c r="M289" s="71"/>
      <c r="N289" s="71"/>
      <c r="O289" s="56"/>
      <c r="P289" s="62"/>
      <c r="Q289" s="112"/>
      <c r="R289" s="68"/>
      <c r="S289" s="68"/>
      <c r="T289" s="56"/>
      <c r="U289" s="56"/>
      <c r="V289" s="56"/>
      <c r="W289" s="56"/>
      <c r="X289" s="56"/>
      <c r="Y289" s="56"/>
      <c r="Z289" s="56"/>
      <c r="AA289" s="56"/>
      <c r="AB289" s="68"/>
      <c r="AC289" s="72"/>
      <c r="AD289" s="68"/>
      <c r="AG289" s="167"/>
    </row>
    <row r="290" spans="1:33" ht="70.5" customHeight="1" x14ac:dyDescent="0.25">
      <c r="A290" s="69"/>
      <c r="B290" s="55"/>
      <c r="C290" s="56"/>
      <c r="D290" s="56"/>
      <c r="E290" s="56"/>
      <c r="F290" s="56"/>
      <c r="G290" s="56"/>
      <c r="H290" s="56"/>
      <c r="I290" s="56"/>
      <c r="J290" s="68"/>
      <c r="K290" s="56"/>
      <c r="L290" s="70"/>
      <c r="M290" s="71"/>
      <c r="N290" s="71"/>
      <c r="O290" s="56"/>
      <c r="P290" s="62"/>
      <c r="Q290" s="112"/>
      <c r="R290" s="68"/>
      <c r="S290" s="68"/>
      <c r="T290" s="56"/>
      <c r="U290" s="56"/>
      <c r="V290" s="56"/>
      <c r="W290" s="56"/>
      <c r="X290" s="56"/>
      <c r="Y290" s="56"/>
      <c r="Z290" s="56"/>
      <c r="AA290" s="56"/>
      <c r="AB290" s="68"/>
      <c r="AC290" s="72"/>
      <c r="AD290" s="68"/>
      <c r="AG290" s="167"/>
    </row>
    <row r="291" spans="1:33" ht="70.5" customHeight="1" x14ac:dyDescent="0.25">
      <c r="A291" s="69"/>
      <c r="B291" s="55"/>
      <c r="C291" s="56"/>
      <c r="D291" s="56"/>
      <c r="E291" s="56"/>
      <c r="F291" s="56"/>
      <c r="G291" s="56"/>
      <c r="H291" s="56"/>
      <c r="I291" s="56"/>
      <c r="J291" s="68"/>
      <c r="K291" s="56"/>
      <c r="L291" s="70"/>
      <c r="M291" s="71"/>
      <c r="N291" s="71"/>
      <c r="O291" s="56"/>
      <c r="P291" s="62"/>
      <c r="Q291" s="112"/>
      <c r="R291" s="68"/>
      <c r="S291" s="68"/>
      <c r="T291" s="56"/>
      <c r="U291" s="56"/>
      <c r="V291" s="56"/>
      <c r="W291" s="56"/>
      <c r="X291" s="56"/>
      <c r="Y291" s="56"/>
      <c r="Z291" s="56"/>
      <c r="AA291" s="56"/>
      <c r="AB291" s="68"/>
      <c r="AC291" s="72"/>
      <c r="AD291" s="68"/>
      <c r="AG291" s="167"/>
    </row>
    <row r="292" spans="1:33" ht="70.5" customHeight="1" x14ac:dyDescent="0.25">
      <c r="A292" s="69"/>
      <c r="B292" s="55"/>
      <c r="C292" s="56"/>
      <c r="D292" s="56"/>
      <c r="E292" s="56"/>
      <c r="F292" s="56"/>
      <c r="G292" s="56"/>
      <c r="H292" s="56"/>
      <c r="I292" s="56"/>
      <c r="J292" s="68"/>
      <c r="K292" s="56"/>
      <c r="L292" s="70"/>
      <c r="M292" s="71"/>
      <c r="N292" s="71"/>
      <c r="O292" s="56"/>
      <c r="P292" s="62"/>
      <c r="Q292" s="112"/>
      <c r="R292" s="68"/>
      <c r="S292" s="68"/>
      <c r="T292" s="56"/>
      <c r="U292" s="56"/>
      <c r="V292" s="56"/>
      <c r="W292" s="56"/>
      <c r="X292" s="56"/>
      <c r="Y292" s="56"/>
      <c r="Z292" s="56"/>
      <c r="AA292" s="56"/>
      <c r="AB292" s="68"/>
      <c r="AC292" s="72"/>
      <c r="AD292" s="68"/>
      <c r="AG292" s="167"/>
    </row>
    <row r="293" spans="1:33" ht="70.5" customHeight="1" x14ac:dyDescent="0.25">
      <c r="A293" s="69"/>
      <c r="B293" s="55"/>
      <c r="C293" s="56"/>
      <c r="D293" s="56"/>
      <c r="E293" s="56"/>
      <c r="F293" s="56"/>
      <c r="G293" s="56"/>
      <c r="H293" s="56"/>
      <c r="I293" s="56"/>
      <c r="J293" s="68"/>
      <c r="K293" s="56"/>
      <c r="L293" s="70"/>
      <c r="M293" s="71"/>
      <c r="N293" s="71"/>
      <c r="O293" s="56"/>
      <c r="P293" s="62"/>
      <c r="Q293" s="112"/>
      <c r="R293" s="68"/>
      <c r="S293" s="68"/>
      <c r="T293" s="56"/>
      <c r="U293" s="56"/>
      <c r="V293" s="56"/>
      <c r="W293" s="56"/>
      <c r="X293" s="56"/>
      <c r="Y293" s="56"/>
      <c r="Z293" s="56"/>
      <c r="AA293" s="56"/>
      <c r="AB293" s="68"/>
      <c r="AC293" s="72"/>
      <c r="AD293" s="68"/>
      <c r="AG293" s="167"/>
    </row>
    <row r="294" spans="1:33" ht="70.5" customHeight="1" x14ac:dyDescent="0.25">
      <c r="A294" s="69"/>
      <c r="B294" s="55"/>
      <c r="C294" s="56"/>
      <c r="D294" s="56"/>
      <c r="E294" s="56"/>
      <c r="F294" s="56"/>
      <c r="G294" s="56"/>
      <c r="H294" s="56"/>
      <c r="I294" s="56"/>
      <c r="J294" s="68"/>
      <c r="K294" s="56"/>
      <c r="L294" s="70"/>
      <c r="M294" s="71"/>
      <c r="N294" s="71"/>
      <c r="O294" s="56"/>
      <c r="P294" s="62"/>
      <c r="Q294" s="112"/>
      <c r="R294" s="68"/>
      <c r="S294" s="68"/>
      <c r="T294" s="56"/>
      <c r="U294" s="56"/>
      <c r="V294" s="56"/>
      <c r="W294" s="56"/>
      <c r="X294" s="56"/>
      <c r="Y294" s="56"/>
      <c r="Z294" s="56"/>
      <c r="AA294" s="56"/>
      <c r="AB294" s="68"/>
      <c r="AC294" s="72"/>
      <c r="AD294" s="68"/>
      <c r="AG294" s="167"/>
    </row>
    <row r="295" spans="1:33" ht="70.5" customHeight="1" x14ac:dyDescent="0.25">
      <c r="A295" s="69"/>
      <c r="B295" s="55"/>
      <c r="C295" s="56"/>
      <c r="D295" s="56"/>
      <c r="E295" s="56"/>
      <c r="F295" s="56"/>
      <c r="G295" s="56"/>
      <c r="H295" s="56"/>
      <c r="I295" s="56"/>
      <c r="J295" s="68"/>
      <c r="K295" s="56"/>
      <c r="L295" s="70"/>
      <c r="M295" s="71"/>
      <c r="N295" s="71"/>
      <c r="O295" s="56"/>
      <c r="P295" s="62"/>
      <c r="Q295" s="112"/>
      <c r="R295" s="68"/>
      <c r="S295" s="68"/>
      <c r="T295" s="56"/>
      <c r="U295" s="56"/>
      <c r="V295" s="56"/>
      <c r="W295" s="56"/>
      <c r="X295" s="56"/>
      <c r="Y295" s="56"/>
      <c r="Z295" s="56"/>
      <c r="AA295" s="56"/>
      <c r="AB295" s="68"/>
      <c r="AC295" s="72"/>
      <c r="AD295" s="68"/>
      <c r="AG295" s="167"/>
    </row>
    <row r="296" spans="1:33" ht="70.5" customHeight="1" x14ac:dyDescent="0.25">
      <c r="A296" s="69"/>
      <c r="B296" s="55"/>
      <c r="C296" s="56"/>
      <c r="D296" s="56"/>
      <c r="E296" s="56"/>
      <c r="F296" s="56"/>
      <c r="G296" s="56"/>
      <c r="H296" s="56"/>
      <c r="I296" s="56"/>
      <c r="J296" s="68"/>
      <c r="K296" s="56"/>
      <c r="L296" s="70"/>
      <c r="M296" s="71"/>
      <c r="N296" s="71"/>
      <c r="O296" s="56"/>
      <c r="P296" s="62"/>
      <c r="Q296" s="112"/>
      <c r="R296" s="68"/>
      <c r="S296" s="68"/>
      <c r="T296" s="56"/>
      <c r="U296" s="56"/>
      <c r="V296" s="56"/>
      <c r="W296" s="56"/>
      <c r="X296" s="56"/>
      <c r="Y296" s="56"/>
      <c r="Z296" s="56"/>
      <c r="AA296" s="56"/>
      <c r="AB296" s="68"/>
      <c r="AC296" s="72"/>
      <c r="AD296" s="68"/>
      <c r="AG296" s="167"/>
    </row>
    <row r="297" spans="1:33" ht="70.5" customHeight="1" x14ac:dyDescent="0.25">
      <c r="A297" s="69"/>
      <c r="B297" s="55"/>
      <c r="C297" s="56"/>
      <c r="D297" s="56"/>
      <c r="E297" s="56"/>
      <c r="F297" s="56"/>
      <c r="G297" s="56"/>
      <c r="H297" s="56"/>
      <c r="I297" s="56"/>
      <c r="J297" s="68"/>
      <c r="K297" s="56"/>
      <c r="L297" s="70"/>
      <c r="M297" s="71"/>
      <c r="N297" s="71"/>
      <c r="O297" s="56"/>
      <c r="P297" s="62"/>
      <c r="Q297" s="112"/>
      <c r="R297" s="68"/>
      <c r="S297" s="68"/>
      <c r="T297" s="56"/>
      <c r="U297" s="56"/>
      <c r="V297" s="56"/>
      <c r="W297" s="56"/>
      <c r="X297" s="56"/>
      <c r="Y297" s="56"/>
      <c r="Z297" s="56"/>
      <c r="AA297" s="56"/>
      <c r="AB297" s="68"/>
      <c r="AC297" s="72"/>
      <c r="AD297" s="68"/>
      <c r="AG297" s="167"/>
    </row>
    <row r="298" spans="1:33" ht="70.5" customHeight="1" x14ac:dyDescent="0.25">
      <c r="A298" s="69"/>
      <c r="B298" s="55"/>
      <c r="C298" s="56"/>
      <c r="D298" s="56"/>
      <c r="E298" s="56"/>
      <c r="F298" s="56"/>
      <c r="G298" s="56"/>
      <c r="H298" s="56"/>
      <c r="I298" s="56"/>
      <c r="J298" s="68"/>
      <c r="K298" s="56"/>
      <c r="L298" s="70"/>
      <c r="M298" s="71"/>
      <c r="N298" s="71"/>
      <c r="O298" s="56"/>
      <c r="P298" s="62"/>
      <c r="Q298" s="112"/>
      <c r="R298" s="68"/>
      <c r="S298" s="68"/>
      <c r="T298" s="56"/>
      <c r="U298" s="56"/>
      <c r="V298" s="56"/>
      <c r="W298" s="56"/>
      <c r="X298" s="56"/>
      <c r="Y298" s="56"/>
      <c r="Z298" s="56"/>
      <c r="AA298" s="56"/>
      <c r="AB298" s="68"/>
      <c r="AC298" s="72"/>
      <c r="AD298" s="68"/>
      <c r="AG298" s="167"/>
    </row>
    <row r="299" spans="1:33" ht="70.5" customHeight="1" x14ac:dyDescent="0.25">
      <c r="A299" s="69"/>
      <c r="B299" s="55"/>
      <c r="C299" s="56"/>
      <c r="D299" s="56"/>
      <c r="E299" s="56"/>
      <c r="F299" s="56"/>
      <c r="G299" s="56"/>
      <c r="H299" s="56"/>
      <c r="I299" s="56"/>
      <c r="J299" s="68"/>
      <c r="K299" s="56"/>
      <c r="L299" s="70"/>
      <c r="M299" s="71"/>
      <c r="N299" s="71"/>
      <c r="O299" s="56"/>
      <c r="P299" s="62"/>
      <c r="Q299" s="112"/>
      <c r="R299" s="68"/>
      <c r="S299" s="68"/>
      <c r="T299" s="56"/>
      <c r="U299" s="56"/>
      <c r="V299" s="56"/>
      <c r="W299" s="56"/>
      <c r="X299" s="56"/>
      <c r="Y299" s="56"/>
      <c r="Z299" s="56"/>
      <c r="AA299" s="56"/>
      <c r="AB299" s="68"/>
      <c r="AC299" s="72"/>
      <c r="AD299" s="68"/>
      <c r="AG299" s="167"/>
    </row>
    <row r="300" spans="1:33" ht="70.5" customHeight="1" x14ac:dyDescent="0.25">
      <c r="A300" s="69"/>
      <c r="B300" s="55"/>
      <c r="C300" s="56"/>
      <c r="D300" s="56"/>
      <c r="E300" s="56"/>
      <c r="F300" s="56"/>
      <c r="G300" s="56"/>
      <c r="H300" s="56"/>
      <c r="I300" s="56"/>
      <c r="J300" s="68"/>
      <c r="K300" s="56"/>
      <c r="L300" s="70"/>
      <c r="M300" s="71"/>
      <c r="N300" s="71"/>
      <c r="O300" s="56"/>
      <c r="P300" s="62"/>
      <c r="Q300" s="112"/>
      <c r="R300" s="68"/>
      <c r="S300" s="68"/>
      <c r="T300" s="56"/>
      <c r="U300" s="56"/>
      <c r="V300" s="56"/>
      <c r="W300" s="56"/>
      <c r="X300" s="56"/>
      <c r="Y300" s="56"/>
      <c r="Z300" s="56"/>
      <c r="AA300" s="56"/>
      <c r="AB300" s="68"/>
      <c r="AC300" s="72"/>
      <c r="AD300" s="68"/>
      <c r="AG300" s="167"/>
    </row>
    <row r="301" spans="1:33" ht="70.5" customHeight="1" x14ac:dyDescent="0.25">
      <c r="A301" s="69"/>
      <c r="B301" s="55"/>
      <c r="C301" s="56"/>
      <c r="D301" s="56"/>
      <c r="E301" s="56"/>
      <c r="F301" s="56"/>
      <c r="G301" s="56"/>
      <c r="H301" s="56"/>
      <c r="I301" s="56"/>
      <c r="J301" s="68"/>
      <c r="K301" s="56"/>
      <c r="L301" s="70"/>
      <c r="M301" s="71"/>
      <c r="N301" s="71"/>
      <c r="O301" s="56"/>
      <c r="P301" s="62"/>
      <c r="Q301" s="112"/>
      <c r="R301" s="68"/>
      <c r="S301" s="68"/>
      <c r="T301" s="56"/>
      <c r="U301" s="56"/>
      <c r="V301" s="56"/>
      <c r="W301" s="56"/>
      <c r="X301" s="56"/>
      <c r="Y301" s="56"/>
      <c r="Z301" s="56"/>
      <c r="AA301" s="56"/>
      <c r="AB301" s="68"/>
      <c r="AC301" s="72"/>
      <c r="AD301" s="68"/>
      <c r="AG301" s="167"/>
    </row>
    <row r="302" spans="1:33" ht="70.5" customHeight="1" x14ac:dyDescent="0.25">
      <c r="A302" s="69"/>
      <c r="B302" s="55"/>
      <c r="C302" s="56"/>
      <c r="D302" s="56"/>
      <c r="E302" s="56"/>
      <c r="F302" s="56"/>
      <c r="G302" s="56"/>
      <c r="H302" s="56"/>
      <c r="I302" s="56"/>
      <c r="J302" s="68"/>
      <c r="K302" s="56"/>
      <c r="L302" s="70"/>
      <c r="M302" s="71"/>
      <c r="N302" s="71"/>
      <c r="O302" s="56"/>
      <c r="P302" s="62"/>
      <c r="Q302" s="112"/>
      <c r="R302" s="68"/>
      <c r="S302" s="68"/>
      <c r="T302" s="56"/>
      <c r="U302" s="56"/>
      <c r="V302" s="56"/>
      <c r="W302" s="56"/>
      <c r="X302" s="56"/>
      <c r="Y302" s="56"/>
      <c r="Z302" s="56"/>
      <c r="AA302" s="56"/>
      <c r="AB302" s="68"/>
      <c r="AC302" s="72"/>
      <c r="AD302" s="68"/>
      <c r="AG302" s="167"/>
    </row>
    <row r="303" spans="1:33" ht="70.5" customHeight="1" x14ac:dyDescent="0.25">
      <c r="A303" s="69"/>
      <c r="B303" s="55"/>
      <c r="C303" s="56"/>
      <c r="D303" s="56"/>
      <c r="E303" s="56"/>
      <c r="F303" s="56"/>
      <c r="G303" s="56"/>
      <c r="H303" s="56"/>
      <c r="I303" s="56"/>
      <c r="J303" s="68"/>
      <c r="K303" s="56"/>
      <c r="L303" s="70"/>
      <c r="M303" s="71"/>
      <c r="N303" s="71"/>
      <c r="O303" s="56"/>
      <c r="P303" s="62"/>
      <c r="Q303" s="112"/>
      <c r="R303" s="68"/>
      <c r="S303" s="68"/>
      <c r="T303" s="56"/>
      <c r="U303" s="56"/>
      <c r="V303" s="56"/>
      <c r="W303" s="56"/>
      <c r="X303" s="56"/>
      <c r="Y303" s="56"/>
      <c r="Z303" s="56"/>
      <c r="AA303" s="56"/>
      <c r="AB303" s="68"/>
      <c r="AC303" s="72"/>
      <c r="AD303" s="68"/>
      <c r="AG303" s="167"/>
    </row>
    <row r="304" spans="1:33" ht="15.75" customHeight="1" x14ac:dyDescent="0.25">
      <c r="J304" s="36"/>
    </row>
    <row r="305" spans="10:10" ht="15.75" customHeight="1" x14ac:dyDescent="0.25">
      <c r="J305" s="36"/>
    </row>
    <row r="306" spans="10:10" ht="15.75" customHeight="1" x14ac:dyDescent="0.25">
      <c r="J306" s="36"/>
    </row>
    <row r="307" spans="10:10" ht="15.75" customHeight="1" x14ac:dyDescent="0.25">
      <c r="J307" s="36"/>
    </row>
    <row r="308" spans="10:10" ht="15.75" customHeight="1" x14ac:dyDescent="0.25">
      <c r="J308" s="36"/>
    </row>
    <row r="309" spans="10:10" ht="15.75" customHeight="1" x14ac:dyDescent="0.25">
      <c r="J309" s="36"/>
    </row>
    <row r="310" spans="10:10" ht="15.75" customHeight="1" x14ac:dyDescent="0.25">
      <c r="J310" s="36"/>
    </row>
    <row r="311" spans="10:10" ht="15.75" customHeight="1" x14ac:dyDescent="0.25">
      <c r="J311" s="36"/>
    </row>
    <row r="312" spans="10:10" ht="15.75" customHeight="1" x14ac:dyDescent="0.25">
      <c r="J312" s="36"/>
    </row>
    <row r="313" spans="10:10" ht="15.75" customHeight="1" x14ac:dyDescent="0.25">
      <c r="J313" s="36"/>
    </row>
    <row r="314" spans="10:10" ht="15.75" customHeight="1" x14ac:dyDescent="0.25">
      <c r="J314" s="36"/>
    </row>
    <row r="315" spans="10:10" ht="15.75" customHeight="1" x14ac:dyDescent="0.25">
      <c r="J315" s="36"/>
    </row>
    <row r="316" spans="10:10" ht="15.75" customHeight="1" x14ac:dyDescent="0.25">
      <c r="J316" s="36"/>
    </row>
    <row r="317" spans="10:10" ht="15.75" customHeight="1" x14ac:dyDescent="0.25">
      <c r="J317" s="36"/>
    </row>
    <row r="318" spans="10:10" ht="15.75" customHeight="1" x14ac:dyDescent="0.25">
      <c r="J318" s="36"/>
    </row>
    <row r="319" spans="10:10" ht="15.75" customHeight="1" x14ac:dyDescent="0.25">
      <c r="J319" s="36"/>
    </row>
    <row r="320" spans="10:10" ht="15.75" customHeight="1" x14ac:dyDescent="0.25">
      <c r="J320" s="36"/>
    </row>
    <row r="321" spans="10:10" ht="15.75" customHeight="1" x14ac:dyDescent="0.25">
      <c r="J321" s="36"/>
    </row>
    <row r="322" spans="10:10" ht="15.75" customHeight="1" x14ac:dyDescent="0.25">
      <c r="J322" s="36"/>
    </row>
    <row r="323" spans="10:10" ht="15.75" customHeight="1" x14ac:dyDescent="0.25">
      <c r="J323" s="36"/>
    </row>
    <row r="324" spans="10:10" ht="15.75" customHeight="1" x14ac:dyDescent="0.25">
      <c r="J324" s="36"/>
    </row>
    <row r="325" spans="10:10" ht="15.75" customHeight="1" x14ac:dyDescent="0.25">
      <c r="J325" s="36"/>
    </row>
    <row r="326" spans="10:10" ht="15.75" customHeight="1" x14ac:dyDescent="0.25">
      <c r="J326" s="36"/>
    </row>
    <row r="327" spans="10:10" ht="15.75" customHeight="1" x14ac:dyDescent="0.25">
      <c r="J327" s="36"/>
    </row>
    <row r="328" spans="10:10" ht="15.75" customHeight="1" x14ac:dyDescent="0.25">
      <c r="J328" s="36"/>
    </row>
    <row r="329" spans="10:10" ht="15.75" customHeight="1" x14ac:dyDescent="0.25">
      <c r="J329" s="36"/>
    </row>
    <row r="330" spans="10:10" ht="15.75" customHeight="1" x14ac:dyDescent="0.25">
      <c r="J330" s="36"/>
    </row>
    <row r="331" spans="10:10" ht="15.75" customHeight="1" x14ac:dyDescent="0.25">
      <c r="J331" s="36"/>
    </row>
    <row r="332" spans="10:10" ht="15.75" customHeight="1" x14ac:dyDescent="0.25">
      <c r="J332" s="36"/>
    </row>
    <row r="333" spans="10:10" ht="15.75" customHeight="1" x14ac:dyDescent="0.25">
      <c r="J333" s="36"/>
    </row>
    <row r="334" spans="10:10" ht="15.75" customHeight="1" x14ac:dyDescent="0.25">
      <c r="J334" s="36"/>
    </row>
    <row r="335" spans="10:10" ht="15.75" customHeight="1" x14ac:dyDescent="0.25">
      <c r="J335" s="36"/>
    </row>
    <row r="336" spans="10:10" ht="15.75" customHeight="1" x14ac:dyDescent="0.25">
      <c r="J336" s="36"/>
    </row>
    <row r="337" spans="10:10" ht="15.75" customHeight="1" x14ac:dyDescent="0.25">
      <c r="J337" s="36"/>
    </row>
    <row r="338" spans="10:10" ht="15.75" customHeight="1" x14ac:dyDescent="0.25">
      <c r="J338" s="36"/>
    </row>
    <row r="339" spans="10:10" ht="15.75" customHeight="1" x14ac:dyDescent="0.25">
      <c r="J339" s="36"/>
    </row>
    <row r="340" spans="10:10" ht="15.75" customHeight="1" x14ac:dyDescent="0.25">
      <c r="J340" s="36"/>
    </row>
    <row r="341" spans="10:10" ht="15.75" customHeight="1" x14ac:dyDescent="0.25">
      <c r="J341" s="36"/>
    </row>
    <row r="342" spans="10:10" ht="15.75" customHeight="1" x14ac:dyDescent="0.25">
      <c r="J342" s="36"/>
    </row>
    <row r="343" spans="10:10" ht="15.75" customHeight="1" x14ac:dyDescent="0.25">
      <c r="J343" s="36"/>
    </row>
    <row r="344" spans="10:10" ht="15.75" customHeight="1" x14ac:dyDescent="0.25">
      <c r="J344" s="36"/>
    </row>
    <row r="345" spans="10:10" ht="15.75" customHeight="1" x14ac:dyDescent="0.25">
      <c r="J345" s="36"/>
    </row>
    <row r="346" spans="10:10" ht="15.75" customHeight="1" x14ac:dyDescent="0.25">
      <c r="J346" s="36"/>
    </row>
    <row r="347" spans="10:10" ht="15.75" customHeight="1" x14ac:dyDescent="0.25">
      <c r="J347" s="36"/>
    </row>
    <row r="348" spans="10:10" ht="15.75" customHeight="1" x14ac:dyDescent="0.25">
      <c r="J348" s="36"/>
    </row>
    <row r="349" spans="10:10" ht="15.75" customHeight="1" x14ac:dyDescent="0.25">
      <c r="J349" s="36"/>
    </row>
    <row r="350" spans="10:10" ht="15.75" customHeight="1" x14ac:dyDescent="0.25">
      <c r="J350" s="36"/>
    </row>
    <row r="351" spans="10:10" ht="15.75" customHeight="1" x14ac:dyDescent="0.25">
      <c r="J351" s="36"/>
    </row>
    <row r="352" spans="10:10" ht="15.75" customHeight="1" x14ac:dyDescent="0.25">
      <c r="J352" s="36"/>
    </row>
    <row r="353" spans="10:10" ht="15.75" customHeight="1" x14ac:dyDescent="0.25">
      <c r="J353" s="36"/>
    </row>
    <row r="354" spans="10:10" ht="15.75" customHeight="1" x14ac:dyDescent="0.25">
      <c r="J354" s="36"/>
    </row>
    <row r="355" spans="10:10" ht="15.75" customHeight="1" x14ac:dyDescent="0.25">
      <c r="J355" s="36"/>
    </row>
    <row r="356" spans="10:10" ht="15.75" customHeight="1" x14ac:dyDescent="0.25">
      <c r="J356" s="36"/>
    </row>
    <row r="357" spans="10:10" ht="15.75" customHeight="1" x14ac:dyDescent="0.25">
      <c r="J357" s="36"/>
    </row>
    <row r="358" spans="10:10" ht="15.75" customHeight="1" x14ac:dyDescent="0.25">
      <c r="J358" s="36"/>
    </row>
    <row r="359" spans="10:10" ht="15.75" customHeight="1" x14ac:dyDescent="0.25">
      <c r="J359" s="36"/>
    </row>
    <row r="360" spans="10:10" ht="15.75" customHeight="1" x14ac:dyDescent="0.25">
      <c r="J360" s="36"/>
    </row>
    <row r="361" spans="10:10" ht="15.75" customHeight="1" x14ac:dyDescent="0.25">
      <c r="J361" s="36"/>
    </row>
    <row r="362" spans="10:10" ht="15.75" customHeight="1" x14ac:dyDescent="0.25">
      <c r="J362" s="36"/>
    </row>
    <row r="363" spans="10:10" ht="15.75" customHeight="1" x14ac:dyDescent="0.25">
      <c r="J363" s="36"/>
    </row>
    <row r="364" spans="10:10" ht="15.75" customHeight="1" x14ac:dyDescent="0.25">
      <c r="J364" s="36"/>
    </row>
    <row r="365" spans="10:10" ht="15.75" customHeight="1" x14ac:dyDescent="0.25">
      <c r="J365" s="36"/>
    </row>
    <row r="366" spans="10:10" ht="15.75" customHeight="1" x14ac:dyDescent="0.25">
      <c r="J366" s="36"/>
    </row>
    <row r="367" spans="10:10" ht="15.75" customHeight="1" x14ac:dyDescent="0.25">
      <c r="J367" s="36"/>
    </row>
    <row r="368" spans="10:10" ht="15.75" customHeight="1" x14ac:dyDescent="0.25">
      <c r="J368" s="36"/>
    </row>
    <row r="369" spans="10:10" ht="15.75" customHeight="1" x14ac:dyDescent="0.25">
      <c r="J369" s="36"/>
    </row>
    <row r="370" spans="10:10" ht="15.75" customHeight="1" x14ac:dyDescent="0.25">
      <c r="J370" s="36"/>
    </row>
    <row r="371" spans="10:10" ht="15.75" customHeight="1" x14ac:dyDescent="0.25">
      <c r="J371" s="36"/>
    </row>
    <row r="372" spans="10:10" ht="15.75" customHeight="1" x14ac:dyDescent="0.25">
      <c r="J372" s="36"/>
    </row>
    <row r="373" spans="10:10" ht="15.75" customHeight="1" x14ac:dyDescent="0.25">
      <c r="J373" s="36"/>
    </row>
    <row r="374" spans="10:10" ht="15.75" customHeight="1" x14ac:dyDescent="0.25">
      <c r="J374" s="36"/>
    </row>
    <row r="375" spans="10:10" ht="15.75" customHeight="1" x14ac:dyDescent="0.25">
      <c r="J375" s="36"/>
    </row>
    <row r="376" spans="10:10" ht="15.75" customHeight="1" x14ac:dyDescent="0.25">
      <c r="J376" s="36"/>
    </row>
    <row r="377" spans="10:10" ht="15.75" customHeight="1" x14ac:dyDescent="0.25">
      <c r="J377" s="36"/>
    </row>
    <row r="378" spans="10:10" ht="15.75" customHeight="1" x14ac:dyDescent="0.25">
      <c r="J378" s="36"/>
    </row>
    <row r="379" spans="10:10" ht="15.75" customHeight="1" x14ac:dyDescent="0.25">
      <c r="J379" s="36"/>
    </row>
    <row r="380" spans="10:10" ht="15.75" customHeight="1" x14ac:dyDescent="0.25">
      <c r="J380" s="36"/>
    </row>
    <row r="381" spans="10:10" ht="15.75" customHeight="1" x14ac:dyDescent="0.25">
      <c r="J381" s="36"/>
    </row>
    <row r="382" spans="10:10" ht="15.75" customHeight="1" x14ac:dyDescent="0.25">
      <c r="J382" s="36"/>
    </row>
    <row r="383" spans="10:10" ht="15.75" customHeight="1" x14ac:dyDescent="0.25">
      <c r="J383" s="36"/>
    </row>
    <row r="384" spans="10:10" ht="15.75" customHeight="1" x14ac:dyDescent="0.25">
      <c r="J384" s="36"/>
    </row>
    <row r="385" spans="10:10" ht="15.75" customHeight="1" x14ac:dyDescent="0.25">
      <c r="J385" s="36"/>
    </row>
    <row r="386" spans="10:10" ht="15.75" customHeight="1" x14ac:dyDescent="0.25">
      <c r="J386" s="36"/>
    </row>
    <row r="387" spans="10:10" ht="15.75" customHeight="1" x14ac:dyDescent="0.25">
      <c r="J387" s="36"/>
    </row>
    <row r="388" spans="10:10" ht="15.75" customHeight="1" x14ac:dyDescent="0.25">
      <c r="J388" s="36"/>
    </row>
    <row r="389" spans="10:10" ht="15.75" customHeight="1" x14ac:dyDescent="0.25">
      <c r="J389" s="36"/>
    </row>
    <row r="390" spans="10:10" ht="15.75" customHeight="1" x14ac:dyDescent="0.25">
      <c r="J390" s="36"/>
    </row>
    <row r="391" spans="10:10" ht="15.75" customHeight="1" x14ac:dyDescent="0.25">
      <c r="J391" s="36"/>
    </row>
    <row r="392" spans="10:10" ht="15.75" customHeight="1" x14ac:dyDescent="0.25">
      <c r="J392" s="36"/>
    </row>
    <row r="393" spans="10:10" ht="15.75" customHeight="1" x14ac:dyDescent="0.25">
      <c r="J393" s="36"/>
    </row>
    <row r="394" spans="10:10" ht="15.75" customHeight="1" x14ac:dyDescent="0.25">
      <c r="J394" s="36"/>
    </row>
    <row r="395" spans="10:10" ht="15.75" customHeight="1" x14ac:dyDescent="0.25">
      <c r="J395" s="36"/>
    </row>
    <row r="396" spans="10:10" ht="15.75" customHeight="1" x14ac:dyDescent="0.25">
      <c r="J396" s="36"/>
    </row>
    <row r="397" spans="10:10" ht="15.75" customHeight="1" x14ac:dyDescent="0.25">
      <c r="J397" s="36"/>
    </row>
    <row r="398" spans="10:10" ht="15.75" customHeight="1" x14ac:dyDescent="0.25">
      <c r="J398" s="36"/>
    </row>
    <row r="399" spans="10:10" ht="15.75" customHeight="1" x14ac:dyDescent="0.25">
      <c r="J399" s="36"/>
    </row>
    <row r="400" spans="10:10" ht="15.75" customHeight="1" x14ac:dyDescent="0.25">
      <c r="J400" s="36"/>
    </row>
    <row r="401" spans="10:10" ht="15.75" customHeight="1" x14ac:dyDescent="0.25">
      <c r="J401" s="36"/>
    </row>
    <row r="402" spans="10:10" ht="15.75" customHeight="1" x14ac:dyDescent="0.25">
      <c r="J402" s="36"/>
    </row>
    <row r="403" spans="10:10" ht="15.75" customHeight="1" x14ac:dyDescent="0.25">
      <c r="J403" s="36"/>
    </row>
    <row r="404" spans="10:10" ht="15.75" customHeight="1" x14ac:dyDescent="0.25">
      <c r="J404" s="36"/>
    </row>
    <row r="405" spans="10:10" ht="15.75" customHeight="1" x14ac:dyDescent="0.25">
      <c r="J405" s="36"/>
    </row>
    <row r="406" spans="10:10" ht="15.75" customHeight="1" x14ac:dyDescent="0.25">
      <c r="J406" s="36"/>
    </row>
    <row r="407" spans="10:10" ht="15.75" customHeight="1" x14ac:dyDescent="0.25">
      <c r="J407" s="36"/>
    </row>
    <row r="408" spans="10:10" ht="15.75" customHeight="1" x14ac:dyDescent="0.25">
      <c r="J408" s="36"/>
    </row>
    <row r="409" spans="10:10" ht="15.75" customHeight="1" x14ac:dyDescent="0.25">
      <c r="J409" s="36"/>
    </row>
    <row r="410" spans="10:10" ht="15.75" customHeight="1" x14ac:dyDescent="0.25">
      <c r="J410" s="36"/>
    </row>
    <row r="411" spans="10:10" ht="15.75" customHeight="1" x14ac:dyDescent="0.25">
      <c r="J411" s="36"/>
    </row>
    <row r="412" spans="10:10" ht="15.75" customHeight="1" x14ac:dyDescent="0.25">
      <c r="J412" s="36"/>
    </row>
    <row r="413" spans="10:10" ht="15.75" customHeight="1" x14ac:dyDescent="0.25">
      <c r="J413" s="36"/>
    </row>
    <row r="414" spans="10:10" ht="15.75" customHeight="1" x14ac:dyDescent="0.25">
      <c r="J414" s="36"/>
    </row>
    <row r="415" spans="10:10" ht="15.75" customHeight="1" x14ac:dyDescent="0.25">
      <c r="J415" s="36"/>
    </row>
    <row r="416" spans="10:10" ht="15.75" customHeight="1" x14ac:dyDescent="0.25">
      <c r="J416" s="36"/>
    </row>
    <row r="417" spans="10:10" ht="15.75" customHeight="1" x14ac:dyDescent="0.25">
      <c r="J417" s="36"/>
    </row>
    <row r="418" spans="10:10" ht="15.75" customHeight="1" x14ac:dyDescent="0.25">
      <c r="J418" s="36"/>
    </row>
    <row r="419" spans="10:10" ht="15.75" customHeight="1" x14ac:dyDescent="0.25">
      <c r="J419" s="36"/>
    </row>
    <row r="420" spans="10:10" ht="15.75" customHeight="1" x14ac:dyDescent="0.25">
      <c r="J420" s="36"/>
    </row>
    <row r="421" spans="10:10" ht="15.75" customHeight="1" x14ac:dyDescent="0.25">
      <c r="J421" s="36"/>
    </row>
    <row r="422" spans="10:10" ht="15.75" customHeight="1" x14ac:dyDescent="0.25">
      <c r="J422" s="36"/>
    </row>
    <row r="423" spans="10:10" ht="15.75" customHeight="1" x14ac:dyDescent="0.25">
      <c r="J423" s="36"/>
    </row>
    <row r="424" spans="10:10" ht="15.75" customHeight="1" x14ac:dyDescent="0.25">
      <c r="J424" s="36"/>
    </row>
    <row r="425" spans="10:10" ht="15.75" customHeight="1" x14ac:dyDescent="0.25">
      <c r="J425" s="36"/>
    </row>
    <row r="426" spans="10:10" ht="15.75" customHeight="1" x14ac:dyDescent="0.25">
      <c r="J426" s="36"/>
    </row>
    <row r="427" spans="10:10" ht="15.75" customHeight="1" x14ac:dyDescent="0.25">
      <c r="J427" s="36"/>
    </row>
    <row r="428" spans="10:10" ht="15.75" customHeight="1" x14ac:dyDescent="0.25">
      <c r="J428" s="36"/>
    </row>
    <row r="429" spans="10:10" ht="15.75" customHeight="1" x14ac:dyDescent="0.25">
      <c r="J429" s="36"/>
    </row>
    <row r="430" spans="10:10" ht="15.75" customHeight="1" x14ac:dyDescent="0.25">
      <c r="J430" s="36"/>
    </row>
    <row r="431" spans="10:10" ht="15.75" customHeight="1" x14ac:dyDescent="0.25">
      <c r="J431" s="36"/>
    </row>
    <row r="432" spans="10:10" ht="15.75" customHeight="1" x14ac:dyDescent="0.25">
      <c r="J432" s="36"/>
    </row>
    <row r="433" spans="10:10" ht="15.75" customHeight="1" x14ac:dyDescent="0.25">
      <c r="J433" s="36"/>
    </row>
    <row r="434" spans="10:10" ht="15.75" customHeight="1" x14ac:dyDescent="0.25">
      <c r="J434" s="36"/>
    </row>
    <row r="435" spans="10:10" ht="15.75" customHeight="1" x14ac:dyDescent="0.25">
      <c r="J435" s="36"/>
    </row>
    <row r="436" spans="10:10" ht="15.75" customHeight="1" x14ac:dyDescent="0.25">
      <c r="J436" s="36"/>
    </row>
    <row r="437" spans="10:10" ht="15.75" customHeight="1" x14ac:dyDescent="0.25">
      <c r="J437" s="36"/>
    </row>
    <row r="438" spans="10:10" ht="15.75" customHeight="1" x14ac:dyDescent="0.25">
      <c r="J438" s="36"/>
    </row>
    <row r="439" spans="10:10" ht="15.75" customHeight="1" x14ac:dyDescent="0.25">
      <c r="J439" s="36"/>
    </row>
    <row r="440" spans="10:10" ht="15.75" customHeight="1" x14ac:dyDescent="0.25">
      <c r="J440" s="36"/>
    </row>
    <row r="441" spans="10:10" ht="15.75" customHeight="1" x14ac:dyDescent="0.25">
      <c r="J441" s="36"/>
    </row>
    <row r="442" spans="10:10" ht="15.75" customHeight="1" x14ac:dyDescent="0.25">
      <c r="J442" s="36"/>
    </row>
    <row r="443" spans="10:10" ht="15.75" customHeight="1" x14ac:dyDescent="0.25">
      <c r="J443" s="36"/>
    </row>
    <row r="444" spans="10:10" ht="15.75" customHeight="1" x14ac:dyDescent="0.25">
      <c r="J444" s="36"/>
    </row>
    <row r="445" spans="10:10" ht="15.75" customHeight="1" x14ac:dyDescent="0.25">
      <c r="J445" s="36"/>
    </row>
    <row r="446" spans="10:10" ht="15.75" customHeight="1" x14ac:dyDescent="0.25">
      <c r="J446" s="36"/>
    </row>
    <row r="447" spans="10:10" ht="15.75" customHeight="1" x14ac:dyDescent="0.25">
      <c r="J447" s="36"/>
    </row>
    <row r="448" spans="10:10" ht="15.75" customHeight="1" x14ac:dyDescent="0.25">
      <c r="J448" s="36"/>
    </row>
    <row r="449" spans="10:10" ht="15.75" customHeight="1" x14ac:dyDescent="0.25">
      <c r="J449" s="36"/>
    </row>
    <row r="450" spans="10:10" ht="15.75" customHeight="1" x14ac:dyDescent="0.25">
      <c r="J450" s="36"/>
    </row>
    <row r="451" spans="10:10" ht="15.75" customHeight="1" x14ac:dyDescent="0.25">
      <c r="J451" s="36"/>
    </row>
    <row r="452" spans="10:10" ht="15.75" customHeight="1" x14ac:dyDescent="0.25">
      <c r="J452" s="36"/>
    </row>
    <row r="453" spans="10:10" ht="15.75" customHeight="1" x14ac:dyDescent="0.25">
      <c r="J453" s="36"/>
    </row>
    <row r="454" spans="10:10" ht="15.75" customHeight="1" x14ac:dyDescent="0.25">
      <c r="J454" s="36"/>
    </row>
    <row r="455" spans="10:10" ht="15.75" customHeight="1" x14ac:dyDescent="0.25">
      <c r="J455" s="36"/>
    </row>
    <row r="456" spans="10:10" ht="15.75" customHeight="1" x14ac:dyDescent="0.25">
      <c r="J456" s="36"/>
    </row>
    <row r="457" spans="10:10" ht="15.75" customHeight="1" x14ac:dyDescent="0.25">
      <c r="J457" s="36"/>
    </row>
    <row r="458" spans="10:10" ht="15.75" customHeight="1" x14ac:dyDescent="0.25">
      <c r="J458" s="36"/>
    </row>
    <row r="459" spans="10:10" ht="15.75" customHeight="1" x14ac:dyDescent="0.25">
      <c r="J459" s="36"/>
    </row>
    <row r="460" spans="10:10" ht="15.75" customHeight="1" x14ac:dyDescent="0.25">
      <c r="J460" s="36"/>
    </row>
    <row r="461" spans="10:10" ht="15.75" customHeight="1" x14ac:dyDescent="0.25">
      <c r="J461" s="36"/>
    </row>
    <row r="462" spans="10:10" ht="15.75" customHeight="1" x14ac:dyDescent="0.25">
      <c r="J462" s="36"/>
    </row>
    <row r="463" spans="10:10" ht="15.75" customHeight="1" x14ac:dyDescent="0.25">
      <c r="J463" s="36"/>
    </row>
    <row r="464" spans="10:10" ht="15.75" customHeight="1" x14ac:dyDescent="0.25">
      <c r="J464" s="36"/>
    </row>
    <row r="465" spans="10:10" ht="15.75" customHeight="1" x14ac:dyDescent="0.25">
      <c r="J465" s="36"/>
    </row>
    <row r="466" spans="10:10" ht="15.75" customHeight="1" x14ac:dyDescent="0.25">
      <c r="J466" s="36"/>
    </row>
    <row r="467" spans="10:10" ht="15.75" customHeight="1" x14ac:dyDescent="0.25">
      <c r="J467" s="36"/>
    </row>
    <row r="468" spans="10:10" ht="15.75" customHeight="1" x14ac:dyDescent="0.25">
      <c r="J468" s="36"/>
    </row>
    <row r="469" spans="10:10" ht="15.75" customHeight="1" x14ac:dyDescent="0.25">
      <c r="J469" s="36"/>
    </row>
    <row r="470" spans="10:10" ht="15.75" customHeight="1" x14ac:dyDescent="0.25">
      <c r="J470" s="36"/>
    </row>
    <row r="471" spans="10:10" ht="15.75" customHeight="1" x14ac:dyDescent="0.25">
      <c r="J471" s="36"/>
    </row>
    <row r="472" spans="10:10" ht="15.75" customHeight="1" x14ac:dyDescent="0.25">
      <c r="J472" s="36"/>
    </row>
    <row r="473" spans="10:10" ht="15.75" customHeight="1" x14ac:dyDescent="0.25">
      <c r="J473" s="36"/>
    </row>
    <row r="474" spans="10:10" ht="15.75" customHeight="1" x14ac:dyDescent="0.25">
      <c r="J474" s="36"/>
    </row>
    <row r="475" spans="10:10" ht="15.75" customHeight="1" x14ac:dyDescent="0.25">
      <c r="J475" s="36"/>
    </row>
    <row r="476" spans="10:10" ht="15.75" customHeight="1" x14ac:dyDescent="0.25">
      <c r="J476" s="36"/>
    </row>
    <row r="477" spans="10:10" ht="15.75" customHeight="1" x14ac:dyDescent="0.25">
      <c r="J477" s="36"/>
    </row>
    <row r="478" spans="10:10" ht="15.75" customHeight="1" x14ac:dyDescent="0.25">
      <c r="J478" s="36"/>
    </row>
    <row r="479" spans="10:10" ht="15.75" customHeight="1" x14ac:dyDescent="0.25">
      <c r="J479" s="36"/>
    </row>
    <row r="480" spans="10:10" ht="15.75" customHeight="1" x14ac:dyDescent="0.25">
      <c r="J480" s="36"/>
    </row>
    <row r="481" spans="10:10" ht="15.75" customHeight="1" x14ac:dyDescent="0.25">
      <c r="J481" s="36"/>
    </row>
    <row r="482" spans="10:10" ht="15.75" customHeight="1" x14ac:dyDescent="0.25">
      <c r="J482" s="36"/>
    </row>
    <row r="483" spans="10:10" ht="15.75" customHeight="1" x14ac:dyDescent="0.25">
      <c r="J483" s="36"/>
    </row>
    <row r="484" spans="10:10" ht="15.75" customHeight="1" x14ac:dyDescent="0.25">
      <c r="J484" s="36"/>
    </row>
    <row r="485" spans="10:10" ht="15.75" customHeight="1" x14ac:dyDescent="0.25">
      <c r="J485" s="36"/>
    </row>
    <row r="486" spans="10:10" ht="15.75" customHeight="1" x14ac:dyDescent="0.25">
      <c r="J486" s="36"/>
    </row>
    <row r="487" spans="10:10" ht="15.75" customHeight="1" x14ac:dyDescent="0.25">
      <c r="J487" s="36"/>
    </row>
    <row r="488" spans="10:10" ht="15.75" customHeight="1" x14ac:dyDescent="0.25">
      <c r="J488" s="36"/>
    </row>
    <row r="489" spans="10:10" ht="15.75" customHeight="1" x14ac:dyDescent="0.25">
      <c r="J489" s="36"/>
    </row>
    <row r="490" spans="10:10" ht="15.75" customHeight="1" x14ac:dyDescent="0.25">
      <c r="J490" s="36"/>
    </row>
    <row r="491" spans="10:10" ht="15.75" customHeight="1" x14ac:dyDescent="0.25">
      <c r="J491" s="36"/>
    </row>
    <row r="492" spans="10:10" ht="15.75" customHeight="1" x14ac:dyDescent="0.25">
      <c r="J492" s="36"/>
    </row>
    <row r="493" spans="10:10" ht="15.75" customHeight="1" x14ac:dyDescent="0.25">
      <c r="J493" s="36"/>
    </row>
    <row r="494" spans="10:10" ht="15.75" customHeight="1" x14ac:dyDescent="0.25">
      <c r="J494" s="36"/>
    </row>
    <row r="495" spans="10:10" ht="15.75" customHeight="1" x14ac:dyDescent="0.25">
      <c r="J495" s="36"/>
    </row>
    <row r="496" spans="10:10" ht="15.75" customHeight="1" x14ac:dyDescent="0.25">
      <c r="J496" s="36"/>
    </row>
    <row r="497" spans="10:10" ht="15.75" customHeight="1" x14ac:dyDescent="0.25">
      <c r="J497" s="36"/>
    </row>
    <row r="498" spans="10:10" ht="15.75" customHeight="1" x14ac:dyDescent="0.25">
      <c r="J498" s="36"/>
    </row>
    <row r="499" spans="10:10" ht="15.75" customHeight="1" x14ac:dyDescent="0.25">
      <c r="J499" s="36"/>
    </row>
    <row r="500" spans="10:10" ht="15.75" customHeight="1" x14ac:dyDescent="0.25">
      <c r="J500" s="36"/>
    </row>
    <row r="501" spans="10:10" ht="15.75" customHeight="1" x14ac:dyDescent="0.25">
      <c r="J501" s="36"/>
    </row>
    <row r="502" spans="10:10" ht="15.75" customHeight="1" x14ac:dyDescent="0.25">
      <c r="J502" s="36"/>
    </row>
    <row r="503" spans="10:10" ht="15.75" customHeight="1" x14ac:dyDescent="0.25">
      <c r="J503" s="36"/>
    </row>
    <row r="504" spans="10:10" ht="15.75" customHeight="1" x14ac:dyDescent="0.25">
      <c r="J504" s="36"/>
    </row>
    <row r="505" spans="10:10" ht="15.75" customHeight="1" x14ac:dyDescent="0.25">
      <c r="J505" s="36"/>
    </row>
    <row r="506" spans="10:10" ht="15.75" customHeight="1" x14ac:dyDescent="0.25">
      <c r="J506" s="36"/>
    </row>
    <row r="507" spans="10:10" ht="15.75" customHeight="1" x14ac:dyDescent="0.25">
      <c r="J507" s="36"/>
    </row>
    <row r="508" spans="10:10" ht="15.75" customHeight="1" x14ac:dyDescent="0.25">
      <c r="J508" s="36"/>
    </row>
    <row r="509" spans="10:10" ht="15.75" customHeight="1" x14ac:dyDescent="0.25">
      <c r="J509" s="36"/>
    </row>
    <row r="510" spans="10:10" ht="15.75" customHeight="1" x14ac:dyDescent="0.25">
      <c r="J510" s="36"/>
    </row>
    <row r="511" spans="10:10" ht="15.75" customHeight="1" x14ac:dyDescent="0.25">
      <c r="J511" s="36"/>
    </row>
    <row r="512" spans="10:10" ht="15.75" customHeight="1" x14ac:dyDescent="0.25">
      <c r="J512" s="36"/>
    </row>
    <row r="513" spans="10:10" ht="15.75" customHeight="1" x14ac:dyDescent="0.25">
      <c r="J513" s="36"/>
    </row>
    <row r="514" spans="10:10" ht="15.75" customHeight="1" x14ac:dyDescent="0.25">
      <c r="J514" s="36"/>
    </row>
    <row r="515" spans="10:10" ht="15.75" customHeight="1" x14ac:dyDescent="0.25">
      <c r="J515" s="36"/>
    </row>
    <row r="516" spans="10:10" ht="15.75" customHeight="1" x14ac:dyDescent="0.25">
      <c r="J516" s="36"/>
    </row>
    <row r="517" spans="10:10" ht="15.75" customHeight="1" x14ac:dyDescent="0.25">
      <c r="J517" s="36"/>
    </row>
    <row r="518" spans="10:10" ht="15.75" customHeight="1" x14ac:dyDescent="0.25">
      <c r="J518" s="36"/>
    </row>
    <row r="519" spans="10:10" ht="15.75" customHeight="1" x14ac:dyDescent="0.25">
      <c r="J519" s="36"/>
    </row>
    <row r="520" spans="10:10" ht="15.75" customHeight="1" x14ac:dyDescent="0.25">
      <c r="J520" s="36"/>
    </row>
    <row r="521" spans="10:10" ht="15.75" customHeight="1" x14ac:dyDescent="0.25">
      <c r="J521" s="36"/>
    </row>
    <row r="522" spans="10:10" ht="15.75" customHeight="1" x14ac:dyDescent="0.25">
      <c r="J522" s="36"/>
    </row>
    <row r="523" spans="10:10" ht="15.75" customHeight="1" x14ac:dyDescent="0.25">
      <c r="J523" s="36"/>
    </row>
    <row r="524" spans="10:10" ht="15.75" customHeight="1" x14ac:dyDescent="0.25">
      <c r="J524" s="36"/>
    </row>
    <row r="525" spans="10:10" ht="15.75" customHeight="1" x14ac:dyDescent="0.25">
      <c r="J525" s="36"/>
    </row>
    <row r="526" spans="10:10" ht="15.75" customHeight="1" x14ac:dyDescent="0.25">
      <c r="J526" s="36"/>
    </row>
    <row r="527" spans="10:10" ht="15.75" customHeight="1" x14ac:dyDescent="0.25">
      <c r="J527" s="36"/>
    </row>
    <row r="528" spans="10:10" ht="15.75" customHeight="1" x14ac:dyDescent="0.25">
      <c r="J528" s="36"/>
    </row>
    <row r="529" spans="10:10" ht="15.75" customHeight="1" x14ac:dyDescent="0.25">
      <c r="J529" s="36"/>
    </row>
    <row r="530" spans="10:10" ht="15.75" customHeight="1" x14ac:dyDescent="0.25">
      <c r="J530" s="36"/>
    </row>
    <row r="531" spans="10:10" ht="15.75" customHeight="1" x14ac:dyDescent="0.25">
      <c r="J531" s="36"/>
    </row>
    <row r="532" spans="10:10" ht="15.75" customHeight="1" x14ac:dyDescent="0.25">
      <c r="J532" s="36"/>
    </row>
    <row r="533" spans="10:10" ht="15.75" customHeight="1" x14ac:dyDescent="0.25">
      <c r="J533" s="36"/>
    </row>
    <row r="534" spans="10:10" ht="15.75" customHeight="1" x14ac:dyDescent="0.25">
      <c r="J534" s="36"/>
    </row>
    <row r="535" spans="10:10" ht="15.75" customHeight="1" x14ac:dyDescent="0.25">
      <c r="J535" s="36"/>
    </row>
    <row r="536" spans="10:10" ht="15.75" customHeight="1" x14ac:dyDescent="0.25">
      <c r="J536" s="36"/>
    </row>
    <row r="537" spans="10:10" ht="15.75" customHeight="1" x14ac:dyDescent="0.25">
      <c r="J537" s="36"/>
    </row>
    <row r="538" spans="10:10" ht="15.75" customHeight="1" x14ac:dyDescent="0.25">
      <c r="J538" s="36"/>
    </row>
    <row r="539" spans="10:10" ht="15.75" customHeight="1" x14ac:dyDescent="0.25">
      <c r="J539" s="36"/>
    </row>
    <row r="540" spans="10:10" ht="15.75" customHeight="1" x14ac:dyDescent="0.25">
      <c r="J540" s="36"/>
    </row>
    <row r="541" spans="10:10" ht="15.75" customHeight="1" x14ac:dyDescent="0.25">
      <c r="J541" s="36"/>
    </row>
    <row r="542" spans="10:10" ht="15.75" customHeight="1" x14ac:dyDescent="0.25">
      <c r="J542" s="36"/>
    </row>
    <row r="543" spans="10:10" ht="15.75" customHeight="1" x14ac:dyDescent="0.25">
      <c r="J543" s="36"/>
    </row>
    <row r="544" spans="10:10" ht="15.75" customHeight="1" x14ac:dyDescent="0.25">
      <c r="J544" s="36"/>
    </row>
    <row r="545" spans="10:10" ht="15.75" customHeight="1" x14ac:dyDescent="0.25">
      <c r="J545" s="36"/>
    </row>
    <row r="546" spans="10:10" ht="15.75" customHeight="1" x14ac:dyDescent="0.25">
      <c r="J546" s="36"/>
    </row>
    <row r="547" spans="10:10" ht="15.75" customHeight="1" x14ac:dyDescent="0.25">
      <c r="J547" s="36"/>
    </row>
    <row r="548" spans="10:10" ht="15.75" customHeight="1" x14ac:dyDescent="0.25">
      <c r="J548" s="36"/>
    </row>
    <row r="549" spans="10:10" ht="15.75" customHeight="1" x14ac:dyDescent="0.25">
      <c r="J549" s="36"/>
    </row>
    <row r="550" spans="10:10" ht="15.75" customHeight="1" x14ac:dyDescent="0.25">
      <c r="J550" s="36"/>
    </row>
    <row r="551" spans="10:10" ht="15.75" customHeight="1" x14ac:dyDescent="0.25">
      <c r="J551" s="36"/>
    </row>
    <row r="552" spans="10:10" ht="15.75" customHeight="1" x14ac:dyDescent="0.25">
      <c r="J552" s="36"/>
    </row>
    <row r="553" spans="10:10" ht="15.75" customHeight="1" x14ac:dyDescent="0.25">
      <c r="J553" s="36"/>
    </row>
    <row r="554" spans="10:10" ht="15.75" customHeight="1" x14ac:dyDescent="0.25">
      <c r="J554" s="36"/>
    </row>
    <row r="555" spans="10:10" ht="15.75" customHeight="1" x14ac:dyDescent="0.25">
      <c r="J555" s="36"/>
    </row>
    <row r="556" spans="10:10" ht="15.75" customHeight="1" x14ac:dyDescent="0.25">
      <c r="J556" s="36"/>
    </row>
    <row r="557" spans="10:10" ht="15.75" customHeight="1" x14ac:dyDescent="0.25">
      <c r="J557" s="36"/>
    </row>
    <row r="558" spans="10:10" ht="15.75" customHeight="1" x14ac:dyDescent="0.25">
      <c r="J558" s="36"/>
    </row>
    <row r="559" spans="10:10" ht="15.75" customHeight="1" x14ac:dyDescent="0.25">
      <c r="J559" s="36"/>
    </row>
    <row r="560" spans="10:10" ht="15.75" customHeight="1" x14ac:dyDescent="0.25">
      <c r="J560" s="36"/>
    </row>
    <row r="561" spans="10:10" ht="15.75" customHeight="1" x14ac:dyDescent="0.25">
      <c r="J561" s="36"/>
    </row>
    <row r="562" spans="10:10" ht="15.75" customHeight="1" x14ac:dyDescent="0.25">
      <c r="J562" s="36"/>
    </row>
    <row r="563" spans="10:10" ht="15.75" customHeight="1" x14ac:dyDescent="0.25">
      <c r="J563" s="36"/>
    </row>
    <row r="564" spans="10:10" ht="15.75" customHeight="1" x14ac:dyDescent="0.25">
      <c r="J564" s="36"/>
    </row>
    <row r="565" spans="10:10" ht="15.75" customHeight="1" x14ac:dyDescent="0.25">
      <c r="J565" s="36"/>
    </row>
    <row r="566" spans="10:10" ht="15.75" customHeight="1" x14ac:dyDescent="0.25">
      <c r="J566" s="36"/>
    </row>
    <row r="567" spans="10:10" ht="15.75" customHeight="1" x14ac:dyDescent="0.25">
      <c r="J567" s="36"/>
    </row>
    <row r="568" spans="10:10" ht="15.75" customHeight="1" x14ac:dyDescent="0.25">
      <c r="J568" s="36"/>
    </row>
    <row r="569" spans="10:10" ht="15.75" customHeight="1" x14ac:dyDescent="0.25">
      <c r="J569" s="36"/>
    </row>
    <row r="570" spans="10:10" ht="15.75" customHeight="1" x14ac:dyDescent="0.25">
      <c r="J570" s="36"/>
    </row>
    <row r="571" spans="10:10" ht="15.75" customHeight="1" x14ac:dyDescent="0.25">
      <c r="J571" s="36"/>
    </row>
    <row r="572" spans="10:10" ht="15.75" customHeight="1" x14ac:dyDescent="0.25">
      <c r="J572" s="36"/>
    </row>
    <row r="573" spans="10:10" ht="15.75" customHeight="1" x14ac:dyDescent="0.25">
      <c r="J573" s="36"/>
    </row>
    <row r="574" spans="10:10" ht="15.75" customHeight="1" x14ac:dyDescent="0.25">
      <c r="J574" s="36"/>
    </row>
    <row r="575" spans="10:10" ht="15.75" customHeight="1" x14ac:dyDescent="0.25">
      <c r="J575" s="36"/>
    </row>
    <row r="576" spans="10:10" ht="15.75" customHeight="1" x14ac:dyDescent="0.25">
      <c r="J576" s="36"/>
    </row>
    <row r="577" spans="10:10" ht="15.75" customHeight="1" x14ac:dyDescent="0.25">
      <c r="J577" s="36"/>
    </row>
    <row r="578" spans="10:10" ht="15.75" customHeight="1" x14ac:dyDescent="0.25">
      <c r="J578" s="36"/>
    </row>
    <row r="579" spans="10:10" ht="15.75" customHeight="1" x14ac:dyDescent="0.25">
      <c r="J579" s="36"/>
    </row>
    <row r="580" spans="10:10" ht="15.75" customHeight="1" x14ac:dyDescent="0.25">
      <c r="J580" s="36"/>
    </row>
    <row r="581" spans="10:10" ht="15.75" customHeight="1" x14ac:dyDescent="0.25">
      <c r="J581" s="36"/>
    </row>
    <row r="582" spans="10:10" ht="15.75" customHeight="1" x14ac:dyDescent="0.25">
      <c r="J582" s="36"/>
    </row>
    <row r="583" spans="10:10" ht="15.75" customHeight="1" x14ac:dyDescent="0.25">
      <c r="J583" s="36"/>
    </row>
    <row r="584" spans="10:10" ht="15.75" customHeight="1" x14ac:dyDescent="0.25">
      <c r="J584" s="36"/>
    </row>
    <row r="585" spans="10:10" ht="15.75" customHeight="1" x14ac:dyDescent="0.25">
      <c r="J585" s="36"/>
    </row>
    <row r="586" spans="10:10" ht="15.75" customHeight="1" x14ac:dyDescent="0.25">
      <c r="J586" s="36"/>
    </row>
    <row r="587" spans="10:10" ht="15.75" customHeight="1" x14ac:dyDescent="0.25">
      <c r="J587" s="36"/>
    </row>
    <row r="588" spans="10:10" ht="15.75" customHeight="1" x14ac:dyDescent="0.25">
      <c r="J588" s="36"/>
    </row>
    <row r="589" spans="10:10" ht="15.75" customHeight="1" x14ac:dyDescent="0.25">
      <c r="J589" s="36"/>
    </row>
    <row r="590" spans="10:10" ht="15.75" customHeight="1" x14ac:dyDescent="0.25">
      <c r="J590" s="36"/>
    </row>
    <row r="591" spans="10:10" ht="15.75" customHeight="1" x14ac:dyDescent="0.25">
      <c r="J591" s="36"/>
    </row>
    <row r="592" spans="10:10" ht="15.75" customHeight="1" x14ac:dyDescent="0.25">
      <c r="J592" s="36"/>
    </row>
    <row r="593" spans="10:10" ht="15.75" customHeight="1" x14ac:dyDescent="0.25">
      <c r="J593" s="36"/>
    </row>
    <row r="594" spans="10:10" ht="15.75" customHeight="1" x14ac:dyDescent="0.25">
      <c r="J594" s="36"/>
    </row>
    <row r="595" spans="10:10" ht="15.75" customHeight="1" x14ac:dyDescent="0.25">
      <c r="J595" s="36"/>
    </row>
    <row r="596" spans="10:10" ht="15.75" customHeight="1" x14ac:dyDescent="0.25">
      <c r="J596" s="36"/>
    </row>
    <row r="597" spans="10:10" ht="15.75" customHeight="1" x14ac:dyDescent="0.25">
      <c r="J597" s="36"/>
    </row>
    <row r="598" spans="10:10" ht="15.75" customHeight="1" x14ac:dyDescent="0.25">
      <c r="J598" s="36"/>
    </row>
    <row r="599" spans="10:10" ht="15.75" customHeight="1" x14ac:dyDescent="0.25">
      <c r="J599" s="36"/>
    </row>
    <row r="600" spans="10:10" ht="15.75" customHeight="1" x14ac:dyDescent="0.25">
      <c r="J600" s="36"/>
    </row>
    <row r="601" spans="10:10" ht="15.75" customHeight="1" x14ac:dyDescent="0.25">
      <c r="J601" s="36"/>
    </row>
    <row r="602" spans="10:10" ht="15.75" customHeight="1" x14ac:dyDescent="0.25">
      <c r="J602" s="36"/>
    </row>
    <row r="603" spans="10:10" ht="15.75" customHeight="1" x14ac:dyDescent="0.25">
      <c r="J603" s="36"/>
    </row>
    <row r="604" spans="10:10" ht="15.75" customHeight="1" x14ac:dyDescent="0.25">
      <c r="J604" s="36"/>
    </row>
    <row r="605" spans="10:10" ht="15.75" customHeight="1" x14ac:dyDescent="0.25">
      <c r="J605" s="36"/>
    </row>
    <row r="606" spans="10:10" ht="15.75" customHeight="1" x14ac:dyDescent="0.25">
      <c r="J606" s="36"/>
    </row>
    <row r="607" spans="10:10" ht="15.75" customHeight="1" x14ac:dyDescent="0.25">
      <c r="J607" s="36"/>
    </row>
    <row r="608" spans="10:10" ht="15.75" customHeight="1" x14ac:dyDescent="0.25">
      <c r="J608" s="36"/>
    </row>
    <row r="609" spans="10:10" ht="15.75" customHeight="1" x14ac:dyDescent="0.25">
      <c r="J609" s="36"/>
    </row>
    <row r="610" spans="10:10" ht="15.75" customHeight="1" x14ac:dyDescent="0.25">
      <c r="J610" s="36"/>
    </row>
    <row r="611" spans="10:10" ht="15.75" customHeight="1" x14ac:dyDescent="0.25">
      <c r="J611" s="36"/>
    </row>
    <row r="612" spans="10:10" ht="15.75" customHeight="1" x14ac:dyDescent="0.25">
      <c r="J612" s="36"/>
    </row>
    <row r="613" spans="10:10" ht="15.75" customHeight="1" x14ac:dyDescent="0.25">
      <c r="J613" s="36"/>
    </row>
    <row r="614" spans="10:10" ht="15.75" customHeight="1" x14ac:dyDescent="0.25">
      <c r="J614" s="36"/>
    </row>
    <row r="615" spans="10:10" ht="15.75" customHeight="1" x14ac:dyDescent="0.25">
      <c r="J615" s="36"/>
    </row>
    <row r="616" spans="10:10" ht="15.75" customHeight="1" x14ac:dyDescent="0.25">
      <c r="J616" s="36"/>
    </row>
    <row r="617" spans="10:10" ht="15.75" customHeight="1" x14ac:dyDescent="0.25">
      <c r="J617" s="36"/>
    </row>
    <row r="618" spans="10:10" ht="15.75" customHeight="1" x14ac:dyDescent="0.25">
      <c r="J618" s="36"/>
    </row>
    <row r="619" spans="10:10" ht="15.75" customHeight="1" x14ac:dyDescent="0.25">
      <c r="J619" s="36"/>
    </row>
    <row r="620" spans="10:10" ht="15.75" customHeight="1" x14ac:dyDescent="0.25">
      <c r="J620" s="36"/>
    </row>
    <row r="621" spans="10:10" ht="15.75" customHeight="1" x14ac:dyDescent="0.25">
      <c r="J621" s="36"/>
    </row>
    <row r="622" spans="10:10" ht="15.75" customHeight="1" x14ac:dyDescent="0.25">
      <c r="J622" s="36"/>
    </row>
    <row r="623" spans="10:10" ht="15.75" customHeight="1" x14ac:dyDescent="0.25">
      <c r="J623" s="36"/>
    </row>
    <row r="624" spans="10:10" ht="15.75" customHeight="1" x14ac:dyDescent="0.25">
      <c r="J624" s="36"/>
    </row>
    <row r="625" spans="10:10" ht="15.75" customHeight="1" x14ac:dyDescent="0.25">
      <c r="J625" s="36"/>
    </row>
    <row r="626" spans="10:10" ht="15.75" customHeight="1" x14ac:dyDescent="0.25">
      <c r="J626" s="36"/>
    </row>
    <row r="627" spans="10:10" ht="15.75" customHeight="1" x14ac:dyDescent="0.25">
      <c r="J627" s="36"/>
    </row>
    <row r="628" spans="10:10" ht="15.75" customHeight="1" x14ac:dyDescent="0.25">
      <c r="J628" s="36"/>
    </row>
    <row r="629" spans="10:10" ht="15.75" customHeight="1" x14ac:dyDescent="0.25">
      <c r="J629" s="36"/>
    </row>
    <row r="630" spans="10:10" ht="15.75" customHeight="1" x14ac:dyDescent="0.25">
      <c r="J630" s="36"/>
    </row>
    <row r="631" spans="10:10" ht="15.75" customHeight="1" x14ac:dyDescent="0.25">
      <c r="J631" s="36"/>
    </row>
    <row r="632" spans="10:10" ht="15.75" customHeight="1" x14ac:dyDescent="0.25">
      <c r="J632" s="36"/>
    </row>
    <row r="633" spans="10:10" ht="15.75" customHeight="1" x14ac:dyDescent="0.25">
      <c r="J633" s="36"/>
    </row>
    <row r="634" spans="10:10" ht="15.75" customHeight="1" x14ac:dyDescent="0.25">
      <c r="J634" s="36"/>
    </row>
    <row r="635" spans="10:10" ht="15.75" customHeight="1" x14ac:dyDescent="0.25">
      <c r="J635" s="36"/>
    </row>
    <row r="636" spans="10:10" ht="15.75" customHeight="1" x14ac:dyDescent="0.25">
      <c r="J636" s="36"/>
    </row>
    <row r="637" spans="10:10" ht="15.75" customHeight="1" x14ac:dyDescent="0.25">
      <c r="J637" s="36"/>
    </row>
    <row r="638" spans="10:10" ht="15.75" customHeight="1" x14ac:dyDescent="0.25">
      <c r="J638" s="36"/>
    </row>
    <row r="639" spans="10:10" ht="15.75" customHeight="1" x14ac:dyDescent="0.25">
      <c r="J639" s="36"/>
    </row>
    <row r="640" spans="10:10" ht="15.75" customHeight="1" x14ac:dyDescent="0.25">
      <c r="J640" s="36"/>
    </row>
    <row r="641" spans="10:10" ht="15.75" customHeight="1" x14ac:dyDescent="0.25">
      <c r="J641" s="36"/>
    </row>
    <row r="642" spans="10:10" ht="15.75" customHeight="1" x14ac:dyDescent="0.25">
      <c r="J642" s="36"/>
    </row>
    <row r="643" spans="10:10" ht="15.75" customHeight="1" x14ac:dyDescent="0.25">
      <c r="J643" s="36"/>
    </row>
    <row r="644" spans="10:10" ht="15.75" customHeight="1" x14ac:dyDescent="0.25">
      <c r="J644" s="36"/>
    </row>
    <row r="645" spans="10:10" ht="15.75" customHeight="1" x14ac:dyDescent="0.25">
      <c r="J645" s="36"/>
    </row>
    <row r="646" spans="10:10" ht="15.75" customHeight="1" x14ac:dyDescent="0.25">
      <c r="J646" s="36"/>
    </row>
    <row r="647" spans="10:10" ht="15.75" customHeight="1" x14ac:dyDescent="0.25">
      <c r="J647" s="36"/>
    </row>
    <row r="648" spans="10:10" ht="15.75" customHeight="1" x14ac:dyDescent="0.25">
      <c r="J648" s="36"/>
    </row>
    <row r="649" spans="10:10" ht="15.75" customHeight="1" x14ac:dyDescent="0.25">
      <c r="J649" s="36"/>
    </row>
    <row r="650" spans="10:10" ht="15.75" customHeight="1" x14ac:dyDescent="0.25">
      <c r="J650" s="36"/>
    </row>
    <row r="651" spans="10:10" ht="15.75" customHeight="1" x14ac:dyDescent="0.25">
      <c r="J651" s="36"/>
    </row>
    <row r="652" spans="10:10" ht="15.75" customHeight="1" x14ac:dyDescent="0.25">
      <c r="J652" s="36"/>
    </row>
    <row r="653" spans="10:10" ht="15.75" customHeight="1" x14ac:dyDescent="0.25">
      <c r="J653" s="36"/>
    </row>
    <row r="654" spans="10:10" ht="15.75" customHeight="1" x14ac:dyDescent="0.25">
      <c r="J654" s="36"/>
    </row>
    <row r="655" spans="10:10" ht="15.75" customHeight="1" x14ac:dyDescent="0.25">
      <c r="J655" s="36"/>
    </row>
    <row r="656" spans="10:10" ht="15.75" customHeight="1" x14ac:dyDescent="0.25">
      <c r="J656" s="36"/>
    </row>
    <row r="657" spans="10:10" ht="15.75" customHeight="1" x14ac:dyDescent="0.25">
      <c r="J657" s="36"/>
    </row>
    <row r="658" spans="10:10" ht="15.75" customHeight="1" x14ac:dyDescent="0.25">
      <c r="J658" s="36"/>
    </row>
    <row r="659" spans="10:10" ht="15.75" customHeight="1" x14ac:dyDescent="0.25">
      <c r="J659" s="36"/>
    </row>
    <row r="660" spans="10:10" ht="15.75" customHeight="1" x14ac:dyDescent="0.25">
      <c r="J660" s="36"/>
    </row>
    <row r="661" spans="10:10" ht="15.75" customHeight="1" x14ac:dyDescent="0.25">
      <c r="J661" s="36"/>
    </row>
    <row r="662" spans="10:10" ht="15.75" customHeight="1" x14ac:dyDescent="0.25">
      <c r="J662" s="36"/>
    </row>
    <row r="663" spans="10:10" ht="15.75" customHeight="1" x14ac:dyDescent="0.25">
      <c r="J663" s="36"/>
    </row>
    <row r="664" spans="10:10" ht="15.75" customHeight="1" x14ac:dyDescent="0.25">
      <c r="J664" s="36"/>
    </row>
    <row r="665" spans="10:10" ht="15.75" customHeight="1" x14ac:dyDescent="0.25">
      <c r="J665" s="36"/>
    </row>
    <row r="666" spans="10:10" ht="15.75" customHeight="1" x14ac:dyDescent="0.25">
      <c r="J666" s="36"/>
    </row>
    <row r="667" spans="10:10" ht="15.75" customHeight="1" x14ac:dyDescent="0.25">
      <c r="J667" s="36"/>
    </row>
    <row r="668" spans="10:10" ht="15.75" customHeight="1" x14ac:dyDescent="0.25">
      <c r="J668" s="36"/>
    </row>
    <row r="669" spans="10:10" ht="15.75" customHeight="1" x14ac:dyDescent="0.25">
      <c r="J669" s="36"/>
    </row>
    <row r="670" spans="10:10" ht="15.75" customHeight="1" x14ac:dyDescent="0.25">
      <c r="J670" s="36"/>
    </row>
    <row r="671" spans="10:10" ht="15.75" customHeight="1" x14ac:dyDescent="0.25">
      <c r="J671" s="36"/>
    </row>
    <row r="672" spans="10:10" ht="15.75" customHeight="1" x14ac:dyDescent="0.25">
      <c r="J672" s="36"/>
    </row>
    <row r="673" spans="10:10" ht="15.75" customHeight="1" x14ac:dyDescent="0.25">
      <c r="J673" s="36"/>
    </row>
    <row r="674" spans="10:10" ht="15.75" customHeight="1" x14ac:dyDescent="0.25">
      <c r="J674" s="36"/>
    </row>
    <row r="675" spans="10:10" ht="15.75" customHeight="1" x14ac:dyDescent="0.25">
      <c r="J675" s="36"/>
    </row>
    <row r="676" spans="10:10" ht="15.75" customHeight="1" x14ac:dyDescent="0.25">
      <c r="J676" s="36"/>
    </row>
    <row r="677" spans="10:10" ht="15.75" customHeight="1" x14ac:dyDescent="0.25">
      <c r="J677" s="36"/>
    </row>
    <row r="678" spans="10:10" ht="15.75" customHeight="1" x14ac:dyDescent="0.25">
      <c r="J678" s="36"/>
    </row>
    <row r="679" spans="10:10" ht="15.75" customHeight="1" x14ac:dyDescent="0.25">
      <c r="J679" s="36"/>
    </row>
    <row r="680" spans="10:10" ht="15.75" customHeight="1" x14ac:dyDescent="0.25">
      <c r="J680" s="36"/>
    </row>
    <row r="681" spans="10:10" ht="15.75" customHeight="1" x14ac:dyDescent="0.25">
      <c r="J681" s="36"/>
    </row>
    <row r="682" spans="10:10" ht="15.75" customHeight="1" x14ac:dyDescent="0.25">
      <c r="J682" s="36"/>
    </row>
    <row r="683" spans="10:10" ht="15.75" customHeight="1" x14ac:dyDescent="0.25">
      <c r="J683" s="36"/>
    </row>
    <row r="684" spans="10:10" ht="15.75" customHeight="1" x14ac:dyDescent="0.25">
      <c r="J684" s="36"/>
    </row>
    <row r="685" spans="10:10" ht="15.75" customHeight="1" x14ac:dyDescent="0.25">
      <c r="J685" s="36"/>
    </row>
    <row r="686" spans="10:10" ht="15.75" customHeight="1" x14ac:dyDescent="0.25">
      <c r="J686" s="36"/>
    </row>
    <row r="687" spans="10:10" ht="15.75" customHeight="1" x14ac:dyDescent="0.25">
      <c r="J687" s="36"/>
    </row>
    <row r="688" spans="10:10" ht="15.75" customHeight="1" x14ac:dyDescent="0.25">
      <c r="J688" s="36"/>
    </row>
    <row r="689" spans="10:10" ht="15.75" customHeight="1" x14ac:dyDescent="0.25">
      <c r="J689" s="36"/>
    </row>
    <row r="690" spans="10:10" ht="15.75" customHeight="1" x14ac:dyDescent="0.25">
      <c r="J690" s="36"/>
    </row>
    <row r="691" spans="10:10" ht="15.75" customHeight="1" x14ac:dyDescent="0.25">
      <c r="J691" s="36"/>
    </row>
    <row r="692" spans="10:10" ht="15.75" customHeight="1" x14ac:dyDescent="0.25">
      <c r="J692" s="36"/>
    </row>
    <row r="693" spans="10:10" ht="15.75" customHeight="1" x14ac:dyDescent="0.25">
      <c r="J693" s="36"/>
    </row>
    <row r="694" spans="10:10" ht="15.75" customHeight="1" x14ac:dyDescent="0.25">
      <c r="J694" s="36"/>
    </row>
    <row r="695" spans="10:10" ht="15.75" customHeight="1" x14ac:dyDescent="0.25">
      <c r="J695" s="36"/>
    </row>
    <row r="696" spans="10:10" ht="15.75" customHeight="1" x14ac:dyDescent="0.25">
      <c r="J696" s="36"/>
    </row>
    <row r="697" spans="10:10" ht="15.75" customHeight="1" x14ac:dyDescent="0.25">
      <c r="J697" s="36"/>
    </row>
    <row r="698" spans="10:10" ht="15.75" customHeight="1" x14ac:dyDescent="0.25">
      <c r="J698" s="36"/>
    </row>
    <row r="699" spans="10:10" ht="15.75" customHeight="1" x14ac:dyDescent="0.25">
      <c r="J699" s="36"/>
    </row>
    <row r="700" spans="10:10" ht="15.75" customHeight="1" x14ac:dyDescent="0.25">
      <c r="J700" s="36"/>
    </row>
    <row r="701" spans="10:10" ht="15.75" customHeight="1" x14ac:dyDescent="0.25">
      <c r="J701" s="36"/>
    </row>
    <row r="702" spans="10:10" ht="15.75" customHeight="1" x14ac:dyDescent="0.25">
      <c r="J702" s="36"/>
    </row>
    <row r="703" spans="10:10" ht="15.75" customHeight="1" x14ac:dyDescent="0.25">
      <c r="J703" s="36"/>
    </row>
    <row r="704" spans="10:10" ht="15.75" customHeight="1" x14ac:dyDescent="0.25">
      <c r="J704" s="36"/>
    </row>
    <row r="705" spans="10:10" ht="15.75" customHeight="1" x14ac:dyDescent="0.25">
      <c r="J705" s="36"/>
    </row>
    <row r="706" spans="10:10" ht="15.75" customHeight="1" x14ac:dyDescent="0.25">
      <c r="J706" s="36"/>
    </row>
    <row r="707" spans="10:10" ht="15.75" customHeight="1" x14ac:dyDescent="0.25">
      <c r="J707" s="36"/>
    </row>
    <row r="708" spans="10:10" ht="15.75" customHeight="1" x14ac:dyDescent="0.25">
      <c r="J708" s="36"/>
    </row>
    <row r="709" spans="10:10" ht="15.75" customHeight="1" x14ac:dyDescent="0.25">
      <c r="J709" s="36"/>
    </row>
    <row r="710" spans="10:10" ht="15.75" customHeight="1" x14ac:dyDescent="0.25">
      <c r="J710" s="36"/>
    </row>
    <row r="711" spans="10:10" ht="15.75" customHeight="1" x14ac:dyDescent="0.25">
      <c r="J711" s="36"/>
    </row>
    <row r="712" spans="10:10" ht="15.75" customHeight="1" x14ac:dyDescent="0.25">
      <c r="J712" s="36"/>
    </row>
    <row r="713" spans="10:10" ht="15.75" customHeight="1" x14ac:dyDescent="0.25">
      <c r="J713" s="36"/>
    </row>
    <row r="714" spans="10:10" ht="15.75" customHeight="1" x14ac:dyDescent="0.25">
      <c r="J714" s="36"/>
    </row>
    <row r="715" spans="10:10" ht="15.75" customHeight="1" x14ac:dyDescent="0.25">
      <c r="J715" s="36"/>
    </row>
    <row r="716" spans="10:10" ht="15.75" customHeight="1" x14ac:dyDescent="0.25">
      <c r="J716" s="36"/>
    </row>
    <row r="717" spans="10:10" ht="15.75" customHeight="1" x14ac:dyDescent="0.25">
      <c r="J717" s="36"/>
    </row>
    <row r="718" spans="10:10" ht="15.75" customHeight="1" x14ac:dyDescent="0.25">
      <c r="J718" s="36"/>
    </row>
    <row r="719" spans="10:10" ht="15.75" customHeight="1" x14ac:dyDescent="0.25">
      <c r="J719" s="36"/>
    </row>
    <row r="720" spans="10:10" ht="15.75" customHeight="1" x14ac:dyDescent="0.25">
      <c r="J720" s="36"/>
    </row>
    <row r="721" spans="10:10" ht="15.75" customHeight="1" x14ac:dyDescent="0.25">
      <c r="J721" s="36"/>
    </row>
    <row r="722" spans="10:10" ht="15.75" customHeight="1" x14ac:dyDescent="0.25">
      <c r="J722" s="36"/>
    </row>
    <row r="723" spans="10:10" ht="15.75" customHeight="1" x14ac:dyDescent="0.25">
      <c r="J723" s="36"/>
    </row>
    <row r="724" spans="10:10" ht="15.75" customHeight="1" x14ac:dyDescent="0.25">
      <c r="J724" s="36"/>
    </row>
    <row r="725" spans="10:10" ht="15.75" customHeight="1" x14ac:dyDescent="0.25">
      <c r="J725" s="36"/>
    </row>
    <row r="726" spans="10:10" ht="15.75" customHeight="1" x14ac:dyDescent="0.25">
      <c r="J726" s="36"/>
    </row>
    <row r="727" spans="10:10" ht="15.75" customHeight="1" x14ac:dyDescent="0.25">
      <c r="J727" s="36"/>
    </row>
    <row r="728" spans="10:10" ht="15.75" customHeight="1" x14ac:dyDescent="0.25">
      <c r="J728" s="36"/>
    </row>
    <row r="729" spans="10:10" ht="15.75" customHeight="1" x14ac:dyDescent="0.25">
      <c r="J729" s="36"/>
    </row>
    <row r="730" spans="10:10" ht="15.75" customHeight="1" x14ac:dyDescent="0.25">
      <c r="J730" s="36"/>
    </row>
    <row r="731" spans="10:10" ht="15.75" customHeight="1" x14ac:dyDescent="0.25">
      <c r="J731" s="36"/>
    </row>
    <row r="732" spans="10:10" ht="15.75" customHeight="1" x14ac:dyDescent="0.25">
      <c r="J732" s="36"/>
    </row>
    <row r="733" spans="10:10" ht="15.75" customHeight="1" x14ac:dyDescent="0.25">
      <c r="J733" s="36"/>
    </row>
    <row r="734" spans="10:10" ht="15.75" customHeight="1" x14ac:dyDescent="0.25">
      <c r="J734" s="36"/>
    </row>
    <row r="735" spans="10:10" ht="15.75" customHeight="1" x14ac:dyDescent="0.25">
      <c r="J735" s="36"/>
    </row>
    <row r="736" spans="10:10" ht="15.75" customHeight="1" x14ac:dyDescent="0.25">
      <c r="J736" s="36"/>
    </row>
    <row r="737" spans="10:10" ht="15.75" customHeight="1" x14ac:dyDescent="0.25">
      <c r="J737" s="36"/>
    </row>
    <row r="738" spans="10:10" ht="15.75" customHeight="1" x14ac:dyDescent="0.25">
      <c r="J738" s="36"/>
    </row>
    <row r="739" spans="10:10" ht="15.75" customHeight="1" x14ac:dyDescent="0.25">
      <c r="J739" s="36"/>
    </row>
    <row r="740" spans="10:10" ht="15.75" customHeight="1" x14ac:dyDescent="0.25">
      <c r="J740" s="36"/>
    </row>
    <row r="741" spans="10:10" ht="15.75" customHeight="1" x14ac:dyDescent="0.25">
      <c r="J741" s="36"/>
    </row>
    <row r="742" spans="10:10" ht="15.75" customHeight="1" x14ac:dyDescent="0.25">
      <c r="J742" s="36"/>
    </row>
    <row r="743" spans="10:10" ht="15.75" customHeight="1" x14ac:dyDescent="0.25">
      <c r="J743" s="36"/>
    </row>
    <row r="744" spans="10:10" ht="15.75" customHeight="1" x14ac:dyDescent="0.25">
      <c r="J744" s="36"/>
    </row>
    <row r="745" spans="10:10" ht="15.75" customHeight="1" x14ac:dyDescent="0.25">
      <c r="J745" s="36"/>
    </row>
    <row r="746" spans="10:10" ht="15.75" customHeight="1" x14ac:dyDescent="0.25">
      <c r="J746" s="36"/>
    </row>
    <row r="747" spans="10:10" ht="15.75" customHeight="1" x14ac:dyDescent="0.25">
      <c r="J747" s="36"/>
    </row>
    <row r="748" spans="10:10" ht="15.75" customHeight="1" x14ac:dyDescent="0.25">
      <c r="J748" s="36"/>
    </row>
    <row r="749" spans="10:10" ht="15.75" customHeight="1" x14ac:dyDescent="0.25">
      <c r="J749" s="36"/>
    </row>
    <row r="750" spans="10:10" ht="15.75" customHeight="1" x14ac:dyDescent="0.25">
      <c r="J750" s="36"/>
    </row>
    <row r="751" spans="10:10" ht="15.75" customHeight="1" x14ac:dyDescent="0.25">
      <c r="J751" s="36"/>
    </row>
    <row r="752" spans="10:10" ht="15.75" customHeight="1" x14ac:dyDescent="0.25">
      <c r="J752" s="36"/>
    </row>
    <row r="753" spans="10:10" ht="15.75" customHeight="1" x14ac:dyDescent="0.25">
      <c r="J753" s="36"/>
    </row>
    <row r="754" spans="10:10" ht="15.75" customHeight="1" x14ac:dyDescent="0.25">
      <c r="J754" s="36"/>
    </row>
    <row r="755" spans="10:10" ht="15.75" customHeight="1" x14ac:dyDescent="0.25">
      <c r="J755" s="36"/>
    </row>
    <row r="756" spans="10:10" ht="15.75" customHeight="1" x14ac:dyDescent="0.25">
      <c r="J756" s="36"/>
    </row>
    <row r="757" spans="10:10" ht="15.75" customHeight="1" x14ac:dyDescent="0.25">
      <c r="J757" s="36"/>
    </row>
    <row r="758" spans="10:10" ht="15.75" customHeight="1" x14ac:dyDescent="0.25">
      <c r="J758" s="36"/>
    </row>
    <row r="759" spans="10:10" ht="15.75" customHeight="1" x14ac:dyDescent="0.25">
      <c r="J759" s="36"/>
    </row>
    <row r="760" spans="10:10" ht="15.75" customHeight="1" x14ac:dyDescent="0.25">
      <c r="J760" s="36"/>
    </row>
    <row r="761" spans="10:10" ht="15.75" customHeight="1" x14ac:dyDescent="0.25">
      <c r="J761" s="36"/>
    </row>
    <row r="762" spans="10:10" ht="15.75" customHeight="1" x14ac:dyDescent="0.25">
      <c r="J762" s="36"/>
    </row>
    <row r="763" spans="10:10" ht="15.75" customHeight="1" x14ac:dyDescent="0.25">
      <c r="J763" s="36"/>
    </row>
    <row r="764" spans="10:10" ht="15.75" customHeight="1" x14ac:dyDescent="0.25">
      <c r="J764" s="36"/>
    </row>
    <row r="765" spans="10:10" ht="15.75" customHeight="1" x14ac:dyDescent="0.25">
      <c r="J765" s="36"/>
    </row>
    <row r="766" spans="10:10" ht="15.75" customHeight="1" x14ac:dyDescent="0.25">
      <c r="J766" s="36"/>
    </row>
    <row r="767" spans="10:10" ht="15.75" customHeight="1" x14ac:dyDescent="0.25">
      <c r="J767" s="36"/>
    </row>
    <row r="768" spans="10:10" ht="15.75" customHeight="1" x14ac:dyDescent="0.25">
      <c r="J768" s="36"/>
    </row>
    <row r="769" spans="10:10" ht="15.75" customHeight="1" x14ac:dyDescent="0.25">
      <c r="J769" s="36"/>
    </row>
    <row r="770" spans="10:10" ht="15.75" customHeight="1" x14ac:dyDescent="0.25">
      <c r="J770" s="36"/>
    </row>
    <row r="771" spans="10:10" ht="15.75" customHeight="1" x14ac:dyDescent="0.25">
      <c r="J771" s="36"/>
    </row>
    <row r="772" spans="10:10" ht="15.75" customHeight="1" x14ac:dyDescent="0.25">
      <c r="J772" s="36"/>
    </row>
    <row r="773" spans="10:10" ht="15.75" customHeight="1" x14ac:dyDescent="0.25">
      <c r="J773" s="36"/>
    </row>
    <row r="774" spans="10:10" ht="15.75" customHeight="1" x14ac:dyDescent="0.25">
      <c r="J774" s="36"/>
    </row>
    <row r="775" spans="10:10" ht="15.75" customHeight="1" x14ac:dyDescent="0.25">
      <c r="J775" s="36"/>
    </row>
    <row r="776" spans="10:10" ht="15.75" customHeight="1" x14ac:dyDescent="0.25">
      <c r="J776" s="36"/>
    </row>
    <row r="777" spans="10:10" ht="15.75" customHeight="1" x14ac:dyDescent="0.25">
      <c r="J777" s="36"/>
    </row>
    <row r="778" spans="10:10" ht="15.75" customHeight="1" x14ac:dyDescent="0.25">
      <c r="J778" s="36"/>
    </row>
    <row r="779" spans="10:10" ht="15.75" customHeight="1" x14ac:dyDescent="0.25">
      <c r="J779" s="36"/>
    </row>
    <row r="780" spans="10:10" ht="15.75" customHeight="1" x14ac:dyDescent="0.25">
      <c r="J780" s="36"/>
    </row>
    <row r="781" spans="10:10" ht="15.75" customHeight="1" x14ac:dyDescent="0.25">
      <c r="J781" s="36"/>
    </row>
    <row r="782" spans="10:10" ht="15.75" customHeight="1" x14ac:dyDescent="0.25">
      <c r="J782" s="36"/>
    </row>
    <row r="783" spans="10:10" ht="15.75" customHeight="1" x14ac:dyDescent="0.25">
      <c r="J783" s="36"/>
    </row>
    <row r="784" spans="10:10" ht="15.75" customHeight="1" x14ac:dyDescent="0.25">
      <c r="J784" s="36"/>
    </row>
    <row r="785" spans="10:10" ht="15.75" customHeight="1" x14ac:dyDescent="0.25">
      <c r="J785" s="36"/>
    </row>
    <row r="786" spans="10:10" ht="15.75" customHeight="1" x14ac:dyDescent="0.25">
      <c r="J786" s="36"/>
    </row>
    <row r="787" spans="10:10" ht="15.75" customHeight="1" x14ac:dyDescent="0.25">
      <c r="J787" s="36"/>
    </row>
    <row r="788" spans="10:10" ht="15.75" customHeight="1" x14ac:dyDescent="0.25">
      <c r="J788" s="36"/>
    </row>
    <row r="789" spans="10:10" ht="15.75" customHeight="1" x14ac:dyDescent="0.25">
      <c r="J789" s="36"/>
    </row>
    <row r="790" spans="10:10" ht="15.75" customHeight="1" x14ac:dyDescent="0.25">
      <c r="J790" s="36"/>
    </row>
    <row r="791" spans="10:10" ht="15.75" customHeight="1" x14ac:dyDescent="0.25">
      <c r="J791" s="36"/>
    </row>
    <row r="792" spans="10:10" ht="15.75" customHeight="1" x14ac:dyDescent="0.25">
      <c r="J792" s="36"/>
    </row>
    <row r="793" spans="10:10" ht="15.75" customHeight="1" x14ac:dyDescent="0.25">
      <c r="J793" s="36"/>
    </row>
    <row r="794" spans="10:10" ht="15.75" customHeight="1" x14ac:dyDescent="0.25">
      <c r="J794" s="36"/>
    </row>
    <row r="795" spans="10:10" ht="15.75" customHeight="1" x14ac:dyDescent="0.25">
      <c r="J795" s="36"/>
    </row>
    <row r="796" spans="10:10" ht="15.75" customHeight="1" x14ac:dyDescent="0.25">
      <c r="J796" s="36"/>
    </row>
    <row r="797" spans="10:10" ht="15.75" customHeight="1" x14ac:dyDescent="0.25">
      <c r="J797" s="36"/>
    </row>
    <row r="798" spans="10:10" ht="15.75" customHeight="1" x14ac:dyDescent="0.25">
      <c r="J798" s="36"/>
    </row>
    <row r="799" spans="10:10" ht="15.75" customHeight="1" x14ac:dyDescent="0.25">
      <c r="J799" s="36"/>
    </row>
    <row r="800" spans="10:10" ht="15.75" customHeight="1" x14ac:dyDescent="0.25">
      <c r="J800" s="36"/>
    </row>
    <row r="801" spans="10:10" ht="15.75" customHeight="1" x14ac:dyDescent="0.25">
      <c r="J801" s="36"/>
    </row>
    <row r="802" spans="10:10" ht="15.75" customHeight="1" x14ac:dyDescent="0.25">
      <c r="J802" s="36"/>
    </row>
    <row r="803" spans="10:10" ht="15.75" customHeight="1" x14ac:dyDescent="0.25">
      <c r="J803" s="36"/>
    </row>
    <row r="804" spans="10:10" ht="15.75" customHeight="1" x14ac:dyDescent="0.25">
      <c r="J804" s="36"/>
    </row>
    <row r="805" spans="10:10" ht="15.75" customHeight="1" x14ac:dyDescent="0.25">
      <c r="J805" s="36"/>
    </row>
    <row r="806" spans="10:10" ht="15.75" customHeight="1" x14ac:dyDescent="0.25">
      <c r="J806" s="36"/>
    </row>
    <row r="807" spans="10:10" ht="15.75" customHeight="1" x14ac:dyDescent="0.25">
      <c r="J807" s="36"/>
    </row>
    <row r="808" spans="10:10" ht="15.75" customHeight="1" x14ac:dyDescent="0.25">
      <c r="J808" s="36"/>
    </row>
    <row r="809" spans="10:10" ht="15.75" customHeight="1" x14ac:dyDescent="0.25">
      <c r="J809" s="36"/>
    </row>
    <row r="810" spans="10:10" ht="15.75" customHeight="1" x14ac:dyDescent="0.25">
      <c r="J810" s="36"/>
    </row>
    <row r="811" spans="10:10" ht="15.75" customHeight="1" x14ac:dyDescent="0.25">
      <c r="J811" s="36"/>
    </row>
    <row r="812" spans="10:10" ht="15.75" customHeight="1" x14ac:dyDescent="0.25">
      <c r="J812" s="36"/>
    </row>
    <row r="813" spans="10:10" ht="15.75" customHeight="1" x14ac:dyDescent="0.25">
      <c r="J813" s="36"/>
    </row>
    <row r="814" spans="10:10" ht="15.75" customHeight="1" x14ac:dyDescent="0.25">
      <c r="J814" s="36"/>
    </row>
    <row r="815" spans="10:10" ht="15.75" customHeight="1" x14ac:dyDescent="0.25">
      <c r="J815" s="36"/>
    </row>
    <row r="816" spans="10:10" ht="15.75" customHeight="1" x14ac:dyDescent="0.25">
      <c r="J816" s="36"/>
    </row>
    <row r="817" spans="10:10" ht="15.75" customHeight="1" x14ac:dyDescent="0.25">
      <c r="J817" s="36"/>
    </row>
    <row r="818" spans="10:10" ht="15.75" customHeight="1" x14ac:dyDescent="0.25">
      <c r="J818" s="36"/>
    </row>
    <row r="819" spans="10:10" ht="15.75" customHeight="1" x14ac:dyDescent="0.25">
      <c r="J819" s="36"/>
    </row>
    <row r="820" spans="10:10" ht="15.75" customHeight="1" x14ac:dyDescent="0.25">
      <c r="J820" s="36"/>
    </row>
    <row r="821" spans="10:10" ht="15.75" customHeight="1" x14ac:dyDescent="0.25">
      <c r="J821" s="36"/>
    </row>
    <row r="822" spans="10:10" ht="15.75" customHeight="1" x14ac:dyDescent="0.25">
      <c r="J822" s="36"/>
    </row>
    <row r="823" spans="10:10" ht="15.75" customHeight="1" x14ac:dyDescent="0.25">
      <c r="J823" s="36"/>
    </row>
    <row r="824" spans="10:10" ht="15.75" customHeight="1" x14ac:dyDescent="0.25">
      <c r="J824" s="36"/>
    </row>
    <row r="825" spans="10:10" ht="15.75" customHeight="1" x14ac:dyDescent="0.25">
      <c r="J825" s="36"/>
    </row>
    <row r="826" spans="10:10" ht="15.75" customHeight="1" x14ac:dyDescent="0.25">
      <c r="J826" s="36"/>
    </row>
    <row r="827" spans="10:10" ht="15.75" customHeight="1" x14ac:dyDescent="0.25">
      <c r="J827" s="36"/>
    </row>
    <row r="828" spans="10:10" ht="15.75" customHeight="1" x14ac:dyDescent="0.25">
      <c r="J828" s="36"/>
    </row>
    <row r="829" spans="10:10" ht="15.75" customHeight="1" x14ac:dyDescent="0.25">
      <c r="J829" s="36"/>
    </row>
    <row r="830" spans="10:10" ht="15.75" customHeight="1" x14ac:dyDescent="0.25">
      <c r="J830" s="36"/>
    </row>
    <row r="831" spans="10:10" ht="15.75" customHeight="1" x14ac:dyDescent="0.25">
      <c r="J831" s="36"/>
    </row>
    <row r="832" spans="10:10" ht="15.75" customHeight="1" x14ac:dyDescent="0.25">
      <c r="J832" s="36"/>
    </row>
    <row r="833" spans="10:10" ht="15.75" customHeight="1" x14ac:dyDescent="0.25">
      <c r="J833" s="36"/>
    </row>
    <row r="834" spans="10:10" ht="15.75" customHeight="1" x14ac:dyDescent="0.25">
      <c r="J834" s="36"/>
    </row>
    <row r="835" spans="10:10" ht="15.75" customHeight="1" x14ac:dyDescent="0.25">
      <c r="J835" s="36"/>
    </row>
    <row r="836" spans="10:10" ht="15.75" customHeight="1" x14ac:dyDescent="0.25">
      <c r="J836" s="36"/>
    </row>
    <row r="837" spans="10:10" ht="15.75" customHeight="1" x14ac:dyDescent="0.25">
      <c r="J837" s="36"/>
    </row>
    <row r="838" spans="10:10" ht="15.75" customHeight="1" x14ac:dyDescent="0.25">
      <c r="J838" s="36"/>
    </row>
    <row r="839" spans="10:10" ht="15.75" customHeight="1" x14ac:dyDescent="0.25">
      <c r="J839" s="36"/>
    </row>
    <row r="840" spans="10:10" ht="15.75" customHeight="1" x14ac:dyDescent="0.25">
      <c r="J840" s="36"/>
    </row>
    <row r="841" spans="10:10" ht="15.75" customHeight="1" x14ac:dyDescent="0.25">
      <c r="J841" s="36"/>
    </row>
    <row r="842" spans="10:10" ht="15.75" customHeight="1" x14ac:dyDescent="0.25">
      <c r="J842" s="36"/>
    </row>
    <row r="843" spans="10:10" ht="15.75" customHeight="1" x14ac:dyDescent="0.25">
      <c r="J843" s="36"/>
    </row>
    <row r="844" spans="10:10" ht="15.75" customHeight="1" x14ac:dyDescent="0.25">
      <c r="J844" s="36"/>
    </row>
    <row r="845" spans="10:10" ht="15.75" customHeight="1" x14ac:dyDescent="0.25">
      <c r="J845" s="36"/>
    </row>
    <row r="846" spans="10:10" ht="15.75" customHeight="1" x14ac:dyDescent="0.25">
      <c r="J846" s="36"/>
    </row>
    <row r="847" spans="10:10" ht="15.75" customHeight="1" x14ac:dyDescent="0.25">
      <c r="J847" s="36"/>
    </row>
    <row r="848" spans="10:10" ht="15.75" customHeight="1" x14ac:dyDescent="0.25">
      <c r="J848" s="36"/>
    </row>
    <row r="849" spans="10:10" ht="15.75" customHeight="1" x14ac:dyDescent="0.25">
      <c r="J849" s="36"/>
    </row>
    <row r="850" spans="10:10" ht="15.75" customHeight="1" x14ac:dyDescent="0.25">
      <c r="J850" s="36"/>
    </row>
    <row r="851" spans="10:10" ht="15.75" customHeight="1" x14ac:dyDescent="0.25">
      <c r="J851" s="36"/>
    </row>
    <row r="852" spans="10:10" ht="15.75" customHeight="1" x14ac:dyDescent="0.25">
      <c r="J852" s="36"/>
    </row>
    <row r="853" spans="10:10" ht="15.75" customHeight="1" x14ac:dyDescent="0.25">
      <c r="J853" s="36"/>
    </row>
    <row r="854" spans="10:10" ht="15.75" customHeight="1" x14ac:dyDescent="0.25">
      <c r="J854" s="36"/>
    </row>
    <row r="855" spans="10:10" ht="15.75" customHeight="1" x14ac:dyDescent="0.25">
      <c r="J855" s="36"/>
    </row>
    <row r="856" spans="10:10" ht="15.75" customHeight="1" x14ac:dyDescent="0.25">
      <c r="J856" s="36"/>
    </row>
    <row r="857" spans="10:10" ht="15.75" customHeight="1" x14ac:dyDescent="0.25">
      <c r="J857" s="36"/>
    </row>
    <row r="858" spans="10:10" ht="15.75" customHeight="1" x14ac:dyDescent="0.25">
      <c r="J858" s="36"/>
    </row>
    <row r="859" spans="10:10" ht="15.75" customHeight="1" x14ac:dyDescent="0.25">
      <c r="J859" s="36"/>
    </row>
    <row r="860" spans="10:10" ht="15.75" customHeight="1" x14ac:dyDescent="0.25">
      <c r="J860" s="36"/>
    </row>
    <row r="861" spans="10:10" ht="15.75" customHeight="1" x14ac:dyDescent="0.25">
      <c r="J861" s="36"/>
    </row>
    <row r="862" spans="10:10" ht="15.75" customHeight="1" x14ac:dyDescent="0.25">
      <c r="J862" s="36"/>
    </row>
    <row r="863" spans="10:10" ht="15.75" customHeight="1" x14ac:dyDescent="0.25">
      <c r="J863" s="36"/>
    </row>
    <row r="864" spans="10:10" ht="15.75" customHeight="1" x14ac:dyDescent="0.25">
      <c r="J864" s="36"/>
    </row>
    <row r="865" spans="10:10" ht="15.75" customHeight="1" x14ac:dyDescent="0.25">
      <c r="J865" s="36"/>
    </row>
    <row r="866" spans="10:10" ht="15.75" customHeight="1" x14ac:dyDescent="0.25">
      <c r="J866" s="36"/>
    </row>
    <row r="867" spans="10:10" ht="15.75" customHeight="1" x14ac:dyDescent="0.25">
      <c r="J867" s="36"/>
    </row>
    <row r="868" spans="10:10" ht="15.75" customHeight="1" x14ac:dyDescent="0.25">
      <c r="J868" s="36"/>
    </row>
    <row r="869" spans="10:10" ht="15.75" customHeight="1" x14ac:dyDescent="0.25">
      <c r="J869" s="36"/>
    </row>
    <row r="870" spans="10:10" ht="15.75" customHeight="1" x14ac:dyDescent="0.25">
      <c r="J870" s="36"/>
    </row>
    <row r="871" spans="10:10" ht="15.75" customHeight="1" x14ac:dyDescent="0.25">
      <c r="J871" s="36"/>
    </row>
    <row r="872" spans="10:10" ht="15.75" customHeight="1" x14ac:dyDescent="0.25">
      <c r="J872" s="36"/>
    </row>
    <row r="873" spans="10:10" ht="15.75" customHeight="1" x14ac:dyDescent="0.25">
      <c r="J873" s="36"/>
    </row>
    <row r="874" spans="10:10" ht="15.75" customHeight="1" x14ac:dyDescent="0.25">
      <c r="J874" s="36"/>
    </row>
    <row r="875" spans="10:10" ht="15.75" customHeight="1" x14ac:dyDescent="0.25">
      <c r="J875" s="36"/>
    </row>
    <row r="876" spans="10:10" ht="15.75" customHeight="1" x14ac:dyDescent="0.25">
      <c r="J876" s="36"/>
    </row>
    <row r="877" spans="10:10" ht="15.75" customHeight="1" x14ac:dyDescent="0.25">
      <c r="J877" s="36"/>
    </row>
    <row r="878" spans="10:10" ht="15.75" customHeight="1" x14ac:dyDescent="0.25">
      <c r="J878" s="36"/>
    </row>
    <row r="879" spans="10:10" ht="15.75" customHeight="1" x14ac:dyDescent="0.25">
      <c r="J879" s="36"/>
    </row>
    <row r="880" spans="10:10" ht="15.75" customHeight="1" x14ac:dyDescent="0.25">
      <c r="J880" s="36"/>
    </row>
    <row r="881" spans="10:10" ht="15.75" customHeight="1" x14ac:dyDescent="0.25">
      <c r="J881" s="36"/>
    </row>
    <row r="882" spans="10:10" ht="15.75" customHeight="1" x14ac:dyDescent="0.25">
      <c r="J882" s="36"/>
    </row>
    <row r="883" spans="10:10" ht="15.75" customHeight="1" x14ac:dyDescent="0.25">
      <c r="J883" s="36"/>
    </row>
    <row r="884" spans="10:10" ht="15.75" customHeight="1" x14ac:dyDescent="0.25">
      <c r="J884" s="36"/>
    </row>
    <row r="885" spans="10:10" ht="15.75" customHeight="1" x14ac:dyDescent="0.25">
      <c r="J885" s="36"/>
    </row>
    <row r="886" spans="10:10" ht="15.75" customHeight="1" x14ac:dyDescent="0.25">
      <c r="J886" s="36"/>
    </row>
    <row r="887" spans="10:10" ht="15.75" customHeight="1" x14ac:dyDescent="0.25">
      <c r="J887" s="36"/>
    </row>
    <row r="888" spans="10:10" ht="15.75" customHeight="1" x14ac:dyDescent="0.25">
      <c r="J888" s="36"/>
    </row>
    <row r="889" spans="10:10" ht="15.75" customHeight="1" x14ac:dyDescent="0.25">
      <c r="J889" s="36"/>
    </row>
    <row r="890" spans="10:10" ht="15.75" customHeight="1" x14ac:dyDescent="0.25">
      <c r="J890" s="36"/>
    </row>
    <row r="891" spans="10:10" ht="15.75" customHeight="1" x14ac:dyDescent="0.25">
      <c r="J891" s="36"/>
    </row>
    <row r="892" spans="10:10" ht="15.75" customHeight="1" x14ac:dyDescent="0.25">
      <c r="J892" s="36"/>
    </row>
    <row r="893" spans="10:10" ht="15.75" customHeight="1" x14ac:dyDescent="0.25">
      <c r="J893" s="36"/>
    </row>
    <row r="894" spans="10:10" ht="15.75" customHeight="1" x14ac:dyDescent="0.25">
      <c r="J894" s="36"/>
    </row>
    <row r="895" spans="10:10" ht="15.75" customHeight="1" x14ac:dyDescent="0.25">
      <c r="J895" s="36"/>
    </row>
    <row r="896" spans="10:10" ht="15.75" customHeight="1" x14ac:dyDescent="0.25">
      <c r="J896" s="36"/>
    </row>
    <row r="897" spans="10:10" ht="15.75" customHeight="1" x14ac:dyDescent="0.25">
      <c r="J897" s="36"/>
    </row>
    <row r="898" spans="10:10" ht="15.75" customHeight="1" x14ac:dyDescent="0.25">
      <c r="J898" s="36"/>
    </row>
    <row r="899" spans="10:10" ht="15.75" customHeight="1" x14ac:dyDescent="0.25">
      <c r="J899" s="36"/>
    </row>
    <row r="900" spans="10:10" ht="15.75" customHeight="1" x14ac:dyDescent="0.25">
      <c r="J900" s="36"/>
    </row>
    <row r="901" spans="10:10" ht="15.75" customHeight="1" x14ac:dyDescent="0.25">
      <c r="J901" s="36"/>
    </row>
    <row r="902" spans="10:10" ht="15.75" customHeight="1" x14ac:dyDescent="0.25">
      <c r="J902" s="36"/>
    </row>
    <row r="903" spans="10:10" ht="15.75" customHeight="1" x14ac:dyDescent="0.25">
      <c r="J903" s="36"/>
    </row>
    <row r="904" spans="10:10" ht="15.75" customHeight="1" x14ac:dyDescent="0.25">
      <c r="J904" s="36"/>
    </row>
    <row r="905" spans="10:10" ht="15.75" customHeight="1" x14ac:dyDescent="0.25">
      <c r="J905" s="36"/>
    </row>
    <row r="906" spans="10:10" ht="15.75" customHeight="1" x14ac:dyDescent="0.25">
      <c r="J906" s="36"/>
    </row>
    <row r="907" spans="10:10" ht="15.75" customHeight="1" x14ac:dyDescent="0.25">
      <c r="J907" s="36"/>
    </row>
    <row r="908" spans="10:10" ht="15.75" customHeight="1" x14ac:dyDescent="0.25">
      <c r="J908" s="36"/>
    </row>
    <row r="909" spans="10:10" ht="15.75" customHeight="1" x14ac:dyDescent="0.25">
      <c r="J909" s="36"/>
    </row>
    <row r="910" spans="10:10" ht="15.75" customHeight="1" x14ac:dyDescent="0.25">
      <c r="J910" s="36"/>
    </row>
    <row r="911" spans="10:10" ht="15.75" customHeight="1" x14ac:dyDescent="0.25">
      <c r="J911" s="36"/>
    </row>
    <row r="912" spans="10:10" ht="15.75" customHeight="1" x14ac:dyDescent="0.25">
      <c r="J912" s="36"/>
    </row>
    <row r="913" spans="10:10" ht="15.75" customHeight="1" x14ac:dyDescent="0.25">
      <c r="J913" s="36"/>
    </row>
    <row r="914" spans="10:10" ht="15.75" customHeight="1" x14ac:dyDescent="0.25">
      <c r="J914" s="36"/>
    </row>
    <row r="915" spans="10:10" ht="15.75" customHeight="1" x14ac:dyDescent="0.25">
      <c r="J915" s="36"/>
    </row>
    <row r="916" spans="10:10" ht="15.75" customHeight="1" x14ac:dyDescent="0.25">
      <c r="J916" s="36"/>
    </row>
    <row r="917" spans="10:10" ht="15.75" customHeight="1" x14ac:dyDescent="0.25">
      <c r="J917" s="36"/>
    </row>
    <row r="918" spans="10:10" ht="15.75" customHeight="1" x14ac:dyDescent="0.25">
      <c r="J918" s="36"/>
    </row>
    <row r="919" spans="10:10" ht="15.75" customHeight="1" x14ac:dyDescent="0.25">
      <c r="J919" s="36"/>
    </row>
    <row r="920" spans="10:10" ht="15.75" customHeight="1" x14ac:dyDescent="0.25">
      <c r="J920" s="36"/>
    </row>
  </sheetData>
  <mergeCells count="6">
    <mergeCell ref="AI33:AJ33"/>
    <mergeCell ref="E1:G1"/>
    <mergeCell ref="E3:G3"/>
    <mergeCell ref="A22:C22"/>
    <mergeCell ref="AF24:AG24"/>
    <mergeCell ref="AF33:AG33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A6BE-A46C-49C6-ACA2-17961F900505}">
  <dimension ref="A1:AD657"/>
  <sheetViews>
    <sheetView tabSelected="1" topLeftCell="A30" zoomScale="70" zoomScaleNormal="70" workbookViewId="0">
      <pane xSplit="2" topLeftCell="C1" activePane="topRight" state="frozen"/>
      <selection pane="topRight" activeCell="H32" sqref="H32"/>
    </sheetView>
  </sheetViews>
  <sheetFormatPr baseColWidth="10" defaultColWidth="12.28515625" defaultRowHeight="15.75" x14ac:dyDescent="0.25"/>
  <cols>
    <col min="1" max="1" width="46.28515625" style="1" bestFit="1" customWidth="1"/>
    <col min="2" max="2" width="18.42578125" style="7" customWidth="1"/>
    <col min="3" max="3" width="21.140625" style="1" customWidth="1"/>
    <col min="4" max="4" width="13.140625" style="1" customWidth="1"/>
    <col min="5" max="5" width="18.42578125" style="1" customWidth="1"/>
    <col min="6" max="6" width="19.85546875" style="1" customWidth="1"/>
    <col min="7" max="7" width="20" style="1" customWidth="1"/>
    <col min="8" max="8" width="16.28515625" style="1" customWidth="1"/>
    <col min="9" max="9" width="16.42578125" style="1" customWidth="1"/>
    <col min="10" max="10" width="20.42578125" style="1" customWidth="1"/>
    <col min="11" max="11" width="18" style="1" customWidth="1"/>
    <col min="12" max="12" width="11.42578125" style="1" customWidth="1"/>
    <col min="13" max="13" width="15.85546875" style="1" bestFit="1" customWidth="1"/>
    <col min="14" max="14" width="15.85546875" style="1" customWidth="1"/>
    <col min="15" max="16" width="13.140625" style="1" customWidth="1"/>
    <col min="17" max="17" width="20.42578125" style="98" customWidth="1"/>
    <col min="18" max="18" width="16.7109375" style="1" customWidth="1"/>
    <col min="19" max="19" width="14.28515625" style="1" customWidth="1"/>
    <col min="20" max="20" width="18.42578125" style="1" bestFit="1" customWidth="1"/>
    <col min="21" max="21" width="15.7109375" style="1" bestFit="1" customWidth="1"/>
    <col min="22" max="22" width="14.42578125" style="1" bestFit="1" customWidth="1"/>
    <col min="23" max="23" width="13.42578125" style="1" customWidth="1"/>
    <col min="24" max="24" width="14.85546875" style="1" customWidth="1"/>
    <col min="25" max="25" width="11.42578125" style="83" bestFit="1" customWidth="1"/>
    <col min="26" max="26" width="19.28515625" style="1" bestFit="1" customWidth="1"/>
    <col min="27" max="27" width="11" style="1" customWidth="1"/>
    <col min="28" max="28" width="15.85546875" style="1" customWidth="1"/>
    <col min="29" max="29" width="18.42578125" style="1" customWidth="1"/>
    <col min="30" max="30" width="18.140625" style="1" customWidth="1"/>
    <col min="31" max="16384" width="12.28515625" style="1"/>
  </cols>
  <sheetData>
    <row r="1" spans="1:17" hidden="1" x14ac:dyDescent="0.25">
      <c r="B1" s="1"/>
      <c r="E1" s="322"/>
      <c r="F1" s="322"/>
      <c r="G1" s="322"/>
      <c r="Q1" s="1"/>
    </row>
    <row r="2" spans="1:17" ht="15.75" hidden="1" customHeight="1" x14ac:dyDescent="0.25">
      <c r="A2" s="2" t="s">
        <v>1</v>
      </c>
      <c r="B2" s="3">
        <v>3700</v>
      </c>
      <c r="E2" s="227"/>
      <c r="F2" s="228"/>
      <c r="G2" s="228"/>
      <c r="Q2" s="1"/>
    </row>
    <row r="3" spans="1:17" ht="15" hidden="1" customHeight="1" x14ac:dyDescent="0.25">
      <c r="D3" s="1">
        <v>1.9</v>
      </c>
      <c r="E3" s="323" t="s">
        <v>2</v>
      </c>
      <c r="F3" s="323"/>
      <c r="G3" s="323"/>
      <c r="Q3" s="1"/>
    </row>
    <row r="4" spans="1:17" ht="15" hidden="1" customHeight="1" x14ac:dyDescent="0.25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Q4" s="1"/>
    </row>
    <row r="5" spans="1:17" ht="15" hidden="1" customHeight="1" x14ac:dyDescent="0.25">
      <c r="A5" s="2" t="s">
        <v>10</v>
      </c>
      <c r="B5" s="10">
        <v>0</v>
      </c>
      <c r="C5" s="11">
        <v>0</v>
      </c>
      <c r="D5" s="12">
        <v>0</v>
      </c>
      <c r="E5" s="13">
        <v>0</v>
      </c>
      <c r="F5" s="11">
        <v>0</v>
      </c>
      <c r="G5" s="14">
        <v>0</v>
      </c>
      <c r="Q5" s="1"/>
    </row>
    <row r="6" spans="1:17" ht="15" hidden="1" customHeight="1" x14ac:dyDescent="0.25">
      <c r="A6" s="2" t="s">
        <v>11</v>
      </c>
      <c r="B6" s="10">
        <v>0</v>
      </c>
      <c r="C6" s="11">
        <v>0</v>
      </c>
      <c r="D6" s="12">
        <v>0</v>
      </c>
      <c r="E6" s="13">
        <v>0</v>
      </c>
      <c r="F6" s="11">
        <v>0</v>
      </c>
      <c r="G6" s="14">
        <v>0</v>
      </c>
      <c r="Q6" s="1"/>
    </row>
    <row r="7" spans="1:17" ht="15" hidden="1" customHeight="1" x14ac:dyDescent="0.25">
      <c r="A7" s="2" t="s">
        <v>12</v>
      </c>
      <c r="B7" s="10">
        <v>0</v>
      </c>
      <c r="C7" s="11">
        <v>0</v>
      </c>
      <c r="D7" s="12">
        <v>0</v>
      </c>
      <c r="E7" s="13">
        <v>0</v>
      </c>
      <c r="F7" s="11">
        <v>0</v>
      </c>
      <c r="G7" s="14">
        <v>0</v>
      </c>
      <c r="Q7" s="1"/>
    </row>
    <row r="8" spans="1:17" ht="15" hidden="1" customHeight="1" x14ac:dyDescent="0.25">
      <c r="A8" s="2" t="s">
        <v>13</v>
      </c>
      <c r="B8" s="10">
        <v>0</v>
      </c>
      <c r="C8" s="11">
        <v>0</v>
      </c>
      <c r="D8" s="12">
        <v>0</v>
      </c>
      <c r="E8" s="13">
        <v>0</v>
      </c>
      <c r="F8" s="11">
        <v>0</v>
      </c>
      <c r="G8" s="14">
        <v>0</v>
      </c>
      <c r="Q8" s="1"/>
    </row>
    <row r="9" spans="1:17" ht="15" hidden="1" customHeight="1" x14ac:dyDescent="0.25">
      <c r="A9" s="2" t="s">
        <v>14</v>
      </c>
      <c r="B9" s="10">
        <v>0</v>
      </c>
      <c r="C9" s="11">
        <v>0</v>
      </c>
      <c r="D9" s="12">
        <v>0</v>
      </c>
      <c r="E9" s="13">
        <v>0</v>
      </c>
      <c r="F9" s="11">
        <v>0</v>
      </c>
      <c r="G9" s="14">
        <v>0</v>
      </c>
      <c r="Q9" s="1"/>
    </row>
    <row r="10" spans="1:17" ht="15" hidden="1" customHeight="1" x14ac:dyDescent="0.25">
      <c r="A10" s="2" t="s">
        <v>15</v>
      </c>
      <c r="B10" s="10">
        <v>0</v>
      </c>
      <c r="C10" s="11">
        <v>0</v>
      </c>
      <c r="D10" s="12">
        <v>0</v>
      </c>
      <c r="E10" s="13">
        <v>0</v>
      </c>
      <c r="F10" s="11">
        <v>0</v>
      </c>
      <c r="G10" s="14">
        <v>0</v>
      </c>
      <c r="Q10" s="1"/>
    </row>
    <row r="11" spans="1:17" ht="15" hidden="1" customHeight="1" x14ac:dyDescent="0.25">
      <c r="A11" s="15" t="s">
        <v>16</v>
      </c>
      <c r="B11" s="10" t="s">
        <v>283</v>
      </c>
      <c r="C11" s="11"/>
      <c r="D11" s="12"/>
      <c r="E11" s="13" t="e">
        <v>#VALUE!</v>
      </c>
      <c r="F11" s="11">
        <v>0</v>
      </c>
      <c r="G11" s="14">
        <v>0</v>
      </c>
      <c r="Q11" s="1"/>
    </row>
    <row r="12" spans="1:17" ht="15" hidden="1" customHeight="1" x14ac:dyDescent="0.25">
      <c r="A12" s="2" t="s">
        <v>17</v>
      </c>
      <c r="B12" s="10" t="s">
        <v>283</v>
      </c>
      <c r="C12" s="11" t="s">
        <v>283</v>
      </c>
      <c r="D12" s="12" t="e">
        <v>#VALUE!</v>
      </c>
      <c r="E12" s="13" t="e">
        <v>#VALUE!</v>
      </c>
      <c r="F12" s="11" t="s">
        <v>283</v>
      </c>
      <c r="G12" s="14" t="e">
        <v>#VALUE!</v>
      </c>
      <c r="Q12" s="1"/>
    </row>
    <row r="13" spans="1:17" ht="15" hidden="1" customHeight="1" x14ac:dyDescent="0.25">
      <c r="A13" s="2" t="s">
        <v>18</v>
      </c>
      <c r="B13" s="10">
        <v>0</v>
      </c>
      <c r="C13" s="11">
        <v>0</v>
      </c>
      <c r="D13" s="12">
        <v>0</v>
      </c>
      <c r="E13" s="13">
        <v>0</v>
      </c>
      <c r="F13" s="11">
        <v>0</v>
      </c>
      <c r="G13" s="14">
        <v>0</v>
      </c>
      <c r="Q13" s="1"/>
    </row>
    <row r="14" spans="1:17" ht="15" hidden="1" customHeight="1" x14ac:dyDescent="0.25">
      <c r="A14" s="2" t="s">
        <v>19</v>
      </c>
      <c r="B14" s="10">
        <v>0</v>
      </c>
      <c r="C14" s="11">
        <v>0</v>
      </c>
      <c r="D14" s="12"/>
      <c r="E14" s="13">
        <v>0</v>
      </c>
      <c r="F14" s="11">
        <v>0</v>
      </c>
      <c r="G14" s="14">
        <v>0</v>
      </c>
      <c r="Q14" s="1"/>
    </row>
    <row r="15" spans="1:17" ht="15" hidden="1" customHeight="1" x14ac:dyDescent="0.25">
      <c r="A15" s="2" t="s">
        <v>20</v>
      </c>
      <c r="B15" s="10">
        <v>0</v>
      </c>
      <c r="C15" s="11">
        <v>0</v>
      </c>
      <c r="D15" s="12">
        <v>0</v>
      </c>
      <c r="E15" s="13">
        <v>0</v>
      </c>
      <c r="F15" s="11">
        <v>0</v>
      </c>
      <c r="G15" s="14">
        <v>0</v>
      </c>
      <c r="Q15" s="1"/>
    </row>
    <row r="16" spans="1:17" ht="15" hidden="1" customHeight="1" x14ac:dyDescent="0.25">
      <c r="A16" s="2" t="s">
        <v>21</v>
      </c>
      <c r="B16" s="10"/>
      <c r="C16" s="11"/>
      <c r="D16" s="16">
        <v>0.03</v>
      </c>
      <c r="E16" s="13">
        <v>0</v>
      </c>
      <c r="F16" s="11">
        <v>0</v>
      </c>
      <c r="G16" s="17">
        <v>3.1385281385281384E-2</v>
      </c>
      <c r="Q16" s="1"/>
    </row>
    <row r="17" spans="1:30" ht="15" hidden="1" customHeight="1" x14ac:dyDescent="0.25">
      <c r="A17" s="2" t="s">
        <v>22</v>
      </c>
      <c r="B17" s="10"/>
      <c r="C17" s="2"/>
      <c r="D17" s="12"/>
      <c r="E17" s="13">
        <v>0</v>
      </c>
      <c r="F17" s="11">
        <v>0</v>
      </c>
      <c r="G17" s="14">
        <v>3.7199999999999997E-2</v>
      </c>
      <c r="Q17" s="1"/>
    </row>
    <row r="18" spans="1:30" ht="15" hidden="1" customHeight="1" x14ac:dyDescent="0.25">
      <c r="A18" s="2" t="s">
        <v>23</v>
      </c>
      <c r="B18" s="10"/>
      <c r="C18" s="2"/>
      <c r="D18" s="12"/>
      <c r="E18" s="18">
        <v>0</v>
      </c>
      <c r="F18" s="19">
        <v>0</v>
      </c>
      <c r="G18" s="14">
        <v>0</v>
      </c>
      <c r="H18" s="20"/>
      <c r="Q18" s="1"/>
    </row>
    <row r="19" spans="1:30" ht="15" hidden="1" customHeight="1" x14ac:dyDescent="0.25">
      <c r="A19" s="8" t="s">
        <v>24</v>
      </c>
      <c r="B19" s="10">
        <v>0</v>
      </c>
      <c r="C19" s="21">
        <v>0</v>
      </c>
      <c r="D19" s="21" t="e">
        <v>#VALUE!</v>
      </c>
      <c r="E19" s="21" t="e">
        <v>#VALUE!</v>
      </c>
      <c r="F19" s="21">
        <v>0</v>
      </c>
      <c r="G19" s="21" t="e">
        <v>#VALUE!</v>
      </c>
      <c r="H19" s="20"/>
      <c r="Q19" s="1"/>
    </row>
    <row r="20" spans="1:30" ht="15" hidden="1" customHeight="1" x14ac:dyDescent="0.25">
      <c r="A20" s="8" t="s">
        <v>25</v>
      </c>
      <c r="B20" s="10"/>
      <c r="C20" s="21"/>
      <c r="D20" s="21"/>
      <c r="E20" s="21" t="e">
        <v>#VALUE!</v>
      </c>
      <c r="F20" s="2"/>
      <c r="G20" s="22" t="e">
        <v>#VALUE!</v>
      </c>
      <c r="H20" s="20"/>
      <c r="Q20" s="1"/>
    </row>
    <row r="21" spans="1:30" ht="15" hidden="1" customHeight="1" x14ac:dyDescent="0.25">
      <c r="A21" s="23"/>
      <c r="B21" s="24"/>
      <c r="C21" s="25"/>
      <c r="D21" s="25"/>
      <c r="E21" s="25"/>
      <c r="G21" s="76"/>
      <c r="H21" s="20"/>
      <c r="Q21" s="1"/>
    </row>
    <row r="22" spans="1:30" ht="15" hidden="1" customHeight="1" x14ac:dyDescent="0.25">
      <c r="A22" s="324" t="s">
        <v>26</v>
      </c>
      <c r="B22" s="325"/>
      <c r="C22" s="326"/>
      <c r="D22" s="25"/>
      <c r="E22" s="26"/>
      <c r="H22" s="20"/>
      <c r="Q22" s="1"/>
      <c r="W22" s="198"/>
      <c r="X22" s="198"/>
      <c r="Y22" s="199"/>
      <c r="Z22" s="198"/>
      <c r="AA22" s="198"/>
      <c r="AB22" s="198"/>
      <c r="AC22" s="198"/>
    </row>
    <row r="23" spans="1:30" ht="15" hidden="1" customHeight="1" x14ac:dyDescent="0.25">
      <c r="A23" s="113" t="s">
        <v>27</v>
      </c>
      <c r="B23" s="121">
        <v>0.3</v>
      </c>
      <c r="C23" s="114">
        <v>0.7</v>
      </c>
      <c r="Q23" s="1"/>
      <c r="W23" s="198"/>
      <c r="X23" s="198"/>
      <c r="Y23" s="199"/>
      <c r="Z23" s="198"/>
      <c r="AA23" s="198"/>
      <c r="AB23" s="198"/>
      <c r="AC23" s="198"/>
    </row>
    <row r="24" spans="1:30" ht="15.75" hidden="1" customHeight="1" x14ac:dyDescent="0.25">
      <c r="A24" s="115" t="s">
        <v>28</v>
      </c>
      <c r="B24" s="121">
        <v>1.4999999999999999E-2</v>
      </c>
      <c r="C24" s="116"/>
      <c r="H24" s="20"/>
      <c r="Q24" s="1"/>
      <c r="W24" s="198"/>
      <c r="X24" s="198"/>
      <c r="Y24" s="199"/>
      <c r="Z24" s="198"/>
      <c r="AA24" s="200"/>
      <c r="AB24" s="198"/>
      <c r="AC24" s="198"/>
    </row>
    <row r="25" spans="1:30" ht="15" hidden="1" customHeight="1" x14ac:dyDescent="0.25">
      <c r="A25" s="113" t="s">
        <v>29</v>
      </c>
      <c r="B25" s="117" t="s">
        <v>71</v>
      </c>
      <c r="C25" s="118">
        <v>0.09</v>
      </c>
      <c r="Q25" s="1"/>
      <c r="W25" s="198"/>
      <c r="X25" s="198"/>
      <c r="Y25" s="199"/>
      <c r="Z25" s="196"/>
      <c r="AA25" s="201"/>
      <c r="AB25" s="198"/>
      <c r="AC25" s="198"/>
    </row>
    <row r="26" spans="1:30" ht="15" hidden="1" customHeight="1" x14ac:dyDescent="0.25">
      <c r="A26" s="126" t="s">
        <v>31</v>
      </c>
      <c r="B26" s="127">
        <v>15000000</v>
      </c>
      <c r="C26" s="116"/>
      <c r="D26" s="31"/>
      <c r="H26" s="20"/>
      <c r="Q26" s="1"/>
      <c r="W26" s="198"/>
      <c r="X26" s="198"/>
      <c r="Y26" s="199"/>
      <c r="Z26" s="196"/>
      <c r="AA26" s="201"/>
      <c r="AB26" s="196"/>
    </row>
    <row r="27" spans="1:30" ht="15" hidden="1" customHeight="1" x14ac:dyDescent="0.25">
      <c r="A27" s="113" t="s">
        <v>33</v>
      </c>
      <c r="B27" s="271">
        <v>5000</v>
      </c>
      <c r="C27" s="116"/>
      <c r="D27" s="31"/>
      <c r="H27" s="20"/>
      <c r="Q27" s="1"/>
      <c r="W27" s="198"/>
      <c r="X27" s="198"/>
      <c r="Y27" s="199"/>
      <c r="Z27" s="197"/>
      <c r="AA27" s="201"/>
      <c r="AB27" s="196"/>
      <c r="AC27" s="204"/>
      <c r="AD27" s="204"/>
    </row>
    <row r="28" spans="1:30" ht="15" hidden="1" customHeight="1" x14ac:dyDescent="0.25">
      <c r="A28" s="113" t="s">
        <v>34</v>
      </c>
      <c r="B28" s="123">
        <v>3000</v>
      </c>
      <c r="C28" s="116"/>
      <c r="D28" s="31"/>
      <c r="Q28" s="1"/>
      <c r="U28" s="20"/>
      <c r="W28" s="198"/>
      <c r="X28" s="198"/>
      <c r="Y28" s="199"/>
      <c r="Z28" s="197"/>
      <c r="AA28" s="202"/>
      <c r="AB28" s="196"/>
      <c r="AC28" s="199"/>
      <c r="AD28" s="203"/>
    </row>
    <row r="29" spans="1:30" ht="18.75" hidden="1" customHeight="1" x14ac:dyDescent="0.25">
      <c r="A29" s="119" t="s">
        <v>35</v>
      </c>
      <c r="B29" s="124">
        <v>0.19</v>
      </c>
      <c r="C29" s="120"/>
      <c r="D29" s="31"/>
      <c r="Q29" s="1"/>
      <c r="U29" s="20"/>
      <c r="W29" s="198"/>
      <c r="X29" s="198"/>
      <c r="Y29" s="199"/>
      <c r="Z29" s="195"/>
      <c r="AA29" s="198"/>
      <c r="AB29" s="198"/>
      <c r="AC29" s="205"/>
      <c r="AD29" s="205"/>
    </row>
    <row r="30" spans="1:30" x14ac:dyDescent="0.25">
      <c r="B30" s="34"/>
      <c r="D30" s="31"/>
      <c r="H30" s="20"/>
      <c r="Q30" s="1"/>
      <c r="W30" s="198"/>
      <c r="X30" s="198"/>
      <c r="Y30" s="199"/>
      <c r="Z30" s="195"/>
      <c r="AA30" s="198"/>
      <c r="AB30" s="198"/>
      <c r="AC30" s="198"/>
      <c r="AD30" s="198"/>
    </row>
    <row r="31" spans="1:30" x14ac:dyDescent="0.25">
      <c r="C31" s="35"/>
      <c r="D31" s="35"/>
      <c r="E31" s="35"/>
      <c r="F31" s="35"/>
      <c r="G31" s="35"/>
      <c r="H31" s="35"/>
      <c r="I31" s="35"/>
      <c r="J31" s="36"/>
      <c r="K31" s="37" t="s">
        <v>37</v>
      </c>
      <c r="N31" s="49" t="s">
        <v>283</v>
      </c>
      <c r="O31" s="35"/>
      <c r="P31" s="51" t="s">
        <v>283</v>
      </c>
      <c r="Q31" s="1"/>
      <c r="R31" s="49" t="s">
        <v>283</v>
      </c>
      <c r="S31" s="35"/>
      <c r="U31" s="35"/>
      <c r="W31" s="35"/>
      <c r="Y31" s="254" t="s">
        <v>283</v>
      </c>
      <c r="Z31" s="35"/>
      <c r="AB31" s="35"/>
    </row>
    <row r="32" spans="1:30" x14ac:dyDescent="0.25">
      <c r="C32" s="38"/>
      <c r="D32" s="38"/>
      <c r="E32" s="38"/>
      <c r="F32" s="38"/>
      <c r="G32" s="38"/>
      <c r="H32" s="39">
        <v>0.27749999999999997</v>
      </c>
      <c r="I32" s="39">
        <v>0.1</v>
      </c>
      <c r="J32" s="39"/>
      <c r="K32" s="225">
        <v>3700</v>
      </c>
      <c r="L32" s="226">
        <v>2.8</v>
      </c>
      <c r="M32" s="39"/>
      <c r="N32" s="39"/>
      <c r="O32" s="226">
        <v>5</v>
      </c>
      <c r="P32" s="39">
        <v>0.10671402017496595</v>
      </c>
      <c r="Q32" s="39"/>
      <c r="R32" s="39">
        <v>0.1</v>
      </c>
      <c r="S32" s="39">
        <v>0</v>
      </c>
      <c r="T32" s="39"/>
      <c r="U32" s="39">
        <v>0</v>
      </c>
      <c r="V32" s="39"/>
      <c r="W32" s="39">
        <v>0.04</v>
      </c>
      <c r="X32" s="39"/>
      <c r="Y32" s="39">
        <v>0.15</v>
      </c>
      <c r="Z32" s="77" t="s">
        <v>39</v>
      </c>
      <c r="AA32" s="83">
        <v>2.7</v>
      </c>
      <c r="AB32" s="35"/>
    </row>
    <row r="33" spans="1:30" x14ac:dyDescent="0.25">
      <c r="C33" s="38"/>
      <c r="D33" s="38"/>
      <c r="E33" s="38"/>
      <c r="F33" s="38"/>
      <c r="G33" s="38"/>
      <c r="H33" s="39"/>
      <c r="I33" s="40"/>
      <c r="J33" s="41"/>
      <c r="K33" s="42"/>
      <c r="N33" s="49">
        <v>2</v>
      </c>
      <c r="O33" s="45"/>
      <c r="P33" s="280">
        <v>1</v>
      </c>
      <c r="Q33" s="44"/>
      <c r="R33" s="49"/>
      <c r="S33" s="44"/>
      <c r="T33" s="38"/>
      <c r="U33" s="44"/>
      <c r="V33" s="38"/>
      <c r="W33" s="44"/>
      <c r="Y33" s="249">
        <v>3</v>
      </c>
      <c r="Z33" s="40"/>
      <c r="AA33" s="49">
        <v>4</v>
      </c>
      <c r="AB33" s="35"/>
    </row>
    <row r="34" spans="1:30" ht="58.5" customHeight="1" x14ac:dyDescent="0.25">
      <c r="A34" s="149" t="s">
        <v>41</v>
      </c>
      <c r="B34" s="150" t="s">
        <v>72</v>
      </c>
      <c r="C34" s="73" t="s">
        <v>42</v>
      </c>
      <c r="D34" s="46" t="s">
        <v>11</v>
      </c>
      <c r="E34" s="46" t="s">
        <v>43</v>
      </c>
      <c r="F34" s="46" t="s">
        <v>13</v>
      </c>
      <c r="G34" s="47" t="s">
        <v>73</v>
      </c>
      <c r="H34" s="48" t="s">
        <v>14</v>
      </c>
      <c r="I34" s="48" t="s">
        <v>15</v>
      </c>
      <c r="J34" s="47" t="s">
        <v>45</v>
      </c>
      <c r="K34" s="49" t="s">
        <v>46</v>
      </c>
      <c r="L34" s="50" t="s">
        <v>47</v>
      </c>
      <c r="M34" s="47" t="s">
        <v>74</v>
      </c>
      <c r="N34" s="49" t="s">
        <v>55</v>
      </c>
      <c r="O34" s="49" t="s">
        <v>55</v>
      </c>
      <c r="P34" s="51" t="s">
        <v>49</v>
      </c>
      <c r="Q34" s="47" t="s">
        <v>75</v>
      </c>
      <c r="R34" s="49" t="s">
        <v>189</v>
      </c>
      <c r="S34" s="49" t="s">
        <v>62</v>
      </c>
      <c r="T34" s="47" t="s">
        <v>76</v>
      </c>
      <c r="U34" s="50" t="s">
        <v>52</v>
      </c>
      <c r="V34" s="47" t="s">
        <v>77</v>
      </c>
      <c r="W34" s="49" t="s">
        <v>19</v>
      </c>
      <c r="X34" s="47" t="s">
        <v>78</v>
      </c>
      <c r="Y34" s="125" t="s">
        <v>188</v>
      </c>
      <c r="Z34" s="53" t="s">
        <v>56</v>
      </c>
      <c r="AA34" s="130" t="s">
        <v>57</v>
      </c>
      <c r="AB34" s="134" t="s">
        <v>58</v>
      </c>
      <c r="AC34" s="132" t="s">
        <v>190</v>
      </c>
      <c r="AD34" s="132" t="s">
        <v>191</v>
      </c>
    </row>
    <row r="35" spans="1:30" s="23" customFormat="1" ht="72.75" hidden="1" customHeight="1" x14ac:dyDescent="0.25">
      <c r="A35" s="218" t="s">
        <v>60</v>
      </c>
      <c r="B35" s="55" t="s">
        <v>61</v>
      </c>
      <c r="C35" s="68">
        <v>50000</v>
      </c>
      <c r="D35" s="68">
        <v>20000</v>
      </c>
      <c r="E35" s="68">
        <v>150000</v>
      </c>
      <c r="F35" s="68">
        <v>3000</v>
      </c>
      <c r="G35" s="219">
        <v>223000</v>
      </c>
      <c r="H35" s="68">
        <v>11757.674999999999</v>
      </c>
      <c r="I35" s="68">
        <v>23475.767500000002</v>
      </c>
      <c r="J35" s="58">
        <v>258233.4425</v>
      </c>
      <c r="K35" s="220">
        <v>69.792822297297292</v>
      </c>
      <c r="L35" s="221">
        <v>2.8</v>
      </c>
      <c r="M35" s="222">
        <v>195.41990243243239</v>
      </c>
      <c r="N35" s="49">
        <v>5</v>
      </c>
      <c r="O35" s="65">
        <v>200.41990243243239</v>
      </c>
      <c r="P35" s="223">
        <v>40</v>
      </c>
      <c r="Q35" s="222">
        <v>240.41990243243239</v>
      </c>
      <c r="R35" s="65">
        <v>24.041990243243241</v>
      </c>
      <c r="S35" s="65">
        <v>0</v>
      </c>
      <c r="T35" s="58">
        <v>264.46189267567564</v>
      </c>
      <c r="U35" s="65">
        <v>0</v>
      </c>
      <c r="V35" s="58">
        <v>264.46189267567564</v>
      </c>
      <c r="W35" s="65">
        <v>10.578475707027026</v>
      </c>
      <c r="X35" s="58">
        <v>275.0403683827027</v>
      </c>
      <c r="Y35" s="129">
        <v>41.2560552574054</v>
      </c>
      <c r="Z35" s="66">
        <v>316.29642364010812</v>
      </c>
      <c r="AA35" s="224">
        <v>2.7</v>
      </c>
      <c r="AB35" s="135">
        <v>854.00034382829199</v>
      </c>
      <c r="AC35" s="133">
        <v>1170296.7674684001</v>
      </c>
      <c r="AD35" s="133">
        <v>3159801.2721646805</v>
      </c>
    </row>
    <row r="36" spans="1:30" ht="37.5" customHeight="1" x14ac:dyDescent="0.25">
      <c r="A36" s="153" t="s">
        <v>192</v>
      </c>
      <c r="B36" s="55"/>
      <c r="C36" s="206">
        <v>86639</v>
      </c>
      <c r="D36" s="206">
        <v>55177</v>
      </c>
      <c r="E36" s="206">
        <v>170000</v>
      </c>
      <c r="F36" s="206">
        <v>3000</v>
      </c>
      <c r="G36" s="207">
        <v>314816</v>
      </c>
      <c r="H36" s="206">
        <v>16598.673599999998</v>
      </c>
      <c r="I36" s="206">
        <v>33141.467360000002</v>
      </c>
      <c r="J36" s="208">
        <v>364556.14095999999</v>
      </c>
      <c r="K36" s="209">
        <v>98.528686745945947</v>
      </c>
      <c r="L36" s="210">
        <v>2.794</v>
      </c>
      <c r="M36" s="211">
        <v>275.28915076817299</v>
      </c>
      <c r="N36" s="212">
        <v>0</v>
      </c>
      <c r="O36" s="213">
        <v>275.28915076817299</v>
      </c>
      <c r="P36" s="272">
        <v>0</v>
      </c>
      <c r="Q36" s="211">
        <v>275.28915076817299</v>
      </c>
      <c r="R36" s="63">
        <v>27.528915076817299</v>
      </c>
      <c r="S36" s="65">
        <v>0</v>
      </c>
      <c r="T36" s="64">
        <v>302.81806584499031</v>
      </c>
      <c r="U36" s="63">
        <v>0</v>
      </c>
      <c r="V36" s="64">
        <v>302.81806584499031</v>
      </c>
      <c r="W36" s="63">
        <v>12.112722633799613</v>
      </c>
      <c r="X36" s="64">
        <v>314.93078847878991</v>
      </c>
      <c r="Y36" s="281">
        <v>0</v>
      </c>
      <c r="Z36" s="66">
        <v>314.93078847878991</v>
      </c>
      <c r="AA36" s="131">
        <v>2.7</v>
      </c>
      <c r="AB36" s="135">
        <v>850.31312889273283</v>
      </c>
      <c r="AC36" s="133">
        <v>1165243.9173715226</v>
      </c>
      <c r="AD36" s="133">
        <v>3146158.5769031113</v>
      </c>
    </row>
    <row r="37" spans="1:30" ht="37.5" customHeight="1" x14ac:dyDescent="0.25">
      <c r="A37" s="154" t="s">
        <v>193</v>
      </c>
      <c r="B37" s="55"/>
      <c r="C37" s="206">
        <v>63782</v>
      </c>
      <c r="D37" s="274">
        <v>69642</v>
      </c>
      <c r="E37" s="206">
        <v>150000</v>
      </c>
      <c r="F37" s="206">
        <v>3000</v>
      </c>
      <c r="G37" s="207">
        <v>286424</v>
      </c>
      <c r="H37" s="206">
        <v>15101.705399999997</v>
      </c>
      <c r="I37" s="206">
        <v>30152.570540000001</v>
      </c>
      <c r="J37" s="208">
        <v>331678.27593999996</v>
      </c>
      <c r="K37" s="209">
        <v>89.642777281081067</v>
      </c>
      <c r="L37" s="210">
        <v>2.8</v>
      </c>
      <c r="M37" s="211">
        <v>250.99977638702697</v>
      </c>
      <c r="N37" s="212">
        <v>1</v>
      </c>
      <c r="O37" s="213">
        <v>251.99977638702697</v>
      </c>
      <c r="P37" s="272">
        <v>0</v>
      </c>
      <c r="Q37" s="211">
        <v>251.99977638702697</v>
      </c>
      <c r="R37" s="63">
        <v>25.199977638702698</v>
      </c>
      <c r="S37" s="65">
        <v>0</v>
      </c>
      <c r="T37" s="64">
        <v>277.19975402572965</v>
      </c>
      <c r="U37" s="63">
        <v>0</v>
      </c>
      <c r="V37" s="64">
        <v>277.19975402572965</v>
      </c>
      <c r="W37" s="63">
        <v>11.087990161029186</v>
      </c>
      <c r="X37" s="64">
        <v>288.28774418675886</v>
      </c>
      <c r="Y37" s="129">
        <v>43.24316162801383</v>
      </c>
      <c r="Z37" s="66">
        <v>331.53090581477267</v>
      </c>
      <c r="AA37" s="131">
        <v>2.7</v>
      </c>
      <c r="AB37" s="135">
        <v>895.13344569988624</v>
      </c>
      <c r="AC37" s="133">
        <v>1226664.3515146589</v>
      </c>
      <c r="AD37" s="133">
        <v>3311993.7490895791</v>
      </c>
    </row>
    <row r="38" spans="1:30" ht="37.5" customHeight="1" x14ac:dyDescent="0.25">
      <c r="A38" s="153" t="s">
        <v>194</v>
      </c>
      <c r="B38" s="55"/>
      <c r="C38" s="276">
        <v>37439</v>
      </c>
      <c r="D38" s="206">
        <v>69642</v>
      </c>
      <c r="E38" s="206">
        <v>150000</v>
      </c>
      <c r="F38" s="206">
        <v>3000</v>
      </c>
      <c r="G38" s="207">
        <v>260081</v>
      </c>
      <c r="H38" s="206">
        <v>13712.770724999998</v>
      </c>
      <c r="I38" s="206">
        <v>27379.377072500003</v>
      </c>
      <c r="J38" s="208">
        <v>301173.14779750002</v>
      </c>
      <c r="K38" s="209">
        <v>81.398148053378378</v>
      </c>
      <c r="L38" s="210">
        <v>2.8</v>
      </c>
      <c r="M38" s="211">
        <v>227.91481454945944</v>
      </c>
      <c r="N38" s="212">
        <v>4.4000000000000004</v>
      </c>
      <c r="O38" s="213">
        <v>232.31481454945944</v>
      </c>
      <c r="P38" s="272">
        <v>0</v>
      </c>
      <c r="Q38" s="211">
        <v>232.31481454945944</v>
      </c>
      <c r="R38" s="63">
        <v>23.231481454945946</v>
      </c>
      <c r="S38" s="65">
        <v>0</v>
      </c>
      <c r="T38" s="64">
        <v>255.54629600440538</v>
      </c>
      <c r="U38" s="63">
        <v>0</v>
      </c>
      <c r="V38" s="64">
        <v>255.54629600440538</v>
      </c>
      <c r="W38" s="63">
        <v>10.221851840176216</v>
      </c>
      <c r="X38" s="64">
        <v>265.76814784458162</v>
      </c>
      <c r="Y38" s="129">
        <v>39.86522217668724</v>
      </c>
      <c r="Z38" s="66">
        <v>305.63337002126889</v>
      </c>
      <c r="AA38" s="131">
        <v>2.7</v>
      </c>
      <c r="AB38" s="135">
        <v>825.21009905742608</v>
      </c>
      <c r="AC38" s="133">
        <v>1130843.4690786949</v>
      </c>
      <c r="AD38" s="133">
        <v>3053277.3665124765</v>
      </c>
    </row>
    <row r="39" spans="1:30" ht="37.5" customHeight="1" x14ac:dyDescent="0.25">
      <c r="A39" s="153" t="s">
        <v>195</v>
      </c>
      <c r="B39" s="55"/>
      <c r="C39" s="206">
        <v>45517</v>
      </c>
      <c r="D39" s="206">
        <v>12596</v>
      </c>
      <c r="E39" s="206">
        <v>159000</v>
      </c>
      <c r="F39" s="206">
        <v>3000</v>
      </c>
      <c r="G39" s="207">
        <v>220113</v>
      </c>
      <c r="H39" s="206">
        <v>11605.457924999999</v>
      </c>
      <c r="I39" s="206">
        <v>23171.8457925</v>
      </c>
      <c r="J39" s="208">
        <v>254890.30371750001</v>
      </c>
      <c r="K39" s="209">
        <v>68.889271274999999</v>
      </c>
      <c r="L39" s="210">
        <v>2.8</v>
      </c>
      <c r="M39" s="211">
        <v>192.88995956999997</v>
      </c>
      <c r="N39" s="212">
        <v>5</v>
      </c>
      <c r="O39" s="213">
        <v>197.88995956999997</v>
      </c>
      <c r="P39" s="272">
        <v>26</v>
      </c>
      <c r="Q39" s="211">
        <v>223.88995956999997</v>
      </c>
      <c r="R39" s="63">
        <v>22.388995956999999</v>
      </c>
      <c r="S39" s="65">
        <v>0</v>
      </c>
      <c r="T39" s="64">
        <v>246.27895552699997</v>
      </c>
      <c r="U39" s="63">
        <v>0</v>
      </c>
      <c r="V39" s="64">
        <v>246.27895552699997</v>
      </c>
      <c r="W39" s="63">
        <v>9.8511582210799986</v>
      </c>
      <c r="X39" s="64">
        <v>256.13011374807996</v>
      </c>
      <c r="Y39" s="129">
        <v>38.419517062211995</v>
      </c>
      <c r="Z39" s="66">
        <v>294.54963081029194</v>
      </c>
      <c r="AA39" s="131">
        <v>2.7</v>
      </c>
      <c r="AB39" s="135">
        <v>795.28400318778836</v>
      </c>
      <c r="AC39" s="133">
        <v>1089833.6339980802</v>
      </c>
      <c r="AD39" s="133">
        <v>2942550.811794817</v>
      </c>
    </row>
    <row r="40" spans="1:30" ht="37.5" customHeight="1" x14ac:dyDescent="0.25">
      <c r="A40" s="153" t="s">
        <v>196</v>
      </c>
      <c r="B40" s="55"/>
      <c r="C40" s="206">
        <v>31097</v>
      </c>
      <c r="D40" s="206">
        <v>11546</v>
      </c>
      <c r="E40" s="206">
        <v>159000</v>
      </c>
      <c r="F40" s="206">
        <v>3000</v>
      </c>
      <c r="G40" s="207">
        <v>204643</v>
      </c>
      <c r="H40" s="206">
        <v>10789.802174999999</v>
      </c>
      <c r="I40" s="206">
        <v>21543.2802175</v>
      </c>
      <c r="J40" s="208">
        <v>236976.08239249999</v>
      </c>
      <c r="K40" s="209">
        <v>64.047589835810811</v>
      </c>
      <c r="L40" s="210">
        <v>2.8</v>
      </c>
      <c r="M40" s="211">
        <v>179.33325154027025</v>
      </c>
      <c r="N40" s="212">
        <v>5</v>
      </c>
      <c r="O40" s="213">
        <v>184.33325154027025</v>
      </c>
      <c r="P40" s="62">
        <v>39.4</v>
      </c>
      <c r="Q40" s="211">
        <v>223.73325154027026</v>
      </c>
      <c r="R40" s="63">
        <v>22.373325154027029</v>
      </c>
      <c r="S40" s="65">
        <v>0</v>
      </c>
      <c r="T40" s="64">
        <v>246.1065766942973</v>
      </c>
      <c r="U40" s="63">
        <v>0</v>
      </c>
      <c r="V40" s="64">
        <v>246.1065766942973</v>
      </c>
      <c r="W40" s="63">
        <v>9.8442630677718928</v>
      </c>
      <c r="X40" s="64">
        <v>255.95083976206919</v>
      </c>
      <c r="Y40" s="129">
        <v>38.392625964310376</v>
      </c>
      <c r="Z40" s="66">
        <v>294.34346572637958</v>
      </c>
      <c r="AA40" s="131">
        <v>2.7</v>
      </c>
      <c r="AB40" s="135">
        <v>794.72735746122487</v>
      </c>
      <c r="AC40" s="133">
        <v>1089070.8231876045</v>
      </c>
      <c r="AD40" s="133">
        <v>2940491.2226065318</v>
      </c>
    </row>
    <row r="41" spans="1:30" ht="37.5" customHeight="1" x14ac:dyDescent="0.25">
      <c r="A41" s="153" t="s">
        <v>197</v>
      </c>
      <c r="B41" s="55"/>
      <c r="C41" s="206">
        <v>173910</v>
      </c>
      <c r="D41" s="206">
        <v>15631</v>
      </c>
      <c r="E41" s="206">
        <v>180000</v>
      </c>
      <c r="F41" s="206">
        <v>3000</v>
      </c>
      <c r="G41" s="207">
        <v>372541</v>
      </c>
      <c r="H41" s="206">
        <v>19642.224224999994</v>
      </c>
      <c r="I41" s="206">
        <v>39218.322422500001</v>
      </c>
      <c r="J41" s="208">
        <v>431401.54664750001</v>
      </c>
      <c r="K41" s="209">
        <v>116.59501260743244</v>
      </c>
      <c r="L41" s="210">
        <v>2.8</v>
      </c>
      <c r="M41" s="211">
        <v>326.4660353008108</v>
      </c>
      <c r="N41" s="282">
        <v>0</v>
      </c>
      <c r="O41" s="213">
        <v>326.4660353008108</v>
      </c>
      <c r="P41" s="272">
        <v>0</v>
      </c>
      <c r="Q41" s="211">
        <v>326.4660353008108</v>
      </c>
      <c r="R41" s="63">
        <v>32.64660353008108</v>
      </c>
      <c r="S41" s="65">
        <v>0</v>
      </c>
      <c r="T41" s="64">
        <v>359.11263883089191</v>
      </c>
      <c r="U41" s="63">
        <v>0</v>
      </c>
      <c r="V41" s="64">
        <v>359.11263883089191</v>
      </c>
      <c r="W41" s="63">
        <v>14.364505553235677</v>
      </c>
      <c r="X41" s="64">
        <v>373.4771443841276</v>
      </c>
      <c r="Y41" s="281">
        <v>52.5</v>
      </c>
      <c r="Z41" s="66">
        <v>425.9771443841276</v>
      </c>
      <c r="AA41" s="131">
        <v>2.7</v>
      </c>
      <c r="AB41" s="135">
        <v>1150.1382898371446</v>
      </c>
      <c r="AC41" s="133">
        <v>1576115.4342212721</v>
      </c>
      <c r="AD41" s="133">
        <v>4255511.6723974347</v>
      </c>
    </row>
    <row r="42" spans="1:30" ht="37.5" customHeight="1" x14ac:dyDescent="0.25">
      <c r="A42" s="153" t="s">
        <v>198</v>
      </c>
      <c r="B42" s="55"/>
      <c r="C42" s="206">
        <v>38384</v>
      </c>
      <c r="D42" s="206">
        <v>11494</v>
      </c>
      <c r="E42" s="206">
        <v>130000</v>
      </c>
      <c r="F42" s="206">
        <v>3000</v>
      </c>
      <c r="G42" s="207">
        <v>182878</v>
      </c>
      <c r="H42" s="206">
        <v>9642.242549999999</v>
      </c>
      <c r="I42" s="206">
        <v>19252.024255</v>
      </c>
      <c r="J42" s="208">
        <v>211772.26680499999</v>
      </c>
      <c r="K42" s="209">
        <v>57.235747785135132</v>
      </c>
      <c r="L42" s="210">
        <v>2.8</v>
      </c>
      <c r="M42" s="211">
        <v>160.26009379837836</v>
      </c>
      <c r="N42" s="212">
        <v>5</v>
      </c>
      <c r="O42" s="213">
        <v>165.26009379837836</v>
      </c>
      <c r="P42" s="277">
        <v>67</v>
      </c>
      <c r="Q42" s="211">
        <v>232.26009379837836</v>
      </c>
      <c r="R42" s="63">
        <v>23.226009379837837</v>
      </c>
      <c r="S42" s="65">
        <v>0</v>
      </c>
      <c r="T42" s="64">
        <v>255.48610317821621</v>
      </c>
      <c r="U42" s="63">
        <v>0</v>
      </c>
      <c r="V42" s="64">
        <v>255.48610317821621</v>
      </c>
      <c r="W42" s="63">
        <v>10.219444127128648</v>
      </c>
      <c r="X42" s="64">
        <v>265.70554730534485</v>
      </c>
      <c r="Y42" s="129">
        <v>39.855832095801723</v>
      </c>
      <c r="Z42" s="66">
        <v>305.56137940114655</v>
      </c>
      <c r="AA42" s="131">
        <v>2.7</v>
      </c>
      <c r="AB42" s="135">
        <v>825.01572438309574</v>
      </c>
      <c r="AC42" s="133">
        <v>1130577.1037842422</v>
      </c>
      <c r="AD42" s="133">
        <v>3052558.1802174542</v>
      </c>
    </row>
    <row r="43" spans="1:30" ht="37.5" customHeight="1" x14ac:dyDescent="0.25">
      <c r="A43" s="153" t="s">
        <v>199</v>
      </c>
      <c r="B43" s="55"/>
      <c r="C43" s="206">
        <v>25773</v>
      </c>
      <c r="D43" s="206">
        <v>11494</v>
      </c>
      <c r="E43" s="206">
        <v>130000</v>
      </c>
      <c r="F43" s="206">
        <v>3000</v>
      </c>
      <c r="G43" s="207">
        <v>170267</v>
      </c>
      <c r="H43" s="206">
        <v>8977.3275749999993</v>
      </c>
      <c r="I43" s="206">
        <v>17924.432757500002</v>
      </c>
      <c r="J43" s="208">
        <v>197168.76033250001</v>
      </c>
      <c r="K43" s="209">
        <v>53.288854143918918</v>
      </c>
      <c r="L43" s="210">
        <v>2.8</v>
      </c>
      <c r="M43" s="211">
        <v>149.20879160297295</v>
      </c>
      <c r="N43" s="212">
        <v>5</v>
      </c>
      <c r="O43" s="213">
        <v>154.20879160297295</v>
      </c>
      <c r="P43" s="277">
        <v>78</v>
      </c>
      <c r="Q43" s="211">
        <v>232.20879160297295</v>
      </c>
      <c r="R43" s="63">
        <v>23.220879160297297</v>
      </c>
      <c r="S43" s="65">
        <v>0</v>
      </c>
      <c r="T43" s="64">
        <v>255.42967076327025</v>
      </c>
      <c r="U43" s="63">
        <v>0</v>
      </c>
      <c r="V43" s="64">
        <v>255.42967076327025</v>
      </c>
      <c r="W43" s="63">
        <v>10.21718683053081</v>
      </c>
      <c r="X43" s="64">
        <v>265.64685759380109</v>
      </c>
      <c r="Y43" s="129">
        <v>39.84702863907016</v>
      </c>
      <c r="Z43" s="66">
        <v>305.49388623287126</v>
      </c>
      <c r="AA43" s="131">
        <v>2.7</v>
      </c>
      <c r="AB43" s="135">
        <v>824.83349282875247</v>
      </c>
      <c r="AC43" s="133">
        <v>1130327.3790616237</v>
      </c>
      <c r="AD43" s="133">
        <v>3051883.9234663839</v>
      </c>
    </row>
    <row r="44" spans="1:30" ht="37.5" customHeight="1" x14ac:dyDescent="0.25">
      <c r="A44" s="153" t="s">
        <v>200</v>
      </c>
      <c r="B44" s="55"/>
      <c r="C44" s="206">
        <v>98445</v>
      </c>
      <c r="D44" s="206">
        <v>36655</v>
      </c>
      <c r="E44" s="274">
        <v>160000</v>
      </c>
      <c r="F44" s="206">
        <v>3000</v>
      </c>
      <c r="G44" s="207">
        <v>298100</v>
      </c>
      <c r="H44" s="206">
        <v>15717.322499999998</v>
      </c>
      <c r="I44" s="206">
        <v>31381.732250000001</v>
      </c>
      <c r="J44" s="208">
        <v>345199.05475000001</v>
      </c>
      <c r="K44" s="209">
        <v>93.297041824324324</v>
      </c>
      <c r="L44" s="210">
        <v>2.8</v>
      </c>
      <c r="M44" s="211">
        <v>261.23171710810811</v>
      </c>
      <c r="N44" s="282">
        <v>0</v>
      </c>
      <c r="O44" s="213">
        <v>261.23171710810811</v>
      </c>
      <c r="P44" s="272">
        <v>0</v>
      </c>
      <c r="Q44" s="211">
        <v>261.23171710810811</v>
      </c>
      <c r="R44" s="63">
        <v>26.123171710810812</v>
      </c>
      <c r="S44" s="65">
        <v>0</v>
      </c>
      <c r="T44" s="64">
        <v>287.35488881891894</v>
      </c>
      <c r="U44" s="63">
        <v>0</v>
      </c>
      <c r="V44" s="64">
        <v>287.35488881891894</v>
      </c>
      <c r="W44" s="63">
        <v>11.494195552756757</v>
      </c>
      <c r="X44" s="64">
        <v>298.8490843716757</v>
      </c>
      <c r="Y44" s="281">
        <v>10.4</v>
      </c>
      <c r="Z44" s="66">
        <v>309.24908437167568</v>
      </c>
      <c r="AA44" s="131">
        <v>2.7</v>
      </c>
      <c r="AB44" s="135">
        <v>834.97252780352437</v>
      </c>
      <c r="AC44" s="133">
        <v>1144221.6121751999</v>
      </c>
      <c r="AD44" s="133">
        <v>3089398.3528730404</v>
      </c>
    </row>
    <row r="45" spans="1:30" ht="37.5" customHeight="1" x14ac:dyDescent="0.25">
      <c r="A45" s="153" t="s">
        <v>201</v>
      </c>
      <c r="B45" s="55"/>
      <c r="C45" s="206">
        <v>38720</v>
      </c>
      <c r="D45" s="206">
        <v>14163</v>
      </c>
      <c r="E45" s="206">
        <v>150000</v>
      </c>
      <c r="F45" s="206">
        <v>3000</v>
      </c>
      <c r="G45" s="207">
        <v>205883</v>
      </c>
      <c r="H45" s="206">
        <v>10855.181175</v>
      </c>
      <c r="I45" s="206">
        <v>21673.818117500003</v>
      </c>
      <c r="J45" s="208">
        <v>238411.9992925</v>
      </c>
      <c r="K45" s="209">
        <v>64.435675484459452</v>
      </c>
      <c r="L45" s="210">
        <v>2.8</v>
      </c>
      <c r="M45" s="211">
        <v>180.41989135648646</v>
      </c>
      <c r="N45" s="212">
        <v>5</v>
      </c>
      <c r="O45" s="213">
        <v>185.41989135648646</v>
      </c>
      <c r="P45" s="283">
        <v>46.7</v>
      </c>
      <c r="Q45" s="211">
        <v>232.11989135648645</v>
      </c>
      <c r="R45" s="63">
        <v>23.211989135648647</v>
      </c>
      <c r="S45" s="65">
        <v>0</v>
      </c>
      <c r="T45" s="64">
        <v>255.3318804921351</v>
      </c>
      <c r="U45" s="63">
        <v>0</v>
      </c>
      <c r="V45" s="64">
        <v>255.3318804921351</v>
      </c>
      <c r="W45" s="63">
        <v>10.213275219685404</v>
      </c>
      <c r="X45" s="64">
        <v>265.54515571182048</v>
      </c>
      <c r="Y45" s="129">
        <v>39.83177335677307</v>
      </c>
      <c r="Z45" s="66">
        <v>305.37692906859354</v>
      </c>
      <c r="AA45" s="131">
        <v>2.7</v>
      </c>
      <c r="AB45" s="135">
        <v>824.51770848520266</v>
      </c>
      <c r="AC45" s="133">
        <v>1129894.6375537962</v>
      </c>
      <c r="AD45" s="133">
        <v>3050715.5213952498</v>
      </c>
    </row>
    <row r="46" spans="1:30" ht="37.5" customHeight="1" x14ac:dyDescent="0.25">
      <c r="A46" s="153" t="s">
        <v>202</v>
      </c>
      <c r="B46" s="55"/>
      <c r="C46" s="206">
        <v>84192</v>
      </c>
      <c r="D46" s="206">
        <v>21020</v>
      </c>
      <c r="E46" s="206">
        <v>165000</v>
      </c>
      <c r="F46" s="206">
        <v>3000</v>
      </c>
      <c r="G46" s="207">
        <v>273212</v>
      </c>
      <c r="H46" s="206">
        <v>14405.102699999998</v>
      </c>
      <c r="I46" s="206">
        <v>28761.71027</v>
      </c>
      <c r="J46" s="208">
        <v>316378.81296999997</v>
      </c>
      <c r="K46" s="209">
        <v>85.507787289189181</v>
      </c>
      <c r="L46" s="210">
        <v>2.8</v>
      </c>
      <c r="M46" s="211">
        <v>239.4218044097297</v>
      </c>
      <c r="N46" s="212">
        <v>5</v>
      </c>
      <c r="O46" s="213">
        <v>244.4218044097297</v>
      </c>
      <c r="P46" s="62">
        <v>2</v>
      </c>
      <c r="Q46" s="211">
        <v>246.4218044097297</v>
      </c>
      <c r="R46" s="63">
        <v>24.642180440972972</v>
      </c>
      <c r="S46" s="65">
        <v>0</v>
      </c>
      <c r="T46" s="64">
        <v>271.0639848507027</v>
      </c>
      <c r="U46" s="63">
        <v>0</v>
      </c>
      <c r="V46" s="64">
        <v>271.0639848507027</v>
      </c>
      <c r="W46" s="63">
        <v>10.842559394028108</v>
      </c>
      <c r="X46" s="64">
        <v>281.90654424473081</v>
      </c>
      <c r="Y46" s="129">
        <v>42.285981636709622</v>
      </c>
      <c r="Z46" s="66">
        <v>324.19252588144042</v>
      </c>
      <c r="AA46" s="131">
        <v>2.7</v>
      </c>
      <c r="AB46" s="135">
        <v>875.31981987988922</v>
      </c>
      <c r="AC46" s="133">
        <v>1199512.3457613296</v>
      </c>
      <c r="AD46" s="133">
        <v>3238683.3335555899</v>
      </c>
    </row>
    <row r="47" spans="1:30" ht="37.5" customHeight="1" x14ac:dyDescent="0.25">
      <c r="A47" s="153" t="s">
        <v>203</v>
      </c>
      <c r="B47" s="55"/>
      <c r="C47" s="206">
        <v>39063</v>
      </c>
      <c r="D47" s="206">
        <v>8344</v>
      </c>
      <c r="E47" s="274">
        <v>130000</v>
      </c>
      <c r="F47" s="206">
        <v>3000</v>
      </c>
      <c r="G47" s="207">
        <v>180407</v>
      </c>
      <c r="H47" s="206">
        <v>9511.9590749999988</v>
      </c>
      <c r="I47" s="206">
        <v>18991.895907499998</v>
      </c>
      <c r="J47" s="208">
        <v>208910.85498249999</v>
      </c>
      <c r="K47" s="209">
        <v>56.462393238513513</v>
      </c>
      <c r="L47" s="210">
        <v>2.8</v>
      </c>
      <c r="M47" s="211">
        <v>158.09470106783783</v>
      </c>
      <c r="N47" s="212">
        <v>5</v>
      </c>
      <c r="O47" s="213">
        <v>163.09470106783783</v>
      </c>
      <c r="P47" s="62">
        <v>27</v>
      </c>
      <c r="Q47" s="211">
        <v>190.09470106783783</v>
      </c>
      <c r="R47" s="63">
        <v>19.009470106783784</v>
      </c>
      <c r="S47" s="65">
        <v>0</v>
      </c>
      <c r="T47" s="64">
        <v>209.10417117462163</v>
      </c>
      <c r="U47" s="63">
        <v>0</v>
      </c>
      <c r="V47" s="64">
        <v>209.10417117462163</v>
      </c>
      <c r="W47" s="63">
        <v>8.3641668469848653</v>
      </c>
      <c r="X47" s="64">
        <v>217.46833802160648</v>
      </c>
      <c r="Y47" s="129">
        <v>32.62025070324097</v>
      </c>
      <c r="Z47" s="66">
        <v>250.08858872484745</v>
      </c>
      <c r="AA47" s="131">
        <v>2.7</v>
      </c>
      <c r="AB47" s="135">
        <v>675.23918955708814</v>
      </c>
      <c r="AC47" s="133">
        <v>925327.77828193561</v>
      </c>
      <c r="AD47" s="133">
        <v>2498385.0013612262</v>
      </c>
    </row>
    <row r="48" spans="1:30" ht="37.5" customHeight="1" x14ac:dyDescent="0.25">
      <c r="A48" s="153" t="s">
        <v>204</v>
      </c>
      <c r="B48" s="55"/>
      <c r="C48" s="206">
        <v>69858</v>
      </c>
      <c r="D48" s="206">
        <v>62820</v>
      </c>
      <c r="E48" s="206">
        <v>145000</v>
      </c>
      <c r="F48" s="206">
        <v>3000</v>
      </c>
      <c r="G48" s="207">
        <v>280678</v>
      </c>
      <c r="H48" s="206">
        <v>14798.747549999998</v>
      </c>
      <c r="I48" s="206">
        <v>29547.674755</v>
      </c>
      <c r="J48" s="208">
        <v>325024.42230499996</v>
      </c>
      <c r="K48" s="209">
        <v>87.844438460810792</v>
      </c>
      <c r="L48" s="321">
        <v>2.6349999999999998</v>
      </c>
      <c r="M48" s="211">
        <v>231.47009534423643</v>
      </c>
      <c r="N48" s="212">
        <v>0</v>
      </c>
      <c r="O48" s="213">
        <v>231.47009534423643</v>
      </c>
      <c r="P48" s="62">
        <v>0</v>
      </c>
      <c r="Q48" s="211">
        <v>231.47009534423643</v>
      </c>
      <c r="R48" s="63">
        <v>23.147009534423646</v>
      </c>
      <c r="S48" s="65">
        <v>0</v>
      </c>
      <c r="T48" s="64">
        <v>254.61710487866009</v>
      </c>
      <c r="U48" s="63">
        <v>0</v>
      </c>
      <c r="V48" s="64">
        <v>254.61710487866009</v>
      </c>
      <c r="W48" s="63">
        <v>10.184684195146403</v>
      </c>
      <c r="X48" s="64">
        <v>264.8017890738065</v>
      </c>
      <c r="Y48" s="281">
        <v>0</v>
      </c>
      <c r="Z48" s="66">
        <v>264.8017890738065</v>
      </c>
      <c r="AA48" s="131">
        <v>2.7</v>
      </c>
      <c r="AB48" s="135">
        <v>714.96483049927758</v>
      </c>
      <c r="AC48" s="133">
        <v>979766.61957308406</v>
      </c>
      <c r="AD48" s="133">
        <v>2645369.872847327</v>
      </c>
    </row>
    <row r="49" spans="1:30" ht="37.5" customHeight="1" x14ac:dyDescent="0.25">
      <c r="A49" s="153" t="s">
        <v>205</v>
      </c>
      <c r="B49" s="55"/>
      <c r="C49" s="206">
        <v>28080</v>
      </c>
      <c r="D49" s="206">
        <v>62820</v>
      </c>
      <c r="E49" s="206">
        <v>145000</v>
      </c>
      <c r="F49" s="206">
        <v>3000</v>
      </c>
      <c r="G49" s="207">
        <v>238900</v>
      </c>
      <c r="H49" s="206">
        <v>12596.002499999999</v>
      </c>
      <c r="I49" s="206">
        <v>25149.600250000003</v>
      </c>
      <c r="J49" s="208">
        <v>276645.60275000002</v>
      </c>
      <c r="K49" s="209">
        <v>74.769081824324331</v>
      </c>
      <c r="L49" s="210">
        <v>2.8</v>
      </c>
      <c r="M49" s="211">
        <v>209.35342910810812</v>
      </c>
      <c r="N49" s="212">
        <v>0</v>
      </c>
      <c r="O49" s="213">
        <v>209.35342910810812</v>
      </c>
      <c r="P49" s="62">
        <v>0</v>
      </c>
      <c r="Q49" s="211">
        <v>209.35342910810812</v>
      </c>
      <c r="R49" s="63">
        <v>20.935342910810814</v>
      </c>
      <c r="S49" s="65">
        <v>0</v>
      </c>
      <c r="T49" s="64">
        <v>230.28877201891893</v>
      </c>
      <c r="U49" s="63">
        <v>0</v>
      </c>
      <c r="V49" s="64">
        <v>230.28877201891893</v>
      </c>
      <c r="W49" s="63">
        <v>9.2115508807567572</v>
      </c>
      <c r="X49" s="64">
        <v>239.50032289967569</v>
      </c>
      <c r="Y49" s="281">
        <v>10.4</v>
      </c>
      <c r="Z49" s="66">
        <v>249.9003228996757</v>
      </c>
      <c r="AA49" s="131">
        <v>2.7</v>
      </c>
      <c r="AB49" s="135">
        <v>674.73087182912445</v>
      </c>
      <c r="AC49" s="133">
        <v>924631.1947288001</v>
      </c>
      <c r="AD49" s="133">
        <v>2496504.2257677605</v>
      </c>
    </row>
    <row r="50" spans="1:30" ht="37.5" customHeight="1" x14ac:dyDescent="0.25">
      <c r="A50" s="153" t="s">
        <v>206</v>
      </c>
      <c r="B50" s="55"/>
      <c r="C50" s="274">
        <v>20280</v>
      </c>
      <c r="D50" s="274">
        <v>14674</v>
      </c>
      <c r="E50" s="274">
        <v>140000</v>
      </c>
      <c r="F50" s="206">
        <v>3000</v>
      </c>
      <c r="G50" s="207">
        <v>177954</v>
      </c>
      <c r="H50" s="206">
        <v>9382.6246499999997</v>
      </c>
      <c r="I50" s="206">
        <v>18733.662465000001</v>
      </c>
      <c r="J50" s="208">
        <v>206070.28711500001</v>
      </c>
      <c r="K50" s="209">
        <v>55.69467219324325</v>
      </c>
      <c r="L50" s="210">
        <v>2.8</v>
      </c>
      <c r="M50" s="211">
        <v>155.94508214108109</v>
      </c>
      <c r="N50" s="212">
        <v>5</v>
      </c>
      <c r="O50" s="213">
        <v>160.94508214108109</v>
      </c>
      <c r="P50" s="62">
        <v>37.4</v>
      </c>
      <c r="Q50" s="211">
        <v>198.34508214108109</v>
      </c>
      <c r="R50" s="63">
        <v>19.834508214108112</v>
      </c>
      <c r="S50" s="65">
        <v>0</v>
      </c>
      <c r="T50" s="64">
        <v>218.17959035518919</v>
      </c>
      <c r="U50" s="63">
        <v>0</v>
      </c>
      <c r="V50" s="64">
        <v>218.17959035518919</v>
      </c>
      <c r="W50" s="63">
        <v>8.7271836142075685</v>
      </c>
      <c r="X50" s="64">
        <v>226.90677396939677</v>
      </c>
      <c r="Y50" s="129">
        <v>34.036016095409515</v>
      </c>
      <c r="Z50" s="66">
        <v>260.94279006480627</v>
      </c>
      <c r="AA50" s="131">
        <v>2.7</v>
      </c>
      <c r="AB50" s="135">
        <v>704.54553317497698</v>
      </c>
      <c r="AC50" s="133">
        <v>965488.32323978317</v>
      </c>
      <c r="AD50" s="133">
        <v>2606818.4727474148</v>
      </c>
    </row>
    <row r="51" spans="1:30" ht="37.5" customHeight="1" x14ac:dyDescent="0.25">
      <c r="A51" s="153" t="s">
        <v>207</v>
      </c>
      <c r="B51" s="55"/>
      <c r="C51" s="206">
        <v>31218</v>
      </c>
      <c r="D51" s="274">
        <v>14674</v>
      </c>
      <c r="E51" s="274">
        <v>140000</v>
      </c>
      <c r="F51" s="206">
        <v>3000</v>
      </c>
      <c r="G51" s="207">
        <v>188892</v>
      </c>
      <c r="H51" s="206">
        <v>9959.3307000000004</v>
      </c>
      <c r="I51" s="206">
        <v>19885.13307</v>
      </c>
      <c r="J51" s="208">
        <v>218736.46377</v>
      </c>
      <c r="K51" s="209">
        <v>59.11796318108108</v>
      </c>
      <c r="L51" s="210">
        <v>2.8</v>
      </c>
      <c r="M51" s="211">
        <v>165.53029690702701</v>
      </c>
      <c r="N51" s="212">
        <v>5</v>
      </c>
      <c r="O51" s="213">
        <v>170.53029690702701</v>
      </c>
      <c r="P51" s="62">
        <v>33.700000000000003</v>
      </c>
      <c r="Q51" s="211">
        <v>204.23029690702703</v>
      </c>
      <c r="R51" s="63">
        <v>20.423029690702705</v>
      </c>
      <c r="S51" s="65">
        <v>0</v>
      </c>
      <c r="T51" s="64">
        <v>224.65332659772974</v>
      </c>
      <c r="U51" s="63">
        <v>0</v>
      </c>
      <c r="V51" s="64">
        <v>224.65332659772974</v>
      </c>
      <c r="W51" s="63">
        <v>8.9861330639091896</v>
      </c>
      <c r="X51" s="64">
        <v>233.63945966163894</v>
      </c>
      <c r="Y51" s="129">
        <v>35.045918949245838</v>
      </c>
      <c r="Z51" s="66">
        <v>268.68537861088475</v>
      </c>
      <c r="AA51" s="131">
        <v>2.7</v>
      </c>
      <c r="AB51" s="135">
        <v>725.45052224938888</v>
      </c>
      <c r="AC51" s="133">
        <v>994135.90086027363</v>
      </c>
      <c r="AD51" s="133">
        <v>2684166.9323227387</v>
      </c>
    </row>
    <row r="52" spans="1:30" ht="37.5" customHeight="1" x14ac:dyDescent="0.25">
      <c r="A52" s="251" t="s">
        <v>208</v>
      </c>
      <c r="B52" s="55"/>
      <c r="C52" s="274">
        <v>33663</v>
      </c>
      <c r="D52" s="274">
        <v>14644</v>
      </c>
      <c r="E52" s="206">
        <v>140000</v>
      </c>
      <c r="F52" s="206">
        <v>3000</v>
      </c>
      <c r="G52" s="207">
        <v>191307</v>
      </c>
      <c r="H52" s="206">
        <v>10086.661575</v>
      </c>
      <c r="I52" s="206">
        <v>20139.366157500001</v>
      </c>
      <c r="J52" s="208">
        <v>221533.02773249999</v>
      </c>
      <c r="K52" s="209">
        <v>59.873791279054053</v>
      </c>
      <c r="L52" s="210">
        <v>2.8</v>
      </c>
      <c r="M52" s="211">
        <v>167.64661558135134</v>
      </c>
      <c r="N52" s="212">
        <v>5</v>
      </c>
      <c r="O52" s="213">
        <v>172.64661558135134</v>
      </c>
      <c r="P52" s="62">
        <v>28.7</v>
      </c>
      <c r="Q52" s="211">
        <v>201.34661558135133</v>
      </c>
      <c r="R52" s="63">
        <v>20.134661558135136</v>
      </c>
      <c r="S52" s="65">
        <v>0</v>
      </c>
      <c r="T52" s="64">
        <v>221.48127713948645</v>
      </c>
      <c r="U52" s="63">
        <v>0</v>
      </c>
      <c r="V52" s="64">
        <v>221.48127713948645</v>
      </c>
      <c r="W52" s="63">
        <v>8.8592510855794586</v>
      </c>
      <c r="X52" s="64">
        <v>230.3405282250659</v>
      </c>
      <c r="Y52" s="129">
        <v>34.551079233759886</v>
      </c>
      <c r="Z52" s="66">
        <v>264.89160745882577</v>
      </c>
      <c r="AA52" s="131">
        <v>2.7</v>
      </c>
      <c r="AB52" s="135">
        <v>715.20734013882964</v>
      </c>
      <c r="AC52" s="133">
        <v>980098.94759765535</v>
      </c>
      <c r="AD52" s="133">
        <v>2646267.1585136699</v>
      </c>
    </row>
    <row r="53" spans="1:30" ht="37.5" customHeight="1" x14ac:dyDescent="0.25">
      <c r="A53" s="153" t="s">
        <v>209</v>
      </c>
      <c r="B53" s="55"/>
      <c r="C53" s="206">
        <v>43309</v>
      </c>
      <c r="D53" s="206">
        <v>14398</v>
      </c>
      <c r="E53" s="206">
        <v>150000</v>
      </c>
      <c r="F53" s="206">
        <v>3000</v>
      </c>
      <c r="G53" s="207">
        <v>210707</v>
      </c>
      <c r="H53" s="206">
        <v>11109.526575</v>
      </c>
      <c r="I53" s="206">
        <v>22181.652657500003</v>
      </c>
      <c r="J53" s="208">
        <v>243998.1792325</v>
      </c>
      <c r="K53" s="209">
        <v>65.945453846621618</v>
      </c>
      <c r="L53" s="210">
        <v>2.8</v>
      </c>
      <c r="M53" s="211">
        <v>184.64727077054053</v>
      </c>
      <c r="N53" s="212">
        <v>5</v>
      </c>
      <c r="O53" s="213">
        <v>189.64727077054053</v>
      </c>
      <c r="P53" s="62">
        <v>14.4</v>
      </c>
      <c r="Q53" s="211">
        <v>204.04727077054054</v>
      </c>
      <c r="R53" s="63">
        <v>20.404727077054055</v>
      </c>
      <c r="S53" s="65">
        <v>0</v>
      </c>
      <c r="T53" s="64">
        <v>224.45199784759458</v>
      </c>
      <c r="U53" s="63">
        <v>0</v>
      </c>
      <c r="V53" s="64">
        <v>224.45199784759458</v>
      </c>
      <c r="W53" s="63">
        <v>8.9780799139037839</v>
      </c>
      <c r="X53" s="64">
        <v>233.43007776149835</v>
      </c>
      <c r="Y53" s="129">
        <v>35.014511664224749</v>
      </c>
      <c r="Z53" s="66">
        <v>268.44458942572311</v>
      </c>
      <c r="AA53" s="131">
        <v>2.7</v>
      </c>
      <c r="AB53" s="135">
        <v>724.80039144945249</v>
      </c>
      <c r="AC53" s="133">
        <v>993244.98087517545</v>
      </c>
      <c r="AD53" s="133">
        <v>2681761.448362974</v>
      </c>
    </row>
    <row r="54" spans="1:30" ht="37.5" customHeight="1" x14ac:dyDescent="0.25">
      <c r="A54" s="153" t="s">
        <v>210</v>
      </c>
      <c r="B54" s="55"/>
      <c r="C54" s="274">
        <v>45051</v>
      </c>
      <c r="D54" s="206">
        <v>12850</v>
      </c>
      <c r="E54" s="206">
        <v>80000</v>
      </c>
      <c r="F54" s="206">
        <v>3000</v>
      </c>
      <c r="G54" s="207">
        <v>140901</v>
      </c>
      <c r="H54" s="206">
        <v>7429.005224999999</v>
      </c>
      <c r="I54" s="206">
        <v>14833.0005225</v>
      </c>
      <c r="J54" s="208">
        <v>163163.00574749999</v>
      </c>
      <c r="K54" s="209">
        <v>44.098109661486482</v>
      </c>
      <c r="L54" s="210">
        <v>2.8</v>
      </c>
      <c r="M54" s="211">
        <v>123.47470705216215</v>
      </c>
      <c r="N54" s="212">
        <v>5</v>
      </c>
      <c r="O54" s="213">
        <v>128.47470705216216</v>
      </c>
      <c r="P54" s="62">
        <v>22</v>
      </c>
      <c r="Q54" s="211">
        <v>150.47470705216216</v>
      </c>
      <c r="R54" s="63">
        <v>15.047470705216217</v>
      </c>
      <c r="S54" s="65">
        <v>0</v>
      </c>
      <c r="T54" s="64">
        <v>165.52217775737839</v>
      </c>
      <c r="U54" s="63">
        <v>0</v>
      </c>
      <c r="V54" s="64">
        <v>165.52217775737839</v>
      </c>
      <c r="W54" s="63">
        <v>6.6208871102951354</v>
      </c>
      <c r="X54" s="64">
        <v>172.14306486767353</v>
      </c>
      <c r="Y54" s="129">
        <v>25.82145973015103</v>
      </c>
      <c r="Z54" s="66">
        <v>197.96452459782455</v>
      </c>
      <c r="AA54" s="131">
        <v>2.7</v>
      </c>
      <c r="AB54" s="135">
        <v>534.50421641412629</v>
      </c>
      <c r="AC54" s="133">
        <v>732468.74101195089</v>
      </c>
      <c r="AD54" s="133">
        <v>1977665.6007322674</v>
      </c>
    </row>
    <row r="55" spans="1:30" s="292" customFormat="1" ht="37.5" customHeight="1" x14ac:dyDescent="0.25">
      <c r="A55" s="168" t="s">
        <v>211</v>
      </c>
      <c r="B55" s="169"/>
      <c r="C55" s="284">
        <v>0</v>
      </c>
      <c r="D55" s="284">
        <v>0</v>
      </c>
      <c r="E55" s="284">
        <v>0</v>
      </c>
      <c r="F55" s="284">
        <v>3000</v>
      </c>
      <c r="G55" s="284">
        <v>3000</v>
      </c>
      <c r="H55" s="284">
        <v>158.17499999999998</v>
      </c>
      <c r="I55" s="284">
        <v>315.81750000000005</v>
      </c>
      <c r="J55" s="285">
        <v>3473.9925000000003</v>
      </c>
      <c r="K55" s="286">
        <v>0.93891689189189198</v>
      </c>
      <c r="L55" s="287">
        <v>2.8</v>
      </c>
      <c r="M55" s="288">
        <v>2.6289672972972973</v>
      </c>
      <c r="N55" s="289">
        <v>5</v>
      </c>
      <c r="O55" s="284">
        <v>7.6289672972972973</v>
      </c>
      <c r="P55" s="170">
        <v>40</v>
      </c>
      <c r="Q55" s="288">
        <v>47.628967297297294</v>
      </c>
      <c r="R55" s="170">
        <v>4.7628967297297296</v>
      </c>
      <c r="S55" s="171">
        <v>0</v>
      </c>
      <c r="T55" s="290">
        <v>52.391864027027026</v>
      </c>
      <c r="U55" s="170">
        <v>0</v>
      </c>
      <c r="V55" s="290">
        <v>52.391864027027026</v>
      </c>
      <c r="W55" s="170">
        <v>2.095674561081081</v>
      </c>
      <c r="X55" s="290">
        <v>54.487538588108109</v>
      </c>
      <c r="Y55" s="291">
        <v>8.1731307882162163</v>
      </c>
      <c r="Z55" s="66">
        <v>62.660669376324321</v>
      </c>
      <c r="AA55" s="131">
        <v>2.7</v>
      </c>
      <c r="AB55" s="175">
        <v>169.18380731607567</v>
      </c>
      <c r="AC55" s="176">
        <v>231844.4766924</v>
      </c>
      <c r="AD55" s="176">
        <v>625980.08706947998</v>
      </c>
    </row>
    <row r="56" spans="1:30" s="292" customFormat="1" ht="37.5" customHeight="1" x14ac:dyDescent="0.25">
      <c r="A56" s="168" t="s">
        <v>212</v>
      </c>
      <c r="B56" s="169"/>
      <c r="C56" s="284">
        <v>0</v>
      </c>
      <c r="D56" s="284">
        <v>0</v>
      </c>
      <c r="E56" s="284">
        <v>0</v>
      </c>
      <c r="F56" s="284">
        <v>3000</v>
      </c>
      <c r="G56" s="284">
        <v>3000</v>
      </c>
      <c r="H56" s="284">
        <v>158.17499999999998</v>
      </c>
      <c r="I56" s="284">
        <v>315.81750000000005</v>
      </c>
      <c r="J56" s="285">
        <v>3473.9925000000003</v>
      </c>
      <c r="K56" s="286">
        <v>0.93891689189189198</v>
      </c>
      <c r="L56" s="287">
        <v>2.8</v>
      </c>
      <c r="M56" s="288">
        <v>2.6289672972972973</v>
      </c>
      <c r="N56" s="289">
        <v>5</v>
      </c>
      <c r="O56" s="284">
        <v>7.6289672972972973</v>
      </c>
      <c r="P56" s="170">
        <v>40</v>
      </c>
      <c r="Q56" s="288">
        <v>47.628967297297294</v>
      </c>
      <c r="R56" s="170">
        <v>4.7628967297297296</v>
      </c>
      <c r="S56" s="171">
        <v>0</v>
      </c>
      <c r="T56" s="290">
        <v>52.391864027027026</v>
      </c>
      <c r="U56" s="170">
        <v>0</v>
      </c>
      <c r="V56" s="290">
        <v>52.391864027027026</v>
      </c>
      <c r="W56" s="170">
        <v>2.095674561081081</v>
      </c>
      <c r="X56" s="290">
        <v>54.487538588108109</v>
      </c>
      <c r="Y56" s="291">
        <v>8.1731307882162163</v>
      </c>
      <c r="Z56" s="66">
        <v>62.660669376324321</v>
      </c>
      <c r="AA56" s="131">
        <v>2.7</v>
      </c>
      <c r="AB56" s="175">
        <v>169.18380731607567</v>
      </c>
      <c r="AC56" s="176">
        <v>231844.4766924</v>
      </c>
      <c r="AD56" s="176">
        <v>625980.08706947998</v>
      </c>
    </row>
    <row r="57" spans="1:30" ht="37.5" customHeight="1" x14ac:dyDescent="0.25">
      <c r="A57" s="153" t="s">
        <v>213</v>
      </c>
      <c r="B57" s="55"/>
      <c r="C57" s="206">
        <v>30844</v>
      </c>
      <c r="D57" s="206">
        <v>13212</v>
      </c>
      <c r="E57" s="206">
        <v>96000</v>
      </c>
      <c r="F57" s="206">
        <v>3000</v>
      </c>
      <c r="G57" s="207">
        <v>143056</v>
      </c>
      <c r="H57" s="206">
        <v>7542.6275999999989</v>
      </c>
      <c r="I57" s="206">
        <v>15059.862760000002</v>
      </c>
      <c r="J57" s="208">
        <v>165658.49036</v>
      </c>
      <c r="K57" s="209">
        <v>44.772564962162164</v>
      </c>
      <c r="L57" s="210">
        <v>2.8</v>
      </c>
      <c r="M57" s="211">
        <v>125.36318189405405</v>
      </c>
      <c r="N57" s="212">
        <v>5</v>
      </c>
      <c r="O57" s="213">
        <v>130.36318189405404</v>
      </c>
      <c r="P57" s="62">
        <v>9</v>
      </c>
      <c r="Q57" s="211">
        <v>139.36318189405404</v>
      </c>
      <c r="R57" s="63">
        <v>13.936318189405405</v>
      </c>
      <c r="S57" s="65">
        <v>0</v>
      </c>
      <c r="T57" s="64">
        <v>153.29950008345944</v>
      </c>
      <c r="U57" s="63">
        <v>0</v>
      </c>
      <c r="V57" s="64">
        <v>153.29950008345944</v>
      </c>
      <c r="W57" s="63">
        <v>6.1319800033383771</v>
      </c>
      <c r="X57" s="64">
        <v>159.43148008679782</v>
      </c>
      <c r="Y57" s="129">
        <v>23.914722013019674</v>
      </c>
      <c r="Z57" s="66">
        <v>183.3462020998175</v>
      </c>
      <c r="AA57" s="131">
        <v>2.7</v>
      </c>
      <c r="AB57" s="135">
        <v>495.03474566950729</v>
      </c>
      <c r="AC57" s="133">
        <v>678380.94776932476</v>
      </c>
      <c r="AD57" s="133">
        <v>1831628.5589771769</v>
      </c>
    </row>
    <row r="58" spans="1:30" ht="37.5" customHeight="1" x14ac:dyDescent="0.25">
      <c r="A58" s="153" t="s">
        <v>214</v>
      </c>
      <c r="B58" s="55"/>
      <c r="C58" s="206">
        <v>10856</v>
      </c>
      <c r="D58" s="206">
        <v>11689</v>
      </c>
      <c r="E58" s="206">
        <v>96000</v>
      </c>
      <c r="F58" s="206">
        <v>3000</v>
      </c>
      <c r="G58" s="207">
        <v>121545</v>
      </c>
      <c r="H58" s="206">
        <v>6408.4601249999987</v>
      </c>
      <c r="I58" s="206">
        <v>12795.3460125</v>
      </c>
      <c r="J58" s="208">
        <v>140748.80613750001</v>
      </c>
      <c r="K58" s="209">
        <v>38.040217875000003</v>
      </c>
      <c r="L58" s="210">
        <v>2.8</v>
      </c>
      <c r="M58" s="211">
        <v>106.51261005000001</v>
      </c>
      <c r="N58" s="212">
        <v>5</v>
      </c>
      <c r="O58" s="213">
        <v>111.51261005000001</v>
      </c>
      <c r="P58" s="62">
        <v>30.7</v>
      </c>
      <c r="Q58" s="211">
        <v>142.21261004999999</v>
      </c>
      <c r="R58" s="63">
        <v>14.221261005000001</v>
      </c>
      <c r="S58" s="65">
        <v>0</v>
      </c>
      <c r="T58" s="64">
        <v>156.433871055</v>
      </c>
      <c r="U58" s="63">
        <v>0</v>
      </c>
      <c r="V58" s="64">
        <v>156.433871055</v>
      </c>
      <c r="W58" s="63">
        <v>6.2573548421999998</v>
      </c>
      <c r="X58" s="64">
        <v>162.69122589719998</v>
      </c>
      <c r="Y58" s="129">
        <v>24.403683884579998</v>
      </c>
      <c r="Z58" s="66">
        <v>187.09490978177999</v>
      </c>
      <c r="AA58" s="131">
        <v>2.7</v>
      </c>
      <c r="AB58" s="135">
        <v>505.15625641080601</v>
      </c>
      <c r="AC58" s="133">
        <v>692251.16619258595</v>
      </c>
      <c r="AD58" s="133">
        <v>1869078.1487199822</v>
      </c>
    </row>
    <row r="59" spans="1:30" ht="37.5" customHeight="1" x14ac:dyDescent="0.25">
      <c r="A59" s="153" t="s">
        <v>215</v>
      </c>
      <c r="B59" s="55"/>
      <c r="C59" s="206">
        <v>9204</v>
      </c>
      <c r="D59" s="206">
        <v>11689</v>
      </c>
      <c r="E59" s="206">
        <v>96000</v>
      </c>
      <c r="F59" s="206">
        <v>3000</v>
      </c>
      <c r="G59" s="207">
        <v>119893</v>
      </c>
      <c r="H59" s="206">
        <v>6321.3584249999994</v>
      </c>
      <c r="I59" s="206">
        <v>12621.435842500001</v>
      </c>
      <c r="J59" s="208">
        <v>138835.79426749999</v>
      </c>
      <c r="K59" s="209">
        <v>37.523187639864865</v>
      </c>
      <c r="L59" s="210">
        <v>2.8</v>
      </c>
      <c r="M59" s="211">
        <v>105.06492539162161</v>
      </c>
      <c r="N59" s="212">
        <v>5</v>
      </c>
      <c r="O59" s="213">
        <v>110.06492539162161</v>
      </c>
      <c r="P59" s="62">
        <v>32</v>
      </c>
      <c r="Q59" s="211">
        <v>142.06492539162161</v>
      </c>
      <c r="R59" s="63">
        <v>14.206492539162163</v>
      </c>
      <c r="S59" s="65">
        <v>0</v>
      </c>
      <c r="T59" s="64">
        <v>156.27141793078377</v>
      </c>
      <c r="U59" s="63">
        <v>0</v>
      </c>
      <c r="V59" s="64">
        <v>156.27141793078377</v>
      </c>
      <c r="W59" s="63">
        <v>6.2508567172313505</v>
      </c>
      <c r="X59" s="64">
        <v>162.52227464801513</v>
      </c>
      <c r="Y59" s="129">
        <v>24.378341197202268</v>
      </c>
      <c r="Z59" s="66">
        <v>186.9006158452174</v>
      </c>
      <c r="AA59" s="131">
        <v>2.7</v>
      </c>
      <c r="AB59" s="135">
        <v>504.63166278208701</v>
      </c>
      <c r="AC59" s="133">
        <v>691532.27862730436</v>
      </c>
      <c r="AD59" s="133">
        <v>1867137.1522937219</v>
      </c>
    </row>
    <row r="60" spans="1:30" ht="37.5" customHeight="1" x14ac:dyDescent="0.25">
      <c r="A60" s="153" t="s">
        <v>216</v>
      </c>
      <c r="B60" s="55"/>
      <c r="C60" s="206">
        <v>31856</v>
      </c>
      <c r="D60" s="206">
        <v>17641</v>
      </c>
      <c r="E60" s="274">
        <v>100000</v>
      </c>
      <c r="F60" s="206">
        <v>3000</v>
      </c>
      <c r="G60" s="207">
        <v>152497</v>
      </c>
      <c r="H60" s="206">
        <v>8040.4043249999995</v>
      </c>
      <c r="I60" s="206">
        <v>16053.740432500002</v>
      </c>
      <c r="J60" s="208">
        <v>176591.14475750001</v>
      </c>
      <c r="K60" s="209">
        <v>47.727336420945946</v>
      </c>
      <c r="L60" s="210">
        <v>2.8</v>
      </c>
      <c r="M60" s="211">
        <v>133.63654197864864</v>
      </c>
      <c r="N60" s="212">
        <v>5</v>
      </c>
      <c r="O60" s="213">
        <v>138.63654197864864</v>
      </c>
      <c r="P60" s="62">
        <v>57</v>
      </c>
      <c r="Q60" s="211">
        <v>195.63654197864864</v>
      </c>
      <c r="R60" s="63">
        <v>19.563654197864864</v>
      </c>
      <c r="S60" s="65">
        <v>0</v>
      </c>
      <c r="T60" s="64">
        <v>215.20019617651349</v>
      </c>
      <c r="U60" s="63">
        <v>0</v>
      </c>
      <c r="V60" s="64">
        <v>215.20019617651349</v>
      </c>
      <c r="W60" s="63">
        <v>8.6080078470605397</v>
      </c>
      <c r="X60" s="64">
        <v>223.80820402357404</v>
      </c>
      <c r="Y60" s="129">
        <v>33.571230603536101</v>
      </c>
      <c r="Z60" s="66">
        <v>257.37943462711013</v>
      </c>
      <c r="AA60" s="131">
        <v>2.7</v>
      </c>
      <c r="AB60" s="135">
        <v>694.92447349319741</v>
      </c>
      <c r="AC60" s="133">
        <v>952303.90812030749</v>
      </c>
      <c r="AD60" s="133">
        <v>2571220.5519248303</v>
      </c>
    </row>
    <row r="61" spans="1:30" ht="37.5" customHeight="1" x14ac:dyDescent="0.25">
      <c r="A61" s="155" t="s">
        <v>217</v>
      </c>
      <c r="B61" s="9"/>
      <c r="C61" s="206">
        <v>19152</v>
      </c>
      <c r="D61" s="206">
        <v>17641</v>
      </c>
      <c r="E61" s="274">
        <v>100000</v>
      </c>
      <c r="F61" s="206">
        <v>3000</v>
      </c>
      <c r="G61" s="207">
        <v>139793</v>
      </c>
      <c r="H61" s="206">
        <v>7370.5859249999994</v>
      </c>
      <c r="I61" s="206">
        <v>14716.358592500001</v>
      </c>
      <c r="J61" s="208">
        <v>161879.9445175</v>
      </c>
      <c r="K61" s="209">
        <v>43.751336356081083</v>
      </c>
      <c r="L61" s="210">
        <v>2.8</v>
      </c>
      <c r="M61" s="211">
        <v>122.50374179702702</v>
      </c>
      <c r="N61" s="212">
        <v>5</v>
      </c>
      <c r="O61" s="213">
        <v>127.50374179702702</v>
      </c>
      <c r="P61" s="62">
        <v>68.2</v>
      </c>
      <c r="Q61" s="211">
        <v>195.70374179702702</v>
      </c>
      <c r="R61" s="63">
        <v>19.570374179702704</v>
      </c>
      <c r="S61" s="65">
        <v>0</v>
      </c>
      <c r="T61" s="64">
        <v>215.27411597672972</v>
      </c>
      <c r="U61" s="63">
        <v>0</v>
      </c>
      <c r="V61" s="64">
        <v>215.27411597672972</v>
      </c>
      <c r="W61" s="63">
        <v>8.6109646390691896</v>
      </c>
      <c r="X61" s="64">
        <v>223.8850806157989</v>
      </c>
      <c r="Y61" s="129">
        <v>33.582762092369833</v>
      </c>
      <c r="Z61" s="66">
        <v>257.46784270816875</v>
      </c>
      <c r="AA61" s="131">
        <v>2.7</v>
      </c>
      <c r="AB61" s="135">
        <v>695.16317531205561</v>
      </c>
      <c r="AC61" s="133">
        <v>952631.01802022441</v>
      </c>
      <c r="AD61" s="133">
        <v>2572103.7486546058</v>
      </c>
    </row>
    <row r="62" spans="1:30" ht="37.5" customHeight="1" x14ac:dyDescent="0.25">
      <c r="A62" s="155" t="s">
        <v>218</v>
      </c>
      <c r="B62" s="9"/>
      <c r="C62" s="206">
        <v>15972</v>
      </c>
      <c r="D62" s="206">
        <v>11800</v>
      </c>
      <c r="E62" s="206">
        <v>80000</v>
      </c>
      <c r="F62" s="206">
        <v>3000</v>
      </c>
      <c r="G62" s="207">
        <v>110772</v>
      </c>
      <c r="H62" s="206">
        <v>5840.4536999999991</v>
      </c>
      <c r="I62" s="206">
        <v>11661.245370000001</v>
      </c>
      <c r="J62" s="208">
        <v>128273.69907</v>
      </c>
      <c r="K62" s="209">
        <v>34.668567316216219</v>
      </c>
      <c r="L62" s="210">
        <v>2.8</v>
      </c>
      <c r="M62" s="211">
        <v>97.071988485405413</v>
      </c>
      <c r="N62" s="212">
        <v>5</v>
      </c>
      <c r="O62" s="213">
        <v>102.07198848540541</v>
      </c>
      <c r="P62" s="62">
        <v>52.7</v>
      </c>
      <c r="Q62" s="211">
        <v>154.77198848540542</v>
      </c>
      <c r="R62" s="63">
        <v>15.477198848540542</v>
      </c>
      <c r="S62" s="65">
        <v>0</v>
      </c>
      <c r="T62" s="64">
        <v>170.24918733394597</v>
      </c>
      <c r="U62" s="63">
        <v>0</v>
      </c>
      <c r="V62" s="64">
        <v>170.24918733394597</v>
      </c>
      <c r="W62" s="63">
        <v>6.8099674933578385</v>
      </c>
      <c r="X62" s="64">
        <v>177.05915482730381</v>
      </c>
      <c r="Y62" s="129">
        <v>26.558873224095571</v>
      </c>
      <c r="Z62" s="66">
        <v>203.61802805139939</v>
      </c>
      <c r="AA62" s="131">
        <v>2.7</v>
      </c>
      <c r="AB62" s="135">
        <v>549.76867573877837</v>
      </c>
      <c r="AC62" s="133">
        <v>753386.70379017771</v>
      </c>
      <c r="AD62" s="133">
        <v>2034144.1002334799</v>
      </c>
    </row>
    <row r="63" spans="1:30" ht="37.5" customHeight="1" x14ac:dyDescent="0.25">
      <c r="A63" s="155" t="s">
        <v>219</v>
      </c>
      <c r="B63" s="9"/>
      <c r="C63" s="206">
        <v>18669</v>
      </c>
      <c r="D63" s="206">
        <v>11800</v>
      </c>
      <c r="E63" s="206">
        <v>80000</v>
      </c>
      <c r="F63" s="206">
        <v>3000</v>
      </c>
      <c r="G63" s="207">
        <v>113469</v>
      </c>
      <c r="H63" s="206">
        <v>5982.6530249999996</v>
      </c>
      <c r="I63" s="206">
        <v>11945.165302500001</v>
      </c>
      <c r="J63" s="208">
        <v>131396.81832750002</v>
      </c>
      <c r="K63" s="209">
        <v>35.512653602027029</v>
      </c>
      <c r="L63" s="210">
        <v>2.8</v>
      </c>
      <c r="M63" s="211">
        <v>99.435430085675677</v>
      </c>
      <c r="N63" s="212">
        <v>5</v>
      </c>
      <c r="O63" s="213">
        <v>104.43543008567568</v>
      </c>
      <c r="P63" s="62">
        <v>43.4</v>
      </c>
      <c r="Q63" s="211">
        <v>147.83543008567568</v>
      </c>
      <c r="R63" s="63">
        <v>14.78354300856757</v>
      </c>
      <c r="S63" s="65">
        <v>0</v>
      </c>
      <c r="T63" s="64">
        <v>162.61897309424324</v>
      </c>
      <c r="U63" s="63">
        <v>0</v>
      </c>
      <c r="V63" s="64">
        <v>162.61897309424324</v>
      </c>
      <c r="W63" s="63">
        <v>6.5047589237697299</v>
      </c>
      <c r="X63" s="64">
        <v>169.12373201801299</v>
      </c>
      <c r="Y63" s="129">
        <v>25.368559802701949</v>
      </c>
      <c r="Z63" s="66">
        <v>194.49229182071494</v>
      </c>
      <c r="AA63" s="131">
        <v>2.7</v>
      </c>
      <c r="AB63" s="135">
        <v>525.1291879159304</v>
      </c>
      <c r="AC63" s="133">
        <v>719621.47973664524</v>
      </c>
      <c r="AD63" s="133">
        <v>1942977.9952889425</v>
      </c>
    </row>
    <row r="64" spans="1:30" ht="37.5" customHeight="1" x14ac:dyDescent="0.25">
      <c r="A64" s="155" t="s">
        <v>220</v>
      </c>
      <c r="B64" s="9"/>
      <c r="C64" s="206">
        <v>41520</v>
      </c>
      <c r="D64" s="206">
        <v>11800</v>
      </c>
      <c r="E64" s="206">
        <v>80000</v>
      </c>
      <c r="F64" s="206">
        <v>3000</v>
      </c>
      <c r="G64" s="207">
        <v>136320</v>
      </c>
      <c r="H64" s="206">
        <v>7187.4719999999988</v>
      </c>
      <c r="I64" s="206">
        <v>14350.747200000002</v>
      </c>
      <c r="J64" s="208">
        <v>157858.21920000002</v>
      </c>
      <c r="K64" s="209">
        <v>42.664383567567576</v>
      </c>
      <c r="L64" s="210">
        <v>2.8</v>
      </c>
      <c r="M64" s="211">
        <v>119.4602739891892</v>
      </c>
      <c r="N64" s="212">
        <v>5</v>
      </c>
      <c r="O64" s="213">
        <v>124.4602739891892</v>
      </c>
      <c r="P64" s="62">
        <v>20.399999999999999</v>
      </c>
      <c r="Q64" s="211">
        <v>144.86027398918921</v>
      </c>
      <c r="R64" s="63">
        <v>14.486027398918921</v>
      </c>
      <c r="S64" s="65">
        <v>0</v>
      </c>
      <c r="T64" s="64">
        <v>159.34630138810815</v>
      </c>
      <c r="U64" s="63">
        <v>0</v>
      </c>
      <c r="V64" s="64">
        <v>159.34630138810815</v>
      </c>
      <c r="W64" s="63">
        <v>6.3738520555243259</v>
      </c>
      <c r="X64" s="64">
        <v>165.72015344363248</v>
      </c>
      <c r="Y64" s="129">
        <v>24.858023016544873</v>
      </c>
      <c r="Z64" s="66">
        <v>190.57817646017736</v>
      </c>
      <c r="AA64" s="131">
        <v>2.7</v>
      </c>
      <c r="AB64" s="135">
        <v>514.56107644247891</v>
      </c>
      <c r="AC64" s="133">
        <v>705139.25290265621</v>
      </c>
      <c r="AD64" s="133">
        <v>1903875.982837172</v>
      </c>
    </row>
    <row r="65" spans="1:30" ht="37.5" customHeight="1" x14ac:dyDescent="0.25">
      <c r="A65" s="252" t="s">
        <v>282</v>
      </c>
      <c r="B65" s="9"/>
      <c r="C65" s="206">
        <v>14112</v>
      </c>
      <c r="D65" s="206">
        <v>11800</v>
      </c>
      <c r="E65" s="206">
        <v>80000</v>
      </c>
      <c r="F65" s="206">
        <v>3000</v>
      </c>
      <c r="G65" s="207">
        <v>108912</v>
      </c>
      <c r="H65" s="206">
        <v>5742.3851999999988</v>
      </c>
      <c r="I65" s="206">
        <v>11465.438520000002</v>
      </c>
      <c r="J65" s="208">
        <v>126119.82372</v>
      </c>
      <c r="K65" s="209">
        <v>34.086438843243243</v>
      </c>
      <c r="L65" s="210">
        <v>2.8</v>
      </c>
      <c r="M65" s="211">
        <v>95.442028761081076</v>
      </c>
      <c r="N65" s="212">
        <v>5</v>
      </c>
      <c r="O65" s="213">
        <v>100.44202876108108</v>
      </c>
      <c r="P65" s="62">
        <v>70</v>
      </c>
      <c r="Q65" s="211">
        <v>170.44202876108108</v>
      </c>
      <c r="R65" s="63">
        <v>17.044202876108109</v>
      </c>
      <c r="S65" s="65">
        <v>0</v>
      </c>
      <c r="T65" s="64">
        <v>187.48623163718918</v>
      </c>
      <c r="U65" s="63">
        <v>0</v>
      </c>
      <c r="V65" s="64">
        <v>187.48623163718918</v>
      </c>
      <c r="W65" s="63">
        <v>7.4994492654875673</v>
      </c>
      <c r="X65" s="64">
        <v>194.98568090267673</v>
      </c>
      <c r="Y65" s="129">
        <v>29.247852135401509</v>
      </c>
      <c r="Z65" s="66">
        <v>224.23353303807824</v>
      </c>
      <c r="AA65" s="131">
        <v>2.7</v>
      </c>
      <c r="AB65" s="135">
        <v>605.43053920281125</v>
      </c>
      <c r="AC65" s="133">
        <v>829664.07224088942</v>
      </c>
      <c r="AD65" s="133">
        <v>2240092.9950504014</v>
      </c>
    </row>
    <row r="66" spans="1:30" ht="37.5" customHeight="1" x14ac:dyDescent="0.25">
      <c r="A66" s="153" t="s">
        <v>221</v>
      </c>
      <c r="B66" s="55"/>
      <c r="C66" s="206">
        <v>31891</v>
      </c>
      <c r="D66" s="206">
        <v>50908</v>
      </c>
      <c r="E66" s="206">
        <v>100000</v>
      </c>
      <c r="F66" s="206">
        <v>3000</v>
      </c>
      <c r="G66" s="207">
        <v>185799</v>
      </c>
      <c r="H66" s="206">
        <v>9796.2522749999989</v>
      </c>
      <c r="I66" s="206">
        <v>19559.525227500002</v>
      </c>
      <c r="J66" s="208">
        <v>215154.77750250002</v>
      </c>
      <c r="K66" s="209">
        <v>58.149939865540546</v>
      </c>
      <c r="L66" s="210">
        <v>2.8</v>
      </c>
      <c r="M66" s="211">
        <v>162.81983162351352</v>
      </c>
      <c r="N66" s="212">
        <v>5</v>
      </c>
      <c r="O66" s="213">
        <v>167.81983162351352</v>
      </c>
      <c r="P66" s="62">
        <v>25</v>
      </c>
      <c r="Q66" s="211">
        <v>192.81983162351352</v>
      </c>
      <c r="R66" s="63">
        <v>19.281983162351352</v>
      </c>
      <c r="S66" s="65">
        <v>0</v>
      </c>
      <c r="T66" s="64">
        <v>212.10181478586486</v>
      </c>
      <c r="U66" s="63">
        <v>0</v>
      </c>
      <c r="V66" s="64">
        <v>212.10181478586486</v>
      </c>
      <c r="W66" s="63">
        <v>8.4840725914345949</v>
      </c>
      <c r="X66" s="64">
        <v>220.58588737729946</v>
      </c>
      <c r="Y66" s="129">
        <v>33.087883106594916</v>
      </c>
      <c r="Z66" s="66">
        <v>253.67377048389437</v>
      </c>
      <c r="AA66" s="131">
        <v>2.7</v>
      </c>
      <c r="AB66" s="135">
        <v>684.91918030651482</v>
      </c>
      <c r="AC66" s="133">
        <v>938592.95079040923</v>
      </c>
      <c r="AD66" s="133">
        <v>2534200.967134105</v>
      </c>
    </row>
    <row r="67" spans="1:30" ht="37.5" customHeight="1" x14ac:dyDescent="0.25">
      <c r="A67" s="153" t="s">
        <v>222</v>
      </c>
      <c r="B67" s="55"/>
      <c r="C67" s="206">
        <v>40589</v>
      </c>
      <c r="D67" s="206">
        <v>15234</v>
      </c>
      <c r="E67" s="206">
        <v>116000</v>
      </c>
      <c r="F67" s="206">
        <v>3000</v>
      </c>
      <c r="G67" s="207">
        <v>174823</v>
      </c>
      <c r="H67" s="206">
        <v>9217.5426750000006</v>
      </c>
      <c r="I67" s="206">
        <v>18404.0542675</v>
      </c>
      <c r="J67" s="208">
        <v>202444.59694250001</v>
      </c>
      <c r="K67" s="209">
        <v>54.71475593040541</v>
      </c>
      <c r="L67" s="210">
        <v>2.8</v>
      </c>
      <c r="M67" s="211">
        <v>153.20131660513513</v>
      </c>
      <c r="N67" s="212">
        <v>5</v>
      </c>
      <c r="O67" s="213">
        <v>158.20131660513513</v>
      </c>
      <c r="P67" s="62">
        <v>29</v>
      </c>
      <c r="Q67" s="211">
        <v>187.20131660513513</v>
      </c>
      <c r="R67" s="63">
        <v>18.720131660513513</v>
      </c>
      <c r="S67" s="65">
        <v>0</v>
      </c>
      <c r="T67" s="64">
        <v>205.92144826564865</v>
      </c>
      <c r="U67" s="63">
        <v>0</v>
      </c>
      <c r="V67" s="64">
        <v>205.92144826564865</v>
      </c>
      <c r="W67" s="63">
        <v>8.2368579306259466</v>
      </c>
      <c r="X67" s="64">
        <v>214.15830619627459</v>
      </c>
      <c r="Y67" s="129">
        <v>32.123745929441185</v>
      </c>
      <c r="Z67" s="66">
        <v>246.28205212571578</v>
      </c>
      <c r="AA67" s="131">
        <v>2.7</v>
      </c>
      <c r="AB67" s="135">
        <v>664.96154073943262</v>
      </c>
      <c r="AC67" s="133">
        <v>911243.59286514833</v>
      </c>
      <c r="AD67" s="133">
        <v>2460357.7007359006</v>
      </c>
    </row>
    <row r="68" spans="1:30" ht="37.5" customHeight="1" x14ac:dyDescent="0.25">
      <c r="A68" s="153" t="s">
        <v>223</v>
      </c>
      <c r="B68" s="55"/>
      <c r="C68" s="206">
        <v>64224</v>
      </c>
      <c r="D68" s="206">
        <v>16419</v>
      </c>
      <c r="E68" s="206">
        <v>116000</v>
      </c>
      <c r="F68" s="206">
        <v>3000</v>
      </c>
      <c r="G68" s="207">
        <v>199643</v>
      </c>
      <c r="H68" s="206">
        <v>10526.177174999999</v>
      </c>
      <c r="I68" s="206">
        <v>21016.9177175</v>
      </c>
      <c r="J68" s="208">
        <v>231186.0948925</v>
      </c>
      <c r="K68" s="209">
        <v>62.482728349324326</v>
      </c>
      <c r="L68" s="210">
        <v>2.8</v>
      </c>
      <c r="M68" s="211">
        <v>174.9516393781081</v>
      </c>
      <c r="N68" s="212">
        <v>0</v>
      </c>
      <c r="O68" s="213">
        <v>174.9516393781081</v>
      </c>
      <c r="P68" s="62">
        <v>0</v>
      </c>
      <c r="Q68" s="211">
        <v>174.9516393781081</v>
      </c>
      <c r="R68" s="63">
        <v>17.495163937810812</v>
      </c>
      <c r="S68" s="65">
        <v>0</v>
      </c>
      <c r="T68" s="64">
        <v>192.44680331591891</v>
      </c>
      <c r="U68" s="63">
        <v>0</v>
      </c>
      <c r="V68" s="64">
        <v>192.44680331591891</v>
      </c>
      <c r="W68" s="63">
        <v>7.697872132636757</v>
      </c>
      <c r="X68" s="64">
        <v>200.14467544855566</v>
      </c>
      <c r="Y68" s="281">
        <v>27.5</v>
      </c>
      <c r="Z68" s="66">
        <v>227.64467544855566</v>
      </c>
      <c r="AA68" s="131">
        <v>2.7</v>
      </c>
      <c r="AB68" s="135">
        <v>614.64062371110037</v>
      </c>
      <c r="AC68" s="133">
        <v>842285.29915965593</v>
      </c>
      <c r="AD68" s="133">
        <v>2274170.3077310715</v>
      </c>
    </row>
    <row r="69" spans="1:30" ht="37.5" customHeight="1" x14ac:dyDescent="0.25">
      <c r="A69" s="153" t="s">
        <v>224</v>
      </c>
      <c r="B69" s="55"/>
      <c r="C69" s="206">
        <v>66858</v>
      </c>
      <c r="D69" s="206">
        <v>16419</v>
      </c>
      <c r="E69" s="206">
        <v>116000</v>
      </c>
      <c r="F69" s="206">
        <v>3000</v>
      </c>
      <c r="G69" s="207">
        <v>202277</v>
      </c>
      <c r="H69" s="206">
        <v>10665.054824999997</v>
      </c>
      <c r="I69" s="206">
        <v>21294.205482500001</v>
      </c>
      <c r="J69" s="208">
        <v>234236.26030749999</v>
      </c>
      <c r="K69" s="209">
        <v>63.307097380405402</v>
      </c>
      <c r="L69" s="210">
        <v>2.8</v>
      </c>
      <c r="M69" s="211">
        <v>177.25987266513511</v>
      </c>
      <c r="N69" s="212">
        <v>0</v>
      </c>
      <c r="O69" s="213">
        <v>177.25987266513511</v>
      </c>
      <c r="P69" s="62">
        <v>0</v>
      </c>
      <c r="Q69" s="211">
        <v>177.25987266513511</v>
      </c>
      <c r="R69" s="63">
        <v>17.72598726651351</v>
      </c>
      <c r="S69" s="65">
        <v>0</v>
      </c>
      <c r="T69" s="64">
        <v>194.9858599316486</v>
      </c>
      <c r="U69" s="63">
        <v>0</v>
      </c>
      <c r="V69" s="64">
        <v>194.9858599316486</v>
      </c>
      <c r="W69" s="63">
        <v>7.7994343972659443</v>
      </c>
      <c r="X69" s="64">
        <v>202.78529432891455</v>
      </c>
      <c r="Y69" s="281">
        <v>25</v>
      </c>
      <c r="Z69" s="66">
        <v>227.78529432891455</v>
      </c>
      <c r="AA69" s="131">
        <v>2.7</v>
      </c>
      <c r="AB69" s="135">
        <v>615.02029468806927</v>
      </c>
      <c r="AC69" s="133">
        <v>842805.58901698387</v>
      </c>
      <c r="AD69" s="133">
        <v>2275575.0903458563</v>
      </c>
    </row>
    <row r="70" spans="1:30" ht="37.5" customHeight="1" x14ac:dyDescent="0.25">
      <c r="A70" s="153" t="s">
        <v>225</v>
      </c>
      <c r="B70" s="55"/>
      <c r="C70" s="206">
        <v>26665</v>
      </c>
      <c r="D70" s="206">
        <v>16257</v>
      </c>
      <c r="E70" s="206">
        <v>80000</v>
      </c>
      <c r="F70" s="206">
        <v>3000</v>
      </c>
      <c r="G70" s="207">
        <v>125922</v>
      </c>
      <c r="H70" s="206">
        <v>6639.2374499999996</v>
      </c>
      <c r="I70" s="206">
        <v>13256.123744999999</v>
      </c>
      <c r="J70" s="208">
        <v>145817.36119499998</v>
      </c>
      <c r="K70" s="209">
        <v>39.410097620270264</v>
      </c>
      <c r="L70" s="210">
        <v>2.8</v>
      </c>
      <c r="M70" s="211">
        <v>110.34827333675673</v>
      </c>
      <c r="N70" s="212">
        <v>5</v>
      </c>
      <c r="O70" s="213">
        <v>115.34827333675673</v>
      </c>
      <c r="P70" s="62">
        <v>39.4</v>
      </c>
      <c r="Q70" s="211">
        <v>154.74827333675674</v>
      </c>
      <c r="R70" s="63">
        <v>15.474827333675675</v>
      </c>
      <c r="S70" s="65">
        <v>0</v>
      </c>
      <c r="T70" s="64">
        <v>170.22310067043242</v>
      </c>
      <c r="U70" s="63">
        <v>0</v>
      </c>
      <c r="V70" s="64">
        <v>170.22310067043242</v>
      </c>
      <c r="W70" s="63">
        <v>6.808924026817297</v>
      </c>
      <c r="X70" s="64">
        <v>177.03202469724971</v>
      </c>
      <c r="Y70" s="129">
        <v>26.554803704587457</v>
      </c>
      <c r="Z70" s="66">
        <v>203.58682840183718</v>
      </c>
      <c r="AA70" s="131">
        <v>2.7</v>
      </c>
      <c r="AB70" s="135">
        <v>549.68443668496047</v>
      </c>
      <c r="AC70" s="133">
        <v>753271.26508679753</v>
      </c>
      <c r="AD70" s="133">
        <v>2033832.4157343537</v>
      </c>
    </row>
    <row r="71" spans="1:30" ht="37.5" customHeight="1" x14ac:dyDescent="0.25">
      <c r="A71" s="153" t="s">
        <v>226</v>
      </c>
      <c r="B71" s="55"/>
      <c r="C71" s="206">
        <v>51025</v>
      </c>
      <c r="D71" s="206">
        <v>10247</v>
      </c>
      <c r="E71" s="206">
        <v>90000</v>
      </c>
      <c r="F71" s="206">
        <v>3000</v>
      </c>
      <c r="G71" s="207">
        <v>154272</v>
      </c>
      <c r="H71" s="206">
        <v>8133.9911999999995</v>
      </c>
      <c r="I71" s="206">
        <v>16240.599119999999</v>
      </c>
      <c r="J71" s="208">
        <v>178646.59031999999</v>
      </c>
      <c r="K71" s="209">
        <v>48.282862248648648</v>
      </c>
      <c r="L71" s="210">
        <v>2.8</v>
      </c>
      <c r="M71" s="211">
        <v>135.1920142962162</v>
      </c>
      <c r="N71" s="212">
        <v>5</v>
      </c>
      <c r="O71" s="213">
        <v>140.1920142962162</v>
      </c>
      <c r="P71" s="62">
        <v>42.7</v>
      </c>
      <c r="Q71" s="211">
        <v>182.89201429621619</v>
      </c>
      <c r="R71" s="63">
        <v>18.28920142962162</v>
      </c>
      <c r="S71" s="65">
        <v>0</v>
      </c>
      <c r="T71" s="64">
        <v>201.1812157258378</v>
      </c>
      <c r="U71" s="63">
        <v>0</v>
      </c>
      <c r="V71" s="64">
        <v>201.1812157258378</v>
      </c>
      <c r="W71" s="63">
        <v>8.047248629033513</v>
      </c>
      <c r="X71" s="64">
        <v>209.22846435487131</v>
      </c>
      <c r="Y71" s="129">
        <v>31.384269653230696</v>
      </c>
      <c r="Z71" s="66">
        <v>240.612734008102</v>
      </c>
      <c r="AA71" s="131">
        <v>2.7</v>
      </c>
      <c r="AB71" s="135">
        <v>649.6543818218754</v>
      </c>
      <c r="AC71" s="133">
        <v>890267.11582997744</v>
      </c>
      <c r="AD71" s="133">
        <v>2403721.2127409391</v>
      </c>
    </row>
    <row r="72" spans="1:30" ht="37.5" customHeight="1" x14ac:dyDescent="0.25">
      <c r="A72" s="153" t="s">
        <v>227</v>
      </c>
      <c r="B72" s="55"/>
      <c r="C72" s="206">
        <v>39912</v>
      </c>
      <c r="D72" s="206">
        <v>10247</v>
      </c>
      <c r="E72" s="206">
        <v>90000</v>
      </c>
      <c r="F72" s="206">
        <v>3000</v>
      </c>
      <c r="G72" s="207">
        <v>143159</v>
      </c>
      <c r="H72" s="206">
        <v>7548.0582749999985</v>
      </c>
      <c r="I72" s="206">
        <v>15070.7058275</v>
      </c>
      <c r="J72" s="208">
        <v>165777.76410249999</v>
      </c>
      <c r="K72" s="209">
        <v>44.804801108783778</v>
      </c>
      <c r="L72" s="210">
        <v>2.8</v>
      </c>
      <c r="M72" s="211">
        <v>125.45344310459457</v>
      </c>
      <c r="N72" s="212">
        <v>5</v>
      </c>
      <c r="O72" s="213">
        <v>130.45344310459456</v>
      </c>
      <c r="P72" s="62">
        <v>45.4</v>
      </c>
      <c r="Q72" s="211">
        <v>175.85344310459456</v>
      </c>
      <c r="R72" s="63">
        <v>17.585344310459458</v>
      </c>
      <c r="S72" s="65">
        <v>0</v>
      </c>
      <c r="T72" s="64">
        <v>193.43878741505401</v>
      </c>
      <c r="U72" s="63">
        <v>0</v>
      </c>
      <c r="V72" s="64">
        <v>193.43878741505401</v>
      </c>
      <c r="W72" s="63">
        <v>7.7375514966021601</v>
      </c>
      <c r="X72" s="64">
        <v>201.17633891165616</v>
      </c>
      <c r="Y72" s="129">
        <v>30.176450836748423</v>
      </c>
      <c r="Z72" s="66">
        <v>231.35278974840458</v>
      </c>
      <c r="AA72" s="131">
        <v>2.7</v>
      </c>
      <c r="AB72" s="135">
        <v>624.65253232069244</v>
      </c>
      <c r="AC72" s="133">
        <v>856005.32206909696</v>
      </c>
      <c r="AD72" s="133">
        <v>2311214.3695865623</v>
      </c>
    </row>
    <row r="73" spans="1:30" ht="37.5" customHeight="1" x14ac:dyDescent="0.25">
      <c r="A73" s="153" t="s">
        <v>228</v>
      </c>
      <c r="B73" s="55"/>
      <c r="C73" s="206">
        <v>43488</v>
      </c>
      <c r="D73" s="206">
        <v>46807</v>
      </c>
      <c r="E73" s="206">
        <v>120000</v>
      </c>
      <c r="F73" s="206">
        <v>3000</v>
      </c>
      <c r="G73" s="207">
        <v>213295</v>
      </c>
      <c r="H73" s="206">
        <v>11245.978874999999</v>
      </c>
      <c r="I73" s="206">
        <v>22454.0978875</v>
      </c>
      <c r="J73" s="208">
        <v>246995.07676249999</v>
      </c>
      <c r="K73" s="209">
        <v>66.755426152027027</v>
      </c>
      <c r="L73" s="210">
        <v>2.8</v>
      </c>
      <c r="M73" s="211">
        <v>186.91519322567567</v>
      </c>
      <c r="N73" s="212">
        <v>5</v>
      </c>
      <c r="O73" s="213">
        <v>191.91519322567567</v>
      </c>
      <c r="P73" s="62">
        <v>26.2</v>
      </c>
      <c r="Q73" s="211">
        <v>218.11519322567565</v>
      </c>
      <c r="R73" s="63">
        <v>21.811519322567566</v>
      </c>
      <c r="S73" s="65">
        <v>0</v>
      </c>
      <c r="T73" s="64">
        <v>239.92671254824322</v>
      </c>
      <c r="U73" s="63">
        <v>0</v>
      </c>
      <c r="V73" s="64">
        <v>239.92671254824322</v>
      </c>
      <c r="W73" s="63">
        <v>9.5970685019297282</v>
      </c>
      <c r="X73" s="64">
        <v>249.52378105017294</v>
      </c>
      <c r="Y73" s="129">
        <v>37.42856715752594</v>
      </c>
      <c r="Z73" s="66">
        <v>286.95234820769889</v>
      </c>
      <c r="AA73" s="131">
        <v>2.7</v>
      </c>
      <c r="AB73" s="135">
        <v>774.77134016078708</v>
      </c>
      <c r="AC73" s="133">
        <v>1061723.688368486</v>
      </c>
      <c r="AD73" s="133">
        <v>2866653.9585949122</v>
      </c>
    </row>
    <row r="74" spans="1:30" ht="37.5" customHeight="1" x14ac:dyDescent="0.25">
      <c r="A74" s="153" t="s">
        <v>229</v>
      </c>
      <c r="B74" s="55"/>
      <c r="C74" s="206">
        <v>54069</v>
      </c>
      <c r="D74" s="206">
        <v>12812</v>
      </c>
      <c r="E74" s="274">
        <v>110000</v>
      </c>
      <c r="F74" s="206">
        <v>3000</v>
      </c>
      <c r="G74" s="207">
        <v>179881</v>
      </c>
      <c r="H74" s="206">
        <v>9484.2257249999984</v>
      </c>
      <c r="I74" s="206">
        <v>18936.522572500002</v>
      </c>
      <c r="J74" s="208">
        <v>208301.74829749999</v>
      </c>
      <c r="K74" s="209">
        <v>56.297769810135129</v>
      </c>
      <c r="L74" s="210">
        <v>2.8</v>
      </c>
      <c r="M74" s="211">
        <v>157.63375546837835</v>
      </c>
      <c r="N74" s="212">
        <v>5</v>
      </c>
      <c r="O74" s="213">
        <v>162.63375546837835</v>
      </c>
      <c r="P74" s="62">
        <v>33</v>
      </c>
      <c r="Q74" s="211">
        <v>195.63375546837835</v>
      </c>
      <c r="R74" s="63">
        <v>19.563375546837836</v>
      </c>
      <c r="S74" s="65">
        <v>0</v>
      </c>
      <c r="T74" s="64">
        <v>215.1971310152162</v>
      </c>
      <c r="U74" s="63">
        <v>0</v>
      </c>
      <c r="V74" s="64">
        <v>215.1971310152162</v>
      </c>
      <c r="W74" s="63">
        <v>8.607885240608649</v>
      </c>
      <c r="X74" s="64">
        <v>223.80501625582485</v>
      </c>
      <c r="Y74" s="129">
        <v>33.570752438373724</v>
      </c>
      <c r="Z74" s="66">
        <v>257.3757686941986</v>
      </c>
      <c r="AA74" s="131">
        <v>2.7</v>
      </c>
      <c r="AB74" s="135">
        <v>694.91457547433629</v>
      </c>
      <c r="AC74" s="133">
        <v>952290.34416853485</v>
      </c>
      <c r="AD74" s="133">
        <v>2571183.9292550441</v>
      </c>
    </row>
    <row r="75" spans="1:30" ht="37.5" customHeight="1" x14ac:dyDescent="0.25">
      <c r="A75" s="153" t="s">
        <v>230</v>
      </c>
      <c r="B75" s="55"/>
      <c r="C75" s="206">
        <v>25668</v>
      </c>
      <c r="D75" s="206">
        <v>9003</v>
      </c>
      <c r="E75" s="206">
        <v>80000</v>
      </c>
      <c r="F75" s="206">
        <v>3000</v>
      </c>
      <c r="G75" s="207">
        <v>117671</v>
      </c>
      <c r="H75" s="206">
        <v>6204.2034749999993</v>
      </c>
      <c r="I75" s="206">
        <v>12387.520347500002</v>
      </c>
      <c r="J75" s="208">
        <v>136262.7238225</v>
      </c>
      <c r="K75" s="209">
        <v>36.827763195270272</v>
      </c>
      <c r="L75" s="210">
        <v>2.8</v>
      </c>
      <c r="M75" s="211">
        <v>103.11773694675675</v>
      </c>
      <c r="N75" s="212">
        <v>5</v>
      </c>
      <c r="O75" s="213">
        <v>108.11773694675675</v>
      </c>
      <c r="P75" s="62">
        <v>75</v>
      </c>
      <c r="Q75" s="211">
        <v>183.11773694675674</v>
      </c>
      <c r="R75" s="63">
        <v>18.311773694675676</v>
      </c>
      <c r="S75" s="65">
        <v>0</v>
      </c>
      <c r="T75" s="64">
        <v>201.42951064143242</v>
      </c>
      <c r="U75" s="63">
        <v>0</v>
      </c>
      <c r="V75" s="64">
        <v>201.42951064143242</v>
      </c>
      <c r="W75" s="63">
        <v>8.0571804256572968</v>
      </c>
      <c r="X75" s="64">
        <v>209.48669106708971</v>
      </c>
      <c r="Y75" s="129">
        <v>31.423003660063454</v>
      </c>
      <c r="Z75" s="66">
        <v>240.90969472715315</v>
      </c>
      <c r="AA75" s="131">
        <v>2.7</v>
      </c>
      <c r="AB75" s="135">
        <v>650.45617576331358</v>
      </c>
      <c r="AC75" s="133">
        <v>891365.87049046671</v>
      </c>
      <c r="AD75" s="133">
        <v>2406687.8503242601</v>
      </c>
    </row>
    <row r="76" spans="1:30" s="248" customFormat="1" ht="37.5" customHeight="1" thickBot="1" x14ac:dyDescent="0.3">
      <c r="A76" s="278" t="s">
        <v>231</v>
      </c>
      <c r="B76" s="239"/>
      <c r="C76" s="240">
        <v>63807</v>
      </c>
      <c r="D76" s="240">
        <v>62413</v>
      </c>
      <c r="E76" s="279">
        <v>190000</v>
      </c>
      <c r="F76" s="240">
        <v>3000</v>
      </c>
      <c r="G76" s="262">
        <v>319220</v>
      </c>
      <c r="H76" s="240">
        <v>16830.874499999998</v>
      </c>
      <c r="I76" s="240">
        <v>33605.087449999999</v>
      </c>
      <c r="J76" s="263">
        <v>369655.96194999997</v>
      </c>
      <c r="K76" s="264">
        <v>99.907016743243233</v>
      </c>
      <c r="L76" s="265">
        <v>2.8</v>
      </c>
      <c r="M76" s="266">
        <v>279.73964688108106</v>
      </c>
      <c r="N76" s="267">
        <v>5</v>
      </c>
      <c r="O76" s="268">
        <v>284.73964688108106</v>
      </c>
      <c r="P76" s="242">
        <v>51.7</v>
      </c>
      <c r="Q76" s="266">
        <v>336.43964688108105</v>
      </c>
      <c r="R76" s="241">
        <v>33.643964688108106</v>
      </c>
      <c r="S76" s="243">
        <v>0</v>
      </c>
      <c r="T76" s="244">
        <v>370.08361156918915</v>
      </c>
      <c r="U76" s="241">
        <v>0</v>
      </c>
      <c r="V76" s="244">
        <v>370.08361156918915</v>
      </c>
      <c r="W76" s="241">
        <v>14.803344462767566</v>
      </c>
      <c r="X76" s="244">
        <v>384.88695603195669</v>
      </c>
      <c r="Y76" s="245">
        <v>57.733043404793499</v>
      </c>
      <c r="Z76" s="66">
        <v>442.61999943675016</v>
      </c>
      <c r="AA76" s="131">
        <v>2.7</v>
      </c>
      <c r="AB76" s="246">
        <v>1195.0739984792256</v>
      </c>
      <c r="AC76" s="247">
        <v>1637693.9979159755</v>
      </c>
      <c r="AD76" s="247">
        <v>4421773.7943731342</v>
      </c>
    </row>
    <row r="77" spans="1:30" s="292" customFormat="1" ht="37.5" customHeight="1" x14ac:dyDescent="0.25">
      <c r="A77" s="293" t="s">
        <v>232</v>
      </c>
      <c r="B77" s="294"/>
      <c r="C77" s="295">
        <v>0</v>
      </c>
      <c r="D77" s="295">
        <v>0</v>
      </c>
      <c r="E77" s="295">
        <v>0</v>
      </c>
      <c r="F77" s="295">
        <v>3000</v>
      </c>
      <c r="G77" s="295">
        <v>3000</v>
      </c>
      <c r="H77" s="295">
        <v>158.17499999999998</v>
      </c>
      <c r="I77" s="295">
        <v>315.81750000000005</v>
      </c>
      <c r="J77" s="296">
        <v>3473.9925000000003</v>
      </c>
      <c r="K77" s="297">
        <v>0.93891689189189198</v>
      </c>
      <c r="L77" s="298">
        <v>2.8</v>
      </c>
      <c r="M77" s="299">
        <v>2.6289672972972973</v>
      </c>
      <c r="N77" s="300">
        <v>5</v>
      </c>
      <c r="O77" s="295">
        <v>7.6289672972972973</v>
      </c>
      <c r="P77" s="301">
        <v>40</v>
      </c>
      <c r="Q77" s="299">
        <v>47.628967297297294</v>
      </c>
      <c r="R77" s="301">
        <v>4.7628967297297296</v>
      </c>
      <c r="S77" s="302">
        <v>0</v>
      </c>
      <c r="T77" s="303">
        <v>52.391864027027026</v>
      </c>
      <c r="U77" s="301">
        <v>0</v>
      </c>
      <c r="V77" s="303">
        <v>52.391864027027026</v>
      </c>
      <c r="W77" s="301">
        <v>2.095674561081081</v>
      </c>
      <c r="X77" s="303">
        <v>54.487538588108109</v>
      </c>
      <c r="Y77" s="304">
        <v>8.1731307882162163</v>
      </c>
      <c r="Z77" s="66">
        <v>62.660669376324321</v>
      </c>
      <c r="AA77" s="131">
        <v>2.7</v>
      </c>
      <c r="AB77" s="305">
        <v>169.18380731607567</v>
      </c>
      <c r="AC77" s="306">
        <v>231844.4766924</v>
      </c>
      <c r="AD77" s="306">
        <v>625980.08706947998</v>
      </c>
    </row>
    <row r="78" spans="1:30" s="292" customFormat="1" ht="37.5" customHeight="1" x14ac:dyDescent="0.25">
      <c r="A78" s="168" t="s">
        <v>233</v>
      </c>
      <c r="B78" s="169"/>
      <c r="C78" s="284">
        <v>0</v>
      </c>
      <c r="D78" s="284">
        <v>0</v>
      </c>
      <c r="E78" s="284">
        <v>0</v>
      </c>
      <c r="F78" s="284">
        <v>3000</v>
      </c>
      <c r="G78" s="284">
        <v>3000</v>
      </c>
      <c r="H78" s="284">
        <v>158.17499999999998</v>
      </c>
      <c r="I78" s="284">
        <v>315.81750000000005</v>
      </c>
      <c r="J78" s="285">
        <v>3473.9925000000003</v>
      </c>
      <c r="K78" s="286">
        <v>0.93891689189189198</v>
      </c>
      <c r="L78" s="287">
        <v>2.8</v>
      </c>
      <c r="M78" s="288">
        <v>2.6289672972972973</v>
      </c>
      <c r="N78" s="289">
        <v>5</v>
      </c>
      <c r="O78" s="284">
        <v>7.6289672972972973</v>
      </c>
      <c r="P78" s="170">
        <v>40</v>
      </c>
      <c r="Q78" s="288">
        <v>47.628967297297294</v>
      </c>
      <c r="R78" s="170">
        <v>4.7628967297297296</v>
      </c>
      <c r="S78" s="171">
        <v>0</v>
      </c>
      <c r="T78" s="290">
        <v>52.391864027027026</v>
      </c>
      <c r="U78" s="170">
        <v>0</v>
      </c>
      <c r="V78" s="290">
        <v>52.391864027027026</v>
      </c>
      <c r="W78" s="170">
        <v>2.095674561081081</v>
      </c>
      <c r="X78" s="290">
        <v>54.487538588108109</v>
      </c>
      <c r="Y78" s="291">
        <v>8.1731307882162163</v>
      </c>
      <c r="Z78" s="66">
        <v>62.660669376324321</v>
      </c>
      <c r="AA78" s="131">
        <v>2.7</v>
      </c>
      <c r="AB78" s="175">
        <v>169.18380731607567</v>
      </c>
      <c r="AC78" s="176">
        <v>231844.4766924</v>
      </c>
      <c r="AD78" s="176">
        <v>625980.08706947998</v>
      </c>
    </row>
    <row r="79" spans="1:30" s="292" customFormat="1" ht="37.5" customHeight="1" x14ac:dyDescent="0.25">
      <c r="A79" s="168" t="s">
        <v>234</v>
      </c>
      <c r="B79" s="169"/>
      <c r="C79" s="284">
        <v>0</v>
      </c>
      <c r="D79" s="284">
        <v>0</v>
      </c>
      <c r="E79" s="284">
        <v>0</v>
      </c>
      <c r="F79" s="284">
        <v>3000</v>
      </c>
      <c r="G79" s="284">
        <v>3000</v>
      </c>
      <c r="H79" s="284">
        <v>158.17499999999998</v>
      </c>
      <c r="I79" s="284">
        <v>315.81750000000005</v>
      </c>
      <c r="J79" s="285">
        <v>3473.9925000000003</v>
      </c>
      <c r="K79" s="286">
        <v>0.93891689189189198</v>
      </c>
      <c r="L79" s="287">
        <v>2.8</v>
      </c>
      <c r="M79" s="288">
        <v>2.6289672972972973</v>
      </c>
      <c r="N79" s="289">
        <v>5</v>
      </c>
      <c r="O79" s="284">
        <v>7.6289672972972973</v>
      </c>
      <c r="P79" s="170">
        <v>40</v>
      </c>
      <c r="Q79" s="288">
        <v>47.628967297297294</v>
      </c>
      <c r="R79" s="170">
        <v>4.7628967297297296</v>
      </c>
      <c r="S79" s="171">
        <v>0</v>
      </c>
      <c r="T79" s="290">
        <v>52.391864027027026</v>
      </c>
      <c r="U79" s="170">
        <v>0</v>
      </c>
      <c r="V79" s="290">
        <v>52.391864027027026</v>
      </c>
      <c r="W79" s="170">
        <v>2.095674561081081</v>
      </c>
      <c r="X79" s="290">
        <v>54.487538588108109</v>
      </c>
      <c r="Y79" s="291">
        <v>8.1731307882162163</v>
      </c>
      <c r="Z79" s="66">
        <v>62.660669376324321</v>
      </c>
      <c r="AA79" s="131">
        <v>2.7</v>
      </c>
      <c r="AB79" s="175">
        <v>169.18380731607567</v>
      </c>
      <c r="AC79" s="176">
        <v>231844.4766924</v>
      </c>
      <c r="AD79" s="176">
        <v>625980.08706947998</v>
      </c>
    </row>
    <row r="80" spans="1:30" s="320" customFormat="1" ht="37.5" customHeight="1" thickBot="1" x14ac:dyDescent="0.3">
      <c r="A80" s="250" t="s">
        <v>235</v>
      </c>
      <c r="B80" s="307"/>
      <c r="C80" s="308">
        <v>0</v>
      </c>
      <c r="D80" s="308">
        <v>0</v>
      </c>
      <c r="E80" s="308">
        <v>0</v>
      </c>
      <c r="F80" s="308">
        <v>3000</v>
      </c>
      <c r="G80" s="308">
        <v>3000</v>
      </c>
      <c r="H80" s="308">
        <v>158.17499999999998</v>
      </c>
      <c r="I80" s="308">
        <v>315.81750000000005</v>
      </c>
      <c r="J80" s="309">
        <v>3473.9925000000003</v>
      </c>
      <c r="K80" s="310">
        <v>0.93891689189189198</v>
      </c>
      <c r="L80" s="311">
        <v>2.8</v>
      </c>
      <c r="M80" s="312">
        <v>2.6289672972972973</v>
      </c>
      <c r="N80" s="313">
        <v>5</v>
      </c>
      <c r="O80" s="308">
        <v>7.6289672972972973</v>
      </c>
      <c r="P80" s="314">
        <v>40</v>
      </c>
      <c r="Q80" s="312">
        <v>47.628967297297294</v>
      </c>
      <c r="R80" s="314">
        <v>4.7628967297297296</v>
      </c>
      <c r="S80" s="315">
        <v>0</v>
      </c>
      <c r="T80" s="316">
        <v>52.391864027027026</v>
      </c>
      <c r="U80" s="314">
        <v>0</v>
      </c>
      <c r="V80" s="316">
        <v>52.391864027027026</v>
      </c>
      <c r="W80" s="314">
        <v>2.095674561081081</v>
      </c>
      <c r="X80" s="316">
        <v>54.487538588108109</v>
      </c>
      <c r="Y80" s="317">
        <v>8.1731307882162163</v>
      </c>
      <c r="Z80" s="66">
        <v>62.660669376324321</v>
      </c>
      <c r="AA80" s="131">
        <v>2.7</v>
      </c>
      <c r="AB80" s="318">
        <v>169.18380731607567</v>
      </c>
      <c r="AC80" s="319">
        <v>231844.4766924</v>
      </c>
      <c r="AD80" s="319">
        <v>625980.08706947998</v>
      </c>
    </row>
    <row r="81" spans="1:30" ht="37.5" customHeight="1" x14ac:dyDescent="0.25">
      <c r="A81" s="229" t="s">
        <v>236</v>
      </c>
      <c r="B81" s="230"/>
      <c r="C81" s="231">
        <v>21620</v>
      </c>
      <c r="D81" s="231">
        <v>50452</v>
      </c>
      <c r="E81" s="231">
        <v>170000</v>
      </c>
      <c r="F81" s="231">
        <v>3000</v>
      </c>
      <c r="G81" s="255">
        <v>245072</v>
      </c>
      <c r="H81" s="231">
        <v>12921.421199999999</v>
      </c>
      <c r="I81" s="231">
        <v>25799.342120000001</v>
      </c>
      <c r="J81" s="256">
        <v>283792.76332000003</v>
      </c>
      <c r="K81" s="257">
        <v>76.700746843243252</v>
      </c>
      <c r="L81" s="258">
        <v>2.8</v>
      </c>
      <c r="M81" s="259">
        <v>214.76209116108109</v>
      </c>
      <c r="N81" s="260">
        <v>5</v>
      </c>
      <c r="O81" s="261">
        <v>219.76209116108109</v>
      </c>
      <c r="P81" s="233">
        <v>4</v>
      </c>
      <c r="Q81" s="259">
        <v>223.76209116108109</v>
      </c>
      <c r="R81" s="232">
        <v>22.376209116108111</v>
      </c>
      <c r="S81" s="234">
        <v>0</v>
      </c>
      <c r="T81" s="235">
        <v>246.13830027718919</v>
      </c>
      <c r="U81" s="232">
        <v>0</v>
      </c>
      <c r="V81" s="235">
        <v>246.13830027718919</v>
      </c>
      <c r="W81" s="232">
        <v>9.8455320110875686</v>
      </c>
      <c r="X81" s="235">
        <v>255.98383228827674</v>
      </c>
      <c r="Y81" s="236">
        <v>38.397574843241507</v>
      </c>
      <c r="Z81" s="66">
        <v>294.38140713151824</v>
      </c>
      <c r="AA81" s="131">
        <v>2.7</v>
      </c>
      <c r="AB81" s="237">
        <v>794.82979925509926</v>
      </c>
      <c r="AC81" s="238">
        <v>1089211.2063866176</v>
      </c>
      <c r="AD81" s="238">
        <v>2940870.257243867</v>
      </c>
    </row>
    <row r="82" spans="1:30" ht="37.5" customHeight="1" x14ac:dyDescent="0.25">
      <c r="A82" s="153" t="s">
        <v>237</v>
      </c>
      <c r="B82" s="55"/>
      <c r="C82" s="206">
        <v>56337</v>
      </c>
      <c r="D82" s="274">
        <v>69642</v>
      </c>
      <c r="E82" s="206">
        <v>150000</v>
      </c>
      <c r="F82" s="206">
        <v>3000</v>
      </c>
      <c r="G82" s="207">
        <v>278979</v>
      </c>
      <c r="H82" s="206">
        <v>14709.167774999998</v>
      </c>
      <c r="I82" s="206">
        <v>29368.8167775</v>
      </c>
      <c r="J82" s="208">
        <v>323056.98455249995</v>
      </c>
      <c r="K82" s="209">
        <v>87.312698527702693</v>
      </c>
      <c r="L82" s="210">
        <v>2.8</v>
      </c>
      <c r="M82" s="211">
        <v>244.47555587756753</v>
      </c>
      <c r="N82" s="212">
        <v>1.9</v>
      </c>
      <c r="O82" s="213">
        <v>246.37555587756754</v>
      </c>
      <c r="P82" s="62">
        <v>0</v>
      </c>
      <c r="Q82" s="211">
        <v>246.37555587756754</v>
      </c>
      <c r="R82" s="63">
        <v>24.637555587756754</v>
      </c>
      <c r="S82" s="65">
        <v>0</v>
      </c>
      <c r="T82" s="64">
        <v>271.0131114653243</v>
      </c>
      <c r="U82" s="63">
        <v>0</v>
      </c>
      <c r="V82" s="64">
        <v>271.0131114653243</v>
      </c>
      <c r="W82" s="63">
        <v>10.840524458612972</v>
      </c>
      <c r="X82" s="64">
        <v>281.85363592393725</v>
      </c>
      <c r="Y82" s="129">
        <v>42.278045388590584</v>
      </c>
      <c r="Z82" s="66">
        <v>324.1316813125278</v>
      </c>
      <c r="AA82" s="131">
        <v>2.7</v>
      </c>
      <c r="AB82" s="135">
        <v>875.15553954382517</v>
      </c>
      <c r="AC82" s="133">
        <v>1199287.2208563529</v>
      </c>
      <c r="AD82" s="133">
        <v>3238075.4963121531</v>
      </c>
    </row>
    <row r="83" spans="1:30" ht="37.5" customHeight="1" x14ac:dyDescent="0.25">
      <c r="A83" s="153" t="s">
        <v>238</v>
      </c>
      <c r="B83" s="55"/>
      <c r="C83" s="206">
        <v>44850</v>
      </c>
      <c r="D83" s="206">
        <v>60609</v>
      </c>
      <c r="E83" s="206">
        <v>170000</v>
      </c>
      <c r="F83" s="206">
        <v>3000</v>
      </c>
      <c r="G83" s="207">
        <v>278459</v>
      </c>
      <c r="H83" s="206">
        <v>14681.750774999999</v>
      </c>
      <c r="I83" s="206">
        <v>29314.075077500005</v>
      </c>
      <c r="J83" s="208">
        <v>322454.82585250004</v>
      </c>
      <c r="K83" s="209">
        <v>87.149952933108125</v>
      </c>
      <c r="L83" s="210">
        <v>2.8</v>
      </c>
      <c r="M83" s="211">
        <v>244.01986821270273</v>
      </c>
      <c r="N83" s="212">
        <v>5</v>
      </c>
      <c r="O83" s="213">
        <v>249.01986821270273</v>
      </c>
      <c r="P83" s="62">
        <v>46.7</v>
      </c>
      <c r="Q83" s="211">
        <v>295.71986821270275</v>
      </c>
      <c r="R83" s="63">
        <v>29.571986821270276</v>
      </c>
      <c r="S83" s="65">
        <v>0</v>
      </c>
      <c r="T83" s="64">
        <v>325.29185503397304</v>
      </c>
      <c r="U83" s="63">
        <v>0</v>
      </c>
      <c r="V83" s="64">
        <v>325.29185503397304</v>
      </c>
      <c r="W83" s="63">
        <v>13.011674201358922</v>
      </c>
      <c r="X83" s="64">
        <v>338.30352923533195</v>
      </c>
      <c r="Y83" s="129">
        <v>50.74552938529979</v>
      </c>
      <c r="Z83" s="66">
        <v>389.04905862063174</v>
      </c>
      <c r="AA83" s="131">
        <v>2.7</v>
      </c>
      <c r="AB83" s="135">
        <v>1050.4324582757058</v>
      </c>
      <c r="AC83" s="133">
        <v>1439481.5168963375</v>
      </c>
      <c r="AD83" s="133">
        <v>3886600.0956201116</v>
      </c>
    </row>
    <row r="84" spans="1:30" ht="37.5" customHeight="1" x14ac:dyDescent="0.25">
      <c r="A84" s="153" t="s">
        <v>239</v>
      </c>
      <c r="B84" s="55"/>
      <c r="C84" s="206">
        <v>126600</v>
      </c>
      <c r="D84" s="206">
        <v>14056</v>
      </c>
      <c r="E84" s="206">
        <v>180000</v>
      </c>
      <c r="F84" s="206">
        <v>3000</v>
      </c>
      <c r="G84" s="207">
        <v>323656</v>
      </c>
      <c r="H84" s="206">
        <v>17064.762599999998</v>
      </c>
      <c r="I84" s="206">
        <v>34072.076260000002</v>
      </c>
      <c r="J84" s="208">
        <v>374792.83886000002</v>
      </c>
      <c r="K84" s="209">
        <v>101.29536185405406</v>
      </c>
      <c r="L84" s="210">
        <v>2.8</v>
      </c>
      <c r="M84" s="211">
        <v>283.62701319135135</v>
      </c>
      <c r="N84" s="212">
        <v>5</v>
      </c>
      <c r="O84" s="213">
        <v>288.62701319135135</v>
      </c>
      <c r="P84" s="62">
        <v>63.3</v>
      </c>
      <c r="Q84" s="211">
        <v>351.92701319135136</v>
      </c>
      <c r="R84" s="63">
        <v>35.192701319135139</v>
      </c>
      <c r="S84" s="65">
        <v>0</v>
      </c>
      <c r="T84" s="64">
        <v>387.11971451048652</v>
      </c>
      <c r="U84" s="63">
        <v>0</v>
      </c>
      <c r="V84" s="64">
        <v>387.11971451048652</v>
      </c>
      <c r="W84" s="63">
        <v>15.484788580419462</v>
      </c>
      <c r="X84" s="64">
        <v>402.60450309090595</v>
      </c>
      <c r="Y84" s="129">
        <v>60.390675463635887</v>
      </c>
      <c r="Z84" s="66">
        <v>462.99517855454184</v>
      </c>
      <c r="AA84" s="131">
        <v>2.7</v>
      </c>
      <c r="AB84" s="135">
        <v>1250.086982097263</v>
      </c>
      <c r="AC84" s="133">
        <v>1713082.1606518049</v>
      </c>
      <c r="AD84" s="133">
        <v>4625321.8337598732</v>
      </c>
    </row>
    <row r="85" spans="1:30" ht="37.5" customHeight="1" x14ac:dyDescent="0.25">
      <c r="A85" s="154" t="s">
        <v>240</v>
      </c>
      <c r="B85" s="55"/>
      <c r="C85" s="206">
        <v>119880</v>
      </c>
      <c r="D85" s="206">
        <v>16443</v>
      </c>
      <c r="E85" s="206">
        <v>150000</v>
      </c>
      <c r="F85" s="206">
        <v>3000</v>
      </c>
      <c r="G85" s="207">
        <v>289323</v>
      </c>
      <c r="H85" s="206">
        <v>15254.555175</v>
      </c>
      <c r="I85" s="206">
        <v>30457.755517500002</v>
      </c>
      <c r="J85" s="208">
        <v>335035.31069249997</v>
      </c>
      <c r="K85" s="209">
        <v>90.550083970945934</v>
      </c>
      <c r="L85" s="210">
        <v>2.8</v>
      </c>
      <c r="M85" s="211">
        <v>253.54023511864861</v>
      </c>
      <c r="N85" s="212">
        <v>4.0999999999999996</v>
      </c>
      <c r="O85" s="213">
        <v>257.6402351186486</v>
      </c>
      <c r="P85" s="62">
        <v>0</v>
      </c>
      <c r="Q85" s="211">
        <v>257.6402351186486</v>
      </c>
      <c r="R85" s="63">
        <v>25.764023511864863</v>
      </c>
      <c r="S85" s="65">
        <v>0</v>
      </c>
      <c r="T85" s="64">
        <v>283.40425863051348</v>
      </c>
      <c r="U85" s="63">
        <v>0</v>
      </c>
      <c r="V85" s="64">
        <v>283.40425863051348</v>
      </c>
      <c r="W85" s="63">
        <v>11.336170345220539</v>
      </c>
      <c r="X85" s="64">
        <v>294.74042897573401</v>
      </c>
      <c r="Y85" s="129">
        <v>44.211064346360097</v>
      </c>
      <c r="Z85" s="66">
        <v>338.95149332209411</v>
      </c>
      <c r="AA85" s="131">
        <v>2.7</v>
      </c>
      <c r="AB85" s="135">
        <v>915.16903196965416</v>
      </c>
      <c r="AC85" s="133">
        <v>1254120.5252917481</v>
      </c>
      <c r="AD85" s="133">
        <v>3386125.4182877205</v>
      </c>
    </row>
    <row r="86" spans="1:30" ht="37.5" customHeight="1" x14ac:dyDescent="0.25">
      <c r="A86" s="153" t="s">
        <v>241</v>
      </c>
      <c r="B86" s="55"/>
      <c r="C86" s="206">
        <v>66238</v>
      </c>
      <c r="D86" s="206">
        <v>14163</v>
      </c>
      <c r="E86" s="206">
        <v>150000</v>
      </c>
      <c r="F86" s="206">
        <v>3000</v>
      </c>
      <c r="G86" s="207">
        <v>233401</v>
      </c>
      <c r="H86" s="206">
        <v>12306.067724999999</v>
      </c>
      <c r="I86" s="206">
        <v>24570.706772500002</v>
      </c>
      <c r="J86" s="208">
        <v>270277.77449749998</v>
      </c>
      <c r="K86" s="209">
        <v>73.04804716148648</v>
      </c>
      <c r="L86" s="210">
        <v>2.8</v>
      </c>
      <c r="M86" s="211">
        <v>204.53453205216212</v>
      </c>
      <c r="N86" s="212">
        <v>5</v>
      </c>
      <c r="O86" s="213">
        <v>209.53453205216212</v>
      </c>
      <c r="P86" s="62">
        <v>22.7</v>
      </c>
      <c r="Q86" s="211">
        <v>232.23453205216211</v>
      </c>
      <c r="R86" s="63">
        <v>23.223453205216213</v>
      </c>
      <c r="S86" s="65">
        <v>0</v>
      </c>
      <c r="T86" s="64">
        <v>255.45798525737831</v>
      </c>
      <c r="U86" s="63">
        <v>0</v>
      </c>
      <c r="V86" s="64">
        <v>255.45798525737831</v>
      </c>
      <c r="W86" s="63">
        <v>10.218319410295132</v>
      </c>
      <c r="X86" s="64">
        <v>265.67630466767343</v>
      </c>
      <c r="Y86" s="129">
        <v>39.851445700151011</v>
      </c>
      <c r="Z86" s="66">
        <v>305.52775036782447</v>
      </c>
      <c r="AA86" s="131">
        <v>2.7</v>
      </c>
      <c r="AB86" s="135">
        <v>824.92492599312607</v>
      </c>
      <c r="AC86" s="133">
        <v>1130452.6763609506</v>
      </c>
      <c r="AD86" s="133">
        <v>3052222.2261745664</v>
      </c>
    </row>
    <row r="87" spans="1:30" ht="37.5" customHeight="1" x14ac:dyDescent="0.25">
      <c r="A87" s="153" t="s">
        <v>242</v>
      </c>
      <c r="B87" s="55"/>
      <c r="C87" s="206">
        <v>66495</v>
      </c>
      <c r="D87" s="206">
        <v>19943</v>
      </c>
      <c r="E87" s="274">
        <v>160000</v>
      </c>
      <c r="F87" s="206">
        <v>3000</v>
      </c>
      <c r="G87" s="207">
        <v>249438</v>
      </c>
      <c r="H87" s="206">
        <v>13151.618549999999</v>
      </c>
      <c r="I87" s="206">
        <v>26258.961855000001</v>
      </c>
      <c r="J87" s="208">
        <v>288848.58040500002</v>
      </c>
      <c r="K87" s="209">
        <v>78.067183893243254</v>
      </c>
      <c r="L87" s="210">
        <v>2.8</v>
      </c>
      <c r="M87" s="211">
        <v>218.5881149010811</v>
      </c>
      <c r="N87" s="212">
        <v>5</v>
      </c>
      <c r="O87" s="213">
        <v>223.5881149010811</v>
      </c>
      <c r="P87" s="62">
        <v>28.3</v>
      </c>
      <c r="Q87" s="211">
        <v>251.88811490108111</v>
      </c>
      <c r="R87" s="63">
        <v>25.188811490108112</v>
      </c>
      <c r="S87" s="65">
        <v>0</v>
      </c>
      <c r="T87" s="64">
        <v>277.0769263911892</v>
      </c>
      <c r="U87" s="63">
        <v>0</v>
      </c>
      <c r="V87" s="64">
        <v>277.0769263911892</v>
      </c>
      <c r="W87" s="63">
        <v>11.083077055647568</v>
      </c>
      <c r="X87" s="64">
        <v>288.16000344683675</v>
      </c>
      <c r="Y87" s="129">
        <v>43.224000517025509</v>
      </c>
      <c r="Z87" s="66">
        <v>331.38400396386226</v>
      </c>
      <c r="AA87" s="131">
        <v>2.7</v>
      </c>
      <c r="AB87" s="135">
        <v>894.7368107024281</v>
      </c>
      <c r="AC87" s="133">
        <v>1226120.8146662903</v>
      </c>
      <c r="AD87" s="133">
        <v>3310526.1995989839</v>
      </c>
    </row>
    <row r="88" spans="1:30" ht="37.5" customHeight="1" x14ac:dyDescent="0.25">
      <c r="A88" s="153" t="s">
        <v>243</v>
      </c>
      <c r="B88" s="55"/>
      <c r="C88" s="206">
        <v>64363</v>
      </c>
      <c r="D88" s="206">
        <v>14089</v>
      </c>
      <c r="E88" s="206">
        <v>160000</v>
      </c>
      <c r="F88" s="206">
        <v>3000</v>
      </c>
      <c r="G88" s="207">
        <v>241452</v>
      </c>
      <c r="H88" s="206">
        <v>12730.556699999997</v>
      </c>
      <c r="I88" s="206">
        <v>25418.255669999999</v>
      </c>
      <c r="J88" s="208">
        <v>279600.81237</v>
      </c>
      <c r="K88" s="209">
        <v>75.567787127027032</v>
      </c>
      <c r="L88" s="210">
        <v>2.8</v>
      </c>
      <c r="M88" s="211">
        <v>211.58980395567568</v>
      </c>
      <c r="N88" s="212">
        <v>5</v>
      </c>
      <c r="O88" s="213">
        <v>216.58980395567568</v>
      </c>
      <c r="P88" s="62">
        <v>35.299999999999997</v>
      </c>
      <c r="Q88" s="211">
        <v>251.88980395567569</v>
      </c>
      <c r="R88" s="63">
        <v>25.188980395567569</v>
      </c>
      <c r="S88" s="65">
        <v>0</v>
      </c>
      <c r="T88" s="64">
        <v>277.07878435124326</v>
      </c>
      <c r="U88" s="63">
        <v>0</v>
      </c>
      <c r="V88" s="64">
        <v>277.07878435124326</v>
      </c>
      <c r="W88" s="63">
        <v>11.083151374049731</v>
      </c>
      <c r="X88" s="64">
        <v>288.16193572529301</v>
      </c>
      <c r="Y88" s="129">
        <v>43.224290358793951</v>
      </c>
      <c r="Z88" s="66">
        <v>331.38622608408696</v>
      </c>
      <c r="AA88" s="131">
        <v>2.7</v>
      </c>
      <c r="AB88" s="135">
        <v>894.7428104270349</v>
      </c>
      <c r="AC88" s="133">
        <v>1226129.0365111218</v>
      </c>
      <c r="AD88" s="133">
        <v>3310548.3985800291</v>
      </c>
    </row>
    <row r="89" spans="1:30" ht="37.5" customHeight="1" x14ac:dyDescent="0.25">
      <c r="A89" s="153" t="s">
        <v>244</v>
      </c>
      <c r="B89" s="55"/>
      <c r="C89" s="206">
        <v>295714</v>
      </c>
      <c r="D89" s="206">
        <v>12654</v>
      </c>
      <c r="E89" s="206">
        <v>160000</v>
      </c>
      <c r="F89" s="206">
        <v>3000</v>
      </c>
      <c r="G89" s="207">
        <v>471368</v>
      </c>
      <c r="H89" s="206">
        <v>24852.877799999998</v>
      </c>
      <c r="I89" s="206">
        <v>49622.087780000002</v>
      </c>
      <c r="J89" s="208">
        <v>545842.96558000008</v>
      </c>
      <c r="K89" s="209">
        <v>147.52512583243245</v>
      </c>
      <c r="L89" s="210">
        <v>2.798</v>
      </c>
      <c r="M89" s="211">
        <v>412.775302079146</v>
      </c>
      <c r="N89" s="212">
        <v>0</v>
      </c>
      <c r="O89" s="213">
        <v>412.775302079146</v>
      </c>
      <c r="P89" s="62">
        <v>0</v>
      </c>
      <c r="Q89" s="211">
        <v>412.775302079146</v>
      </c>
      <c r="R89" s="63">
        <v>41.277530207914602</v>
      </c>
      <c r="S89" s="65">
        <v>0</v>
      </c>
      <c r="T89" s="64">
        <v>454.0528322870606</v>
      </c>
      <c r="U89" s="63">
        <v>0</v>
      </c>
      <c r="V89" s="64">
        <v>454.0528322870606</v>
      </c>
      <c r="W89" s="63">
        <v>18.162113291482424</v>
      </c>
      <c r="X89" s="64">
        <v>472.214945578543</v>
      </c>
      <c r="Y89" s="281">
        <v>0</v>
      </c>
      <c r="Z89" s="66">
        <v>472.214945578543</v>
      </c>
      <c r="AA89" s="131">
        <v>2.7</v>
      </c>
      <c r="AB89" s="135">
        <v>1274.9803530620661</v>
      </c>
      <c r="AC89" s="133">
        <v>1747195.298640609</v>
      </c>
      <c r="AD89" s="133">
        <v>4717427.3063296443</v>
      </c>
    </row>
    <row r="90" spans="1:30" ht="37.5" customHeight="1" x14ac:dyDescent="0.25">
      <c r="A90" s="153" t="s">
        <v>245</v>
      </c>
      <c r="B90" s="55"/>
      <c r="C90" s="206">
        <v>57920</v>
      </c>
      <c r="D90" s="206">
        <v>21020</v>
      </c>
      <c r="E90" s="206">
        <v>165000</v>
      </c>
      <c r="F90" s="206">
        <v>3000</v>
      </c>
      <c r="G90" s="207">
        <v>246940</v>
      </c>
      <c r="H90" s="206">
        <v>13019.911499999998</v>
      </c>
      <c r="I90" s="206">
        <v>25995.991150000002</v>
      </c>
      <c r="J90" s="208">
        <v>285955.90265</v>
      </c>
      <c r="K90" s="209">
        <v>77.285379094594589</v>
      </c>
      <c r="L90" s="210">
        <v>2.8</v>
      </c>
      <c r="M90" s="211">
        <v>216.39906146486484</v>
      </c>
      <c r="N90" s="212">
        <v>5</v>
      </c>
      <c r="O90" s="213">
        <v>221.39906146486484</v>
      </c>
      <c r="P90" s="62">
        <v>46</v>
      </c>
      <c r="Q90" s="211">
        <v>267.39906146486487</v>
      </c>
      <c r="R90" s="63">
        <v>26.73990614648649</v>
      </c>
      <c r="S90" s="65">
        <v>0</v>
      </c>
      <c r="T90" s="64">
        <v>294.13896761135135</v>
      </c>
      <c r="U90" s="63">
        <v>0</v>
      </c>
      <c r="V90" s="64">
        <v>294.13896761135135</v>
      </c>
      <c r="W90" s="63">
        <v>11.765558704454055</v>
      </c>
      <c r="X90" s="64">
        <v>305.90452631580541</v>
      </c>
      <c r="Y90" s="129">
        <v>45.885678947370813</v>
      </c>
      <c r="Z90" s="66">
        <v>351.79020526317623</v>
      </c>
      <c r="AA90" s="131">
        <v>2.7</v>
      </c>
      <c r="AB90" s="135">
        <v>949.83355421057593</v>
      </c>
      <c r="AC90" s="133">
        <v>1301623.759473752</v>
      </c>
      <c r="AD90" s="133">
        <v>3514384.1505791307</v>
      </c>
    </row>
    <row r="91" spans="1:30" ht="37.5" customHeight="1" x14ac:dyDescent="0.25">
      <c r="A91" s="153" t="s">
        <v>246</v>
      </c>
      <c r="B91" s="55"/>
      <c r="C91" s="206">
        <v>25047</v>
      </c>
      <c r="D91" s="206">
        <v>8344</v>
      </c>
      <c r="E91" s="274">
        <v>130000</v>
      </c>
      <c r="F91" s="206">
        <v>3000</v>
      </c>
      <c r="G91" s="207">
        <v>166391</v>
      </c>
      <c r="H91" s="206">
        <v>8772.9654749999991</v>
      </c>
      <c r="I91" s="206">
        <v>17516.3965475</v>
      </c>
      <c r="J91" s="208">
        <v>192680.36202250002</v>
      </c>
      <c r="K91" s="209">
        <v>52.075773519594598</v>
      </c>
      <c r="L91" s="210">
        <v>2.8</v>
      </c>
      <c r="M91" s="211">
        <v>145.81216585486487</v>
      </c>
      <c r="N91" s="212">
        <v>5</v>
      </c>
      <c r="O91" s="213">
        <v>150.81216585486487</v>
      </c>
      <c r="P91" s="62">
        <v>39.299999999999997</v>
      </c>
      <c r="Q91" s="211">
        <v>190.11216585486488</v>
      </c>
      <c r="R91" s="63">
        <v>19.011216585486491</v>
      </c>
      <c r="S91" s="65">
        <v>0</v>
      </c>
      <c r="T91" s="64">
        <v>209.12338244035138</v>
      </c>
      <c r="U91" s="63">
        <v>0</v>
      </c>
      <c r="V91" s="64">
        <v>209.12338244035138</v>
      </c>
      <c r="W91" s="63">
        <v>8.3649352976140552</v>
      </c>
      <c r="X91" s="64">
        <v>217.48831773796545</v>
      </c>
      <c r="Y91" s="129">
        <v>32.623247660694815</v>
      </c>
      <c r="Z91" s="66">
        <v>250.11156539866028</v>
      </c>
      <c r="AA91" s="131">
        <v>2.7</v>
      </c>
      <c r="AB91" s="135">
        <v>675.30122657638276</v>
      </c>
      <c r="AC91" s="133">
        <v>925412.79197504302</v>
      </c>
      <c r="AD91" s="133">
        <v>2498614.538332616</v>
      </c>
    </row>
    <row r="92" spans="1:30" ht="37.5" customHeight="1" x14ac:dyDescent="0.25">
      <c r="A92" s="153" t="s">
        <v>247</v>
      </c>
      <c r="B92" s="55"/>
      <c r="C92" s="206">
        <v>70587</v>
      </c>
      <c r="D92" s="206">
        <v>9805</v>
      </c>
      <c r="E92" s="206">
        <v>150000</v>
      </c>
      <c r="F92" s="206">
        <v>3000</v>
      </c>
      <c r="G92" s="207">
        <v>233392</v>
      </c>
      <c r="H92" s="206">
        <v>12305.593199999999</v>
      </c>
      <c r="I92" s="206">
        <v>24569.759320000001</v>
      </c>
      <c r="J92" s="208">
        <v>270267.35252000001</v>
      </c>
      <c r="K92" s="209">
        <v>73.045230410810817</v>
      </c>
      <c r="L92" s="210">
        <v>2.8</v>
      </c>
      <c r="M92" s="211">
        <v>204.52664515027027</v>
      </c>
      <c r="N92" s="212">
        <v>5</v>
      </c>
      <c r="O92" s="213">
        <v>209.52664515027027</v>
      </c>
      <c r="P92" s="62">
        <v>8.6999999999999993</v>
      </c>
      <c r="Q92" s="211">
        <v>218.22664515027026</v>
      </c>
      <c r="R92" s="63">
        <v>21.822664515027029</v>
      </c>
      <c r="S92" s="65">
        <v>0</v>
      </c>
      <c r="T92" s="64">
        <v>240.0493096652973</v>
      </c>
      <c r="U92" s="63">
        <v>0</v>
      </c>
      <c r="V92" s="64">
        <v>240.0493096652973</v>
      </c>
      <c r="W92" s="63">
        <v>9.6019723866118927</v>
      </c>
      <c r="X92" s="64">
        <v>249.65128205190919</v>
      </c>
      <c r="Y92" s="129">
        <v>37.447692307786376</v>
      </c>
      <c r="Z92" s="66">
        <v>287.09897435969555</v>
      </c>
      <c r="AA92" s="131">
        <v>2.7</v>
      </c>
      <c r="AB92" s="135">
        <v>775.16723077117797</v>
      </c>
      <c r="AC92" s="133">
        <v>1062266.2051308735</v>
      </c>
      <c r="AD92" s="133">
        <v>2868118.7538533583</v>
      </c>
    </row>
    <row r="93" spans="1:30" ht="37.5" customHeight="1" x14ac:dyDescent="0.25">
      <c r="A93" s="153" t="s">
        <v>248</v>
      </c>
      <c r="B93" s="55"/>
      <c r="C93" s="206">
        <v>26620</v>
      </c>
      <c r="D93" s="206">
        <v>14398</v>
      </c>
      <c r="E93" s="206">
        <v>150000</v>
      </c>
      <c r="F93" s="206">
        <v>3000</v>
      </c>
      <c r="G93" s="207">
        <v>194018</v>
      </c>
      <c r="H93" s="206">
        <v>10229.599049999999</v>
      </c>
      <c r="I93" s="206">
        <v>20424.759904999999</v>
      </c>
      <c r="J93" s="208">
        <v>224672.358955</v>
      </c>
      <c r="K93" s="209">
        <v>60.722259177027027</v>
      </c>
      <c r="L93" s="210">
        <v>2.8</v>
      </c>
      <c r="M93" s="211">
        <v>170.02232569567568</v>
      </c>
      <c r="N93" s="212">
        <v>5</v>
      </c>
      <c r="O93" s="213">
        <v>175.02232569567568</v>
      </c>
      <c r="P93" s="62">
        <v>29</v>
      </c>
      <c r="Q93" s="211">
        <v>204.02232569567568</v>
      </c>
      <c r="R93" s="63">
        <v>20.40223256956757</v>
      </c>
      <c r="S93" s="65">
        <v>0</v>
      </c>
      <c r="T93" s="64">
        <v>224.42455826524323</v>
      </c>
      <c r="U93" s="63">
        <v>0</v>
      </c>
      <c r="V93" s="64">
        <v>224.42455826524323</v>
      </c>
      <c r="W93" s="63">
        <v>8.9769823306097294</v>
      </c>
      <c r="X93" s="64">
        <v>233.40154059585296</v>
      </c>
      <c r="Y93" s="129">
        <v>35.010231089377946</v>
      </c>
      <c r="Z93" s="66">
        <v>268.41177168523092</v>
      </c>
      <c r="AA93" s="131">
        <v>2.7</v>
      </c>
      <c r="AB93" s="135">
        <v>724.71178355012353</v>
      </c>
      <c r="AC93" s="133">
        <v>993123.55523535435</v>
      </c>
      <c r="AD93" s="133">
        <v>2681433.5991354571</v>
      </c>
    </row>
    <row r="94" spans="1:30" ht="37.5" customHeight="1" x14ac:dyDescent="0.25">
      <c r="A94" s="214" t="s">
        <v>249</v>
      </c>
      <c r="B94" s="215"/>
      <c r="C94" s="216">
        <v>46197</v>
      </c>
      <c r="D94" s="275">
        <v>14674</v>
      </c>
      <c r="E94" s="274">
        <v>140000</v>
      </c>
      <c r="F94" s="206">
        <v>3000</v>
      </c>
      <c r="G94" s="207">
        <v>203871</v>
      </c>
      <c r="H94" s="206">
        <v>10749.098474999999</v>
      </c>
      <c r="I94" s="206">
        <v>21462.009847500001</v>
      </c>
      <c r="J94" s="208">
        <v>236082.10832250002</v>
      </c>
      <c r="K94" s="209">
        <v>63.805975222297299</v>
      </c>
      <c r="L94" s="210">
        <v>2.8</v>
      </c>
      <c r="M94" s="211">
        <v>178.65673062243243</v>
      </c>
      <c r="N94" s="212">
        <v>5</v>
      </c>
      <c r="O94" s="213">
        <v>183.65673062243243</v>
      </c>
      <c r="P94" s="62">
        <v>20.399999999999999</v>
      </c>
      <c r="Q94" s="211">
        <v>204.05673062243244</v>
      </c>
      <c r="R94" s="63">
        <v>20.405673062243245</v>
      </c>
      <c r="S94" s="65">
        <v>0</v>
      </c>
      <c r="T94" s="64">
        <v>224.46240368467568</v>
      </c>
      <c r="U94" s="63">
        <v>0</v>
      </c>
      <c r="V94" s="64">
        <v>224.46240368467568</v>
      </c>
      <c r="W94" s="63">
        <v>8.9784961473870268</v>
      </c>
      <c r="X94" s="64">
        <v>233.44089983206271</v>
      </c>
      <c r="Y94" s="129">
        <v>35.016134974809404</v>
      </c>
      <c r="Z94" s="66">
        <v>268.45703480687212</v>
      </c>
      <c r="AA94" s="131">
        <v>2.7</v>
      </c>
      <c r="AB94" s="135">
        <v>724.83399397855476</v>
      </c>
      <c r="AC94" s="133">
        <v>993291.02878542687</v>
      </c>
      <c r="AD94" s="133">
        <v>2681885.7777206525</v>
      </c>
    </row>
    <row r="95" spans="1:30" ht="37.5" customHeight="1" x14ac:dyDescent="0.25">
      <c r="A95" s="217" t="s">
        <v>250</v>
      </c>
      <c r="B95" s="55"/>
      <c r="C95" s="206">
        <v>43259</v>
      </c>
      <c r="D95" s="275">
        <v>14674</v>
      </c>
      <c r="E95" s="274">
        <v>140000</v>
      </c>
      <c r="F95" s="206">
        <v>3000</v>
      </c>
      <c r="G95" s="207">
        <v>200933</v>
      </c>
      <c r="H95" s="206">
        <v>10594.192424999999</v>
      </c>
      <c r="I95" s="206">
        <v>21152.719242499999</v>
      </c>
      <c r="J95" s="208">
        <v>232679.91166749998</v>
      </c>
      <c r="K95" s="209">
        <v>62.886462612837832</v>
      </c>
      <c r="L95" s="210">
        <v>2.8</v>
      </c>
      <c r="M95" s="211">
        <v>176.08209531594591</v>
      </c>
      <c r="N95" s="212">
        <v>5</v>
      </c>
      <c r="O95" s="213">
        <v>181.08209531594591</v>
      </c>
      <c r="P95" s="62">
        <v>23</v>
      </c>
      <c r="Q95" s="211">
        <v>204.08209531594591</v>
      </c>
      <c r="R95" s="63">
        <v>20.408209531594593</v>
      </c>
      <c r="S95" s="65">
        <v>0</v>
      </c>
      <c r="T95" s="64">
        <v>224.4903048475405</v>
      </c>
      <c r="U95" s="63">
        <v>0</v>
      </c>
      <c r="V95" s="64">
        <v>224.4903048475405</v>
      </c>
      <c r="W95" s="63">
        <v>8.9796121939016196</v>
      </c>
      <c r="X95" s="64">
        <v>233.46991704144213</v>
      </c>
      <c r="Y95" s="129">
        <v>35.020487556216317</v>
      </c>
      <c r="Z95" s="66">
        <v>268.49040459765843</v>
      </c>
      <c r="AA95" s="131">
        <v>2.7</v>
      </c>
      <c r="AB95" s="135">
        <v>724.92409241367784</v>
      </c>
      <c r="AC95" s="133">
        <v>993414.49701133615</v>
      </c>
      <c r="AD95" s="133">
        <v>2682219.1419306081</v>
      </c>
    </row>
    <row r="96" spans="1:30" ht="37.5" customHeight="1" x14ac:dyDescent="0.25">
      <c r="A96" s="214" t="s">
        <v>251</v>
      </c>
      <c r="B96" s="215"/>
      <c r="C96" s="206">
        <v>33270</v>
      </c>
      <c r="D96" s="206">
        <v>13375</v>
      </c>
      <c r="E96" s="206">
        <v>70000</v>
      </c>
      <c r="F96" s="206">
        <v>3000</v>
      </c>
      <c r="G96" s="207">
        <v>119645</v>
      </c>
      <c r="H96" s="206">
        <v>6308.2826249999989</v>
      </c>
      <c r="I96" s="206">
        <v>12595.328262499999</v>
      </c>
      <c r="J96" s="208">
        <v>138548.61088749999</v>
      </c>
      <c r="K96" s="209">
        <v>37.445570510135134</v>
      </c>
      <c r="L96" s="210">
        <v>2.8</v>
      </c>
      <c r="M96" s="211">
        <v>104.84759742837836</v>
      </c>
      <c r="N96" s="212">
        <v>5</v>
      </c>
      <c r="O96" s="213">
        <v>109.84759742837836</v>
      </c>
      <c r="P96" s="62">
        <v>54.8</v>
      </c>
      <c r="Q96" s="211">
        <v>164.64759742837836</v>
      </c>
      <c r="R96" s="63">
        <v>16.464759742837838</v>
      </c>
      <c r="S96" s="65">
        <v>0</v>
      </c>
      <c r="T96" s="64">
        <v>181.11235717121619</v>
      </c>
      <c r="U96" s="63">
        <v>0</v>
      </c>
      <c r="V96" s="64">
        <v>181.11235717121619</v>
      </c>
      <c r="W96" s="63">
        <v>7.2444942868486475</v>
      </c>
      <c r="X96" s="64">
        <v>188.35685145806482</v>
      </c>
      <c r="Y96" s="129">
        <v>28.253527718709723</v>
      </c>
      <c r="Z96" s="66">
        <v>216.61037917677456</v>
      </c>
      <c r="AA96" s="131">
        <v>2.7</v>
      </c>
      <c r="AB96" s="135">
        <v>584.84802377729136</v>
      </c>
      <c r="AC96" s="133">
        <v>801458.40295406582</v>
      </c>
      <c r="AD96" s="133">
        <v>2163937.687975978</v>
      </c>
    </row>
    <row r="97" spans="1:30" ht="37.5" customHeight="1" x14ac:dyDescent="0.25">
      <c r="A97" s="217" t="s">
        <v>252</v>
      </c>
      <c r="B97" s="55"/>
      <c r="C97" s="206">
        <v>36247</v>
      </c>
      <c r="D97" s="206">
        <v>13375</v>
      </c>
      <c r="E97" s="206">
        <v>70000</v>
      </c>
      <c r="F97" s="206">
        <v>3000</v>
      </c>
      <c r="G97" s="207">
        <v>122622</v>
      </c>
      <c r="H97" s="206">
        <v>6465.2449499999993</v>
      </c>
      <c r="I97" s="206">
        <v>12908.724495</v>
      </c>
      <c r="J97" s="208">
        <v>141995.969445</v>
      </c>
      <c r="K97" s="209">
        <v>38.377289039189186</v>
      </c>
      <c r="L97" s="210">
        <v>2.8</v>
      </c>
      <c r="M97" s="211">
        <v>107.45640930972972</v>
      </c>
      <c r="N97" s="212">
        <v>5</v>
      </c>
      <c r="O97" s="213">
        <v>112.45640930972972</v>
      </c>
      <c r="P97" s="62">
        <v>35.299999999999997</v>
      </c>
      <c r="Q97" s="211">
        <v>147.75640930972972</v>
      </c>
      <c r="R97" s="63">
        <v>14.775640930972973</v>
      </c>
      <c r="S97" s="65">
        <v>0</v>
      </c>
      <c r="T97" s="64">
        <v>162.53205024070269</v>
      </c>
      <c r="U97" s="63">
        <v>0</v>
      </c>
      <c r="V97" s="64">
        <v>162.53205024070269</v>
      </c>
      <c r="W97" s="63">
        <v>6.5012820096281079</v>
      </c>
      <c r="X97" s="64">
        <v>169.0333322503308</v>
      </c>
      <c r="Y97" s="129">
        <v>25.35499983754962</v>
      </c>
      <c r="Z97" s="66">
        <v>194.38833208788043</v>
      </c>
      <c r="AA97" s="131">
        <v>2.7</v>
      </c>
      <c r="AB97" s="135">
        <v>524.84849663727721</v>
      </c>
      <c r="AC97" s="133">
        <v>719236.82872515754</v>
      </c>
      <c r="AD97" s="133">
        <v>1941939.4375579257</v>
      </c>
    </row>
    <row r="98" spans="1:30" ht="37.5" customHeight="1" x14ac:dyDescent="0.25">
      <c r="A98" s="214" t="s">
        <v>253</v>
      </c>
      <c r="B98" s="215"/>
      <c r="C98" s="206">
        <v>12320</v>
      </c>
      <c r="D98" s="206">
        <v>13375</v>
      </c>
      <c r="E98" s="206">
        <v>70000</v>
      </c>
      <c r="F98" s="206">
        <v>3000</v>
      </c>
      <c r="G98" s="207">
        <v>98695</v>
      </c>
      <c r="H98" s="206">
        <v>5203.693874999999</v>
      </c>
      <c r="I98" s="206">
        <v>10389.869387500001</v>
      </c>
      <c r="J98" s="208">
        <v>114288.5632625</v>
      </c>
      <c r="K98" s="209">
        <v>30.888800881756758</v>
      </c>
      <c r="L98" s="210">
        <v>2.8</v>
      </c>
      <c r="M98" s="211">
        <v>86.488642468918911</v>
      </c>
      <c r="N98" s="212">
        <v>5</v>
      </c>
      <c r="O98" s="213">
        <v>91.488642468918911</v>
      </c>
      <c r="P98" s="62">
        <v>84.4</v>
      </c>
      <c r="Q98" s="211">
        <v>175.88864246891893</v>
      </c>
      <c r="R98" s="63">
        <v>17.588864246891895</v>
      </c>
      <c r="S98" s="65">
        <v>0</v>
      </c>
      <c r="T98" s="64">
        <v>193.47750671581082</v>
      </c>
      <c r="U98" s="63">
        <v>0</v>
      </c>
      <c r="V98" s="64">
        <v>193.47750671581082</v>
      </c>
      <c r="W98" s="63">
        <v>7.7391002686324333</v>
      </c>
      <c r="X98" s="64">
        <v>201.21660698444325</v>
      </c>
      <c r="Y98" s="129">
        <v>30.182491047666485</v>
      </c>
      <c r="Z98" s="66">
        <v>231.39909803210972</v>
      </c>
      <c r="AA98" s="131">
        <v>2.7</v>
      </c>
      <c r="AB98" s="135">
        <v>624.77756468669634</v>
      </c>
      <c r="AC98" s="133">
        <v>856176.66271880595</v>
      </c>
      <c r="AD98" s="133">
        <v>2311676.9893407766</v>
      </c>
    </row>
    <row r="99" spans="1:30" ht="37.5" customHeight="1" x14ac:dyDescent="0.25">
      <c r="A99" s="217" t="s">
        <v>254</v>
      </c>
      <c r="B99" s="55"/>
      <c r="C99" s="206">
        <v>39487</v>
      </c>
      <c r="D99" s="206">
        <v>11800</v>
      </c>
      <c r="E99" s="206">
        <v>80000</v>
      </c>
      <c r="F99" s="206">
        <v>3000</v>
      </c>
      <c r="G99" s="207">
        <v>134287</v>
      </c>
      <c r="H99" s="206">
        <v>7080.2820749999992</v>
      </c>
      <c r="I99" s="206">
        <v>14136.7282075</v>
      </c>
      <c r="J99" s="208">
        <v>155504.01028250001</v>
      </c>
      <c r="K99" s="209">
        <v>42.028110887162164</v>
      </c>
      <c r="L99" s="210">
        <v>2.8</v>
      </c>
      <c r="M99" s="211">
        <v>117.67871048405405</v>
      </c>
      <c r="N99" s="212">
        <v>5</v>
      </c>
      <c r="O99" s="213">
        <v>122.67871048405405</v>
      </c>
      <c r="P99" s="62">
        <v>28</v>
      </c>
      <c r="Q99" s="211">
        <v>150.67871048405405</v>
      </c>
      <c r="R99" s="63">
        <v>15.067871048405406</v>
      </c>
      <c r="S99" s="65">
        <v>0</v>
      </c>
      <c r="T99" s="64">
        <v>165.74658153245946</v>
      </c>
      <c r="U99" s="63">
        <v>0</v>
      </c>
      <c r="V99" s="64">
        <v>165.74658153245946</v>
      </c>
      <c r="W99" s="63">
        <v>6.6298632612983788</v>
      </c>
      <c r="X99" s="64">
        <v>172.37644479375783</v>
      </c>
      <c r="Y99" s="129">
        <v>25.856466719063672</v>
      </c>
      <c r="Z99" s="66">
        <v>198.23291151282149</v>
      </c>
      <c r="AA99" s="131">
        <v>2.7</v>
      </c>
      <c r="AB99" s="135">
        <v>535.22886108461807</v>
      </c>
      <c r="AC99" s="133">
        <v>733461.77259743947</v>
      </c>
      <c r="AD99" s="133">
        <v>1980346.7860130868</v>
      </c>
    </row>
    <row r="100" spans="1:30" ht="37.5" customHeight="1" x14ac:dyDescent="0.25">
      <c r="A100" s="214" t="s">
        <v>255</v>
      </c>
      <c r="B100" s="215"/>
      <c r="C100" s="206">
        <v>24117</v>
      </c>
      <c r="D100" s="206">
        <v>11800</v>
      </c>
      <c r="E100" s="206">
        <v>80000</v>
      </c>
      <c r="F100" s="206">
        <v>3000</v>
      </c>
      <c r="G100" s="207">
        <v>118917</v>
      </c>
      <c r="H100" s="206">
        <v>6269.8988249999993</v>
      </c>
      <c r="I100" s="206">
        <v>12518.689882500001</v>
      </c>
      <c r="J100" s="208">
        <v>137705.58870749999</v>
      </c>
      <c r="K100" s="209">
        <v>37.2177266777027</v>
      </c>
      <c r="L100" s="210">
        <v>2.8</v>
      </c>
      <c r="M100" s="211">
        <v>104.20963469756755</v>
      </c>
      <c r="N100" s="212">
        <v>5</v>
      </c>
      <c r="O100" s="213">
        <v>109.20963469756755</v>
      </c>
      <c r="P100" s="62">
        <v>45.7</v>
      </c>
      <c r="Q100" s="211">
        <v>154.90963469756755</v>
      </c>
      <c r="R100" s="63">
        <v>15.490963469756757</v>
      </c>
      <c r="S100" s="65">
        <v>0</v>
      </c>
      <c r="T100" s="64">
        <v>170.40059816732432</v>
      </c>
      <c r="U100" s="63">
        <v>0</v>
      </c>
      <c r="V100" s="64">
        <v>170.40059816732432</v>
      </c>
      <c r="W100" s="63">
        <v>6.8160239266929725</v>
      </c>
      <c r="X100" s="64">
        <v>177.21662209401728</v>
      </c>
      <c r="Y100" s="129">
        <v>26.582493314102592</v>
      </c>
      <c r="Z100" s="66">
        <v>203.79911540811986</v>
      </c>
      <c r="AA100" s="131">
        <v>2.7</v>
      </c>
      <c r="AB100" s="135">
        <v>550.25761160192371</v>
      </c>
      <c r="AC100" s="133">
        <v>754056.72701004345</v>
      </c>
      <c r="AD100" s="133">
        <v>2035953.1629271177</v>
      </c>
    </row>
    <row r="101" spans="1:30" ht="37.5" customHeight="1" x14ac:dyDescent="0.25">
      <c r="A101" s="217" t="s">
        <v>256</v>
      </c>
      <c r="B101" s="55"/>
      <c r="C101" s="206">
        <v>165714</v>
      </c>
      <c r="D101" s="206">
        <v>11689</v>
      </c>
      <c r="E101" s="206">
        <v>96000</v>
      </c>
      <c r="F101" s="206">
        <v>3000</v>
      </c>
      <c r="G101" s="207">
        <v>276403</v>
      </c>
      <c r="H101" s="206">
        <v>14573.348174999999</v>
      </c>
      <c r="I101" s="206">
        <v>29097.634817500002</v>
      </c>
      <c r="J101" s="208">
        <v>320073.98299250001</v>
      </c>
      <c r="K101" s="209">
        <v>86.506481889864872</v>
      </c>
      <c r="L101" s="210">
        <v>2.8</v>
      </c>
      <c r="M101" s="211">
        <v>242.21814929162161</v>
      </c>
      <c r="N101" s="212">
        <v>0</v>
      </c>
      <c r="O101" s="213">
        <v>242.21814929162161</v>
      </c>
      <c r="P101" s="62">
        <v>0</v>
      </c>
      <c r="Q101" s="211">
        <v>242.21814929162161</v>
      </c>
      <c r="R101" s="63">
        <v>24.221814929162164</v>
      </c>
      <c r="S101" s="65">
        <v>0</v>
      </c>
      <c r="T101" s="64">
        <v>266.43996422078379</v>
      </c>
      <c r="U101" s="63">
        <v>0</v>
      </c>
      <c r="V101" s="64">
        <v>266.43996422078379</v>
      </c>
      <c r="W101" s="63">
        <v>10.657598568831352</v>
      </c>
      <c r="X101" s="64">
        <v>277.09756278961515</v>
      </c>
      <c r="Y101" s="281">
        <v>0.5</v>
      </c>
      <c r="Z101" s="66">
        <v>277.59756278961515</v>
      </c>
      <c r="AA101" s="131">
        <v>2.7</v>
      </c>
      <c r="AB101" s="135">
        <v>749.51341953196095</v>
      </c>
      <c r="AC101" s="133">
        <v>1027110.9823215761</v>
      </c>
      <c r="AD101" s="133">
        <v>2773199.6522682556</v>
      </c>
    </row>
    <row r="102" spans="1:30" ht="37.5" customHeight="1" x14ac:dyDescent="0.25">
      <c r="A102" s="214" t="s">
        <v>257</v>
      </c>
      <c r="B102" s="215"/>
      <c r="C102" s="276">
        <v>23825</v>
      </c>
      <c r="D102" s="274">
        <v>15234</v>
      </c>
      <c r="E102" s="206">
        <v>116000</v>
      </c>
      <c r="F102" s="206">
        <v>3000</v>
      </c>
      <c r="G102" s="207">
        <v>158059</v>
      </c>
      <c r="H102" s="206">
        <v>8333.6607749999985</v>
      </c>
      <c r="I102" s="206">
        <v>16639.2660775</v>
      </c>
      <c r="J102" s="208">
        <v>183031.92685250001</v>
      </c>
      <c r="K102" s="209">
        <v>49.468088338513517</v>
      </c>
      <c r="L102" s="210">
        <v>2.8</v>
      </c>
      <c r="M102" s="211">
        <v>138.51064734783785</v>
      </c>
      <c r="N102" s="212">
        <v>5</v>
      </c>
      <c r="O102" s="213">
        <v>143.51064734783785</v>
      </c>
      <c r="P102" s="62">
        <v>39.4</v>
      </c>
      <c r="Q102" s="211">
        <v>182.91064734783785</v>
      </c>
      <c r="R102" s="63">
        <v>18.291064734783784</v>
      </c>
      <c r="S102" s="65">
        <v>0</v>
      </c>
      <c r="T102" s="64">
        <v>201.20171208262164</v>
      </c>
      <c r="U102" s="63">
        <v>0</v>
      </c>
      <c r="V102" s="64">
        <v>201.20171208262164</v>
      </c>
      <c r="W102" s="63">
        <v>8.0480684833048652</v>
      </c>
      <c r="X102" s="64">
        <v>209.2497805659265</v>
      </c>
      <c r="Y102" s="129">
        <v>31.387467084888975</v>
      </c>
      <c r="Z102" s="66">
        <v>240.63724765081548</v>
      </c>
      <c r="AA102" s="131">
        <v>2.7</v>
      </c>
      <c r="AB102" s="135">
        <v>649.72056865720185</v>
      </c>
      <c r="AC102" s="133">
        <v>890357.81630801724</v>
      </c>
      <c r="AD102" s="133">
        <v>2403966.1040316466</v>
      </c>
    </row>
    <row r="103" spans="1:30" ht="37.5" customHeight="1" x14ac:dyDescent="0.25">
      <c r="A103" s="217" t="s">
        <v>258</v>
      </c>
      <c r="B103" s="55"/>
      <c r="C103" s="274">
        <v>107750</v>
      </c>
      <c r="D103" s="206">
        <v>20098</v>
      </c>
      <c r="E103" s="206">
        <v>120000</v>
      </c>
      <c r="F103" s="206">
        <v>3000</v>
      </c>
      <c r="G103" s="207">
        <v>250848</v>
      </c>
      <c r="H103" s="206">
        <v>13225.960799999999</v>
      </c>
      <c r="I103" s="206">
        <v>26407.396080000002</v>
      </c>
      <c r="J103" s="208">
        <v>290481.35687999998</v>
      </c>
      <c r="K103" s="209">
        <v>78.508474832432427</v>
      </c>
      <c r="L103" s="210">
        <v>2.8</v>
      </c>
      <c r="M103" s="211">
        <v>219.82372953081079</v>
      </c>
      <c r="N103" s="212">
        <v>5</v>
      </c>
      <c r="O103" s="213">
        <v>224.82372953081079</v>
      </c>
      <c r="P103" s="62">
        <v>4.7</v>
      </c>
      <c r="Q103" s="211">
        <v>229.52372953081078</v>
      </c>
      <c r="R103" s="63">
        <v>22.952372953081081</v>
      </c>
      <c r="S103" s="65">
        <v>0</v>
      </c>
      <c r="T103" s="64">
        <v>252.47610248389185</v>
      </c>
      <c r="U103" s="63">
        <v>0</v>
      </c>
      <c r="V103" s="64">
        <v>252.47610248389185</v>
      </c>
      <c r="W103" s="63">
        <v>10.099044099355675</v>
      </c>
      <c r="X103" s="64">
        <v>262.57514658324754</v>
      </c>
      <c r="Y103" s="129">
        <v>39.386271987487127</v>
      </c>
      <c r="Z103" s="66">
        <v>301.96141857073468</v>
      </c>
      <c r="AA103" s="131">
        <v>2.7</v>
      </c>
      <c r="AB103" s="135">
        <v>815.29583014098364</v>
      </c>
      <c r="AC103" s="133">
        <v>1117257.2487117182</v>
      </c>
      <c r="AD103" s="133">
        <v>3016594.5715216394</v>
      </c>
    </row>
    <row r="104" spans="1:30" ht="37.5" customHeight="1" x14ac:dyDescent="0.25">
      <c r="A104" s="214" t="s">
        <v>259</v>
      </c>
      <c r="B104" s="215"/>
      <c r="C104" s="206">
        <v>231428</v>
      </c>
      <c r="D104" s="206">
        <v>17641</v>
      </c>
      <c r="E104" s="274">
        <v>100000</v>
      </c>
      <c r="F104" s="206">
        <v>3000</v>
      </c>
      <c r="G104" s="207">
        <v>352069</v>
      </c>
      <c r="H104" s="206">
        <v>18562.838024999997</v>
      </c>
      <c r="I104" s="206">
        <v>37063.183802500003</v>
      </c>
      <c r="J104" s="208">
        <v>407695.02182750002</v>
      </c>
      <c r="K104" s="209">
        <v>110.18784373716217</v>
      </c>
      <c r="L104" s="210">
        <v>2.79</v>
      </c>
      <c r="M104" s="211">
        <v>307.42408402668246</v>
      </c>
      <c r="N104" s="212">
        <v>0</v>
      </c>
      <c r="O104" s="213">
        <v>307.42408402668246</v>
      </c>
      <c r="P104" s="62">
        <v>0</v>
      </c>
      <c r="Q104" s="211">
        <v>307.42408402668246</v>
      </c>
      <c r="R104" s="63">
        <v>30.742408402668246</v>
      </c>
      <c r="S104" s="65">
        <v>0</v>
      </c>
      <c r="T104" s="64">
        <v>338.16649242935068</v>
      </c>
      <c r="U104" s="63">
        <v>0</v>
      </c>
      <c r="V104" s="64">
        <v>338.16649242935068</v>
      </c>
      <c r="W104" s="63">
        <v>13.526659697174027</v>
      </c>
      <c r="X104" s="64">
        <v>351.69315212652469</v>
      </c>
      <c r="Y104" s="281">
        <v>0</v>
      </c>
      <c r="Z104" s="66">
        <v>351.69315212652469</v>
      </c>
      <c r="AA104" s="131">
        <v>2.7</v>
      </c>
      <c r="AB104" s="135">
        <v>949.57151074161675</v>
      </c>
      <c r="AC104" s="133">
        <v>1301264.6628681414</v>
      </c>
      <c r="AD104" s="133">
        <v>3513414.5897439821</v>
      </c>
    </row>
    <row r="105" spans="1:30" ht="37.5" customHeight="1" x14ac:dyDescent="0.25">
      <c r="A105" s="217" t="s">
        <v>260</v>
      </c>
      <c r="B105" s="55"/>
      <c r="C105" s="206">
        <v>53874</v>
      </c>
      <c r="D105" s="274">
        <v>15541</v>
      </c>
      <c r="E105" s="274">
        <v>100000</v>
      </c>
      <c r="F105" s="206">
        <v>3000</v>
      </c>
      <c r="G105" s="207">
        <v>172415</v>
      </c>
      <c r="H105" s="206">
        <v>9090.5808749999997</v>
      </c>
      <c r="I105" s="206">
        <v>18150.558087499998</v>
      </c>
      <c r="J105" s="208">
        <v>199656.13896249997</v>
      </c>
      <c r="K105" s="209">
        <v>53.961118638513504</v>
      </c>
      <c r="L105" s="210">
        <v>2.8</v>
      </c>
      <c r="M105" s="211">
        <v>151.09113218783781</v>
      </c>
      <c r="N105" s="212">
        <v>5</v>
      </c>
      <c r="O105" s="213">
        <v>156.09113218783781</v>
      </c>
      <c r="P105" s="62">
        <v>22.7</v>
      </c>
      <c r="Q105" s="211">
        <v>178.7911321878378</v>
      </c>
      <c r="R105" s="63">
        <v>17.879113218783782</v>
      </c>
      <c r="S105" s="65">
        <v>0</v>
      </c>
      <c r="T105" s="64">
        <v>196.67024540662158</v>
      </c>
      <c r="U105" s="63">
        <v>0</v>
      </c>
      <c r="V105" s="64">
        <v>196.67024540662158</v>
      </c>
      <c r="W105" s="63">
        <v>7.8668098162648628</v>
      </c>
      <c r="X105" s="64">
        <v>204.53705522288644</v>
      </c>
      <c r="Y105" s="129">
        <v>30.680558283432966</v>
      </c>
      <c r="Z105" s="66">
        <v>235.2176135063194</v>
      </c>
      <c r="AA105" s="131">
        <v>2.7</v>
      </c>
      <c r="AB105" s="135">
        <v>635.08755646706243</v>
      </c>
      <c r="AC105" s="133">
        <v>870305.16997338179</v>
      </c>
      <c r="AD105" s="133">
        <v>2349823.958928131</v>
      </c>
    </row>
    <row r="106" spans="1:30" ht="37.5" customHeight="1" x14ac:dyDescent="0.25">
      <c r="A106" s="214" t="s">
        <v>261</v>
      </c>
      <c r="B106" s="215"/>
      <c r="C106" s="206">
        <v>26325</v>
      </c>
      <c r="D106" s="206">
        <v>29638</v>
      </c>
      <c r="E106" s="206">
        <v>120000</v>
      </c>
      <c r="F106" s="206">
        <v>3000</v>
      </c>
      <c r="G106" s="207">
        <v>178963</v>
      </c>
      <c r="H106" s="206">
        <v>9435.8241749999997</v>
      </c>
      <c r="I106" s="206">
        <v>18839.882417500001</v>
      </c>
      <c r="J106" s="208">
        <v>207238.70659249998</v>
      </c>
      <c r="K106" s="209">
        <v>56.010461241216213</v>
      </c>
      <c r="L106" s="210">
        <v>2.8</v>
      </c>
      <c r="M106" s="211">
        <v>156.8292914754054</v>
      </c>
      <c r="N106" s="212">
        <v>5</v>
      </c>
      <c r="O106" s="213">
        <v>161.8292914754054</v>
      </c>
      <c r="P106" s="62">
        <v>25.4</v>
      </c>
      <c r="Q106" s="211">
        <v>187.2292914754054</v>
      </c>
      <c r="R106" s="63">
        <v>18.72292914754054</v>
      </c>
      <c r="S106" s="65">
        <v>0</v>
      </c>
      <c r="T106" s="64">
        <v>205.95222062294596</v>
      </c>
      <c r="U106" s="63">
        <v>0</v>
      </c>
      <c r="V106" s="64">
        <v>205.95222062294596</v>
      </c>
      <c r="W106" s="63">
        <v>8.2380888249178383</v>
      </c>
      <c r="X106" s="64">
        <v>214.1903094478638</v>
      </c>
      <c r="Y106" s="129">
        <v>32.128546417179571</v>
      </c>
      <c r="Z106" s="66">
        <v>246.31885586504336</v>
      </c>
      <c r="AA106" s="131">
        <v>2.7</v>
      </c>
      <c r="AB106" s="135">
        <v>665.06091083561716</v>
      </c>
      <c r="AC106" s="133">
        <v>911379.76670066046</v>
      </c>
      <c r="AD106" s="133">
        <v>2460725.3700917833</v>
      </c>
    </row>
    <row r="107" spans="1:30" ht="37.5" customHeight="1" x14ac:dyDescent="0.25">
      <c r="A107" s="217" t="s">
        <v>262</v>
      </c>
      <c r="B107" s="55"/>
      <c r="C107" s="274">
        <v>47573</v>
      </c>
      <c r="D107" s="206">
        <v>32620</v>
      </c>
      <c r="E107" s="206">
        <v>120000</v>
      </c>
      <c r="F107" s="206">
        <v>3000</v>
      </c>
      <c r="G107" s="207">
        <v>203193</v>
      </c>
      <c r="H107" s="206">
        <v>10713.350924999999</v>
      </c>
      <c r="I107" s="206">
        <v>21390.635092500001</v>
      </c>
      <c r="J107" s="208">
        <v>235296.98601749999</v>
      </c>
      <c r="K107" s="209">
        <v>63.59378000472973</v>
      </c>
      <c r="L107" s="210">
        <v>2.8</v>
      </c>
      <c r="M107" s="211">
        <v>178.06258401324322</v>
      </c>
      <c r="N107" s="212">
        <v>0</v>
      </c>
      <c r="O107" s="213">
        <v>178.06258401324322</v>
      </c>
      <c r="P107" s="62">
        <v>0</v>
      </c>
      <c r="Q107" s="211">
        <v>178.06258401324322</v>
      </c>
      <c r="R107" s="63">
        <v>17.806258401324325</v>
      </c>
      <c r="S107" s="65">
        <v>0</v>
      </c>
      <c r="T107" s="64">
        <v>195.86884241456755</v>
      </c>
      <c r="U107" s="63">
        <v>0</v>
      </c>
      <c r="V107" s="64">
        <v>195.86884241456755</v>
      </c>
      <c r="W107" s="63">
        <v>7.8347536965827027</v>
      </c>
      <c r="X107" s="64">
        <v>203.70359611115026</v>
      </c>
      <c r="Y107" s="281">
        <v>16.5</v>
      </c>
      <c r="Z107" s="66">
        <v>220.20359611115026</v>
      </c>
      <c r="AA107" s="131">
        <v>2.7</v>
      </c>
      <c r="AB107" s="135">
        <v>594.54970950010579</v>
      </c>
      <c r="AC107" s="133">
        <v>814753.30561125593</v>
      </c>
      <c r="AD107" s="133">
        <v>2199833.9251503916</v>
      </c>
    </row>
    <row r="108" spans="1:30" ht="37.5" customHeight="1" x14ac:dyDescent="0.25">
      <c r="A108" s="214" t="s">
        <v>263</v>
      </c>
      <c r="B108" s="215"/>
      <c r="C108" s="206">
        <v>32175</v>
      </c>
      <c r="D108" s="274">
        <v>50908</v>
      </c>
      <c r="E108" s="206">
        <v>100000</v>
      </c>
      <c r="F108" s="206">
        <v>3000</v>
      </c>
      <c r="G108" s="207">
        <v>186083</v>
      </c>
      <c r="H108" s="206">
        <v>9811.226174999998</v>
      </c>
      <c r="I108" s="206">
        <v>19589.4226175</v>
      </c>
      <c r="J108" s="208">
        <v>215483.6487925</v>
      </c>
      <c r="K108" s="209">
        <v>58.238823997972972</v>
      </c>
      <c r="L108" s="210">
        <v>2.8</v>
      </c>
      <c r="M108" s="211">
        <v>163.0687071943243</v>
      </c>
      <c r="N108" s="212">
        <v>5</v>
      </c>
      <c r="O108" s="213">
        <v>168.0687071943243</v>
      </c>
      <c r="P108" s="62">
        <v>22</v>
      </c>
      <c r="Q108" s="211">
        <v>190.0687071943243</v>
      </c>
      <c r="R108" s="63">
        <v>19.006870719432431</v>
      </c>
      <c r="S108" s="65">
        <v>0</v>
      </c>
      <c r="T108" s="64">
        <v>209.07557791375675</v>
      </c>
      <c r="U108" s="63">
        <v>0</v>
      </c>
      <c r="V108" s="64">
        <v>209.07557791375675</v>
      </c>
      <c r="W108" s="63">
        <v>8.36302311655027</v>
      </c>
      <c r="X108" s="64">
        <v>217.43860103030701</v>
      </c>
      <c r="Y108" s="129">
        <v>32.615790154546048</v>
      </c>
      <c r="Z108" s="66">
        <v>250.05439118485305</v>
      </c>
      <c r="AA108" s="131">
        <v>2.7</v>
      </c>
      <c r="AB108" s="135">
        <v>675.14685619910324</v>
      </c>
      <c r="AC108" s="133">
        <v>925201.24738395622</v>
      </c>
      <c r="AD108" s="133">
        <v>2498043.367936682</v>
      </c>
    </row>
    <row r="109" spans="1:30" ht="37.5" customHeight="1" x14ac:dyDescent="0.25">
      <c r="A109" s="217" t="s">
        <v>264</v>
      </c>
      <c r="B109" s="55"/>
      <c r="C109" s="206">
        <v>32175</v>
      </c>
      <c r="D109" s="274">
        <v>50908</v>
      </c>
      <c r="E109" s="206">
        <v>100000</v>
      </c>
      <c r="F109" s="206">
        <v>3000</v>
      </c>
      <c r="G109" s="207">
        <v>186083</v>
      </c>
      <c r="H109" s="206">
        <v>9811.226174999998</v>
      </c>
      <c r="I109" s="206">
        <v>19589.4226175</v>
      </c>
      <c r="J109" s="208">
        <v>215483.6487925</v>
      </c>
      <c r="K109" s="209">
        <v>58.238823997972972</v>
      </c>
      <c r="L109" s="210">
        <v>2.8</v>
      </c>
      <c r="M109" s="211">
        <v>163.0687071943243</v>
      </c>
      <c r="N109" s="212">
        <v>5</v>
      </c>
      <c r="O109" s="213">
        <v>168.0687071943243</v>
      </c>
      <c r="P109" s="62">
        <v>22</v>
      </c>
      <c r="Q109" s="211">
        <v>190.0687071943243</v>
      </c>
      <c r="R109" s="63">
        <v>19.006870719432431</v>
      </c>
      <c r="S109" s="65">
        <v>0</v>
      </c>
      <c r="T109" s="64">
        <v>209.07557791375675</v>
      </c>
      <c r="U109" s="63">
        <v>0</v>
      </c>
      <c r="V109" s="64">
        <v>209.07557791375675</v>
      </c>
      <c r="W109" s="63">
        <v>8.36302311655027</v>
      </c>
      <c r="X109" s="64">
        <v>217.43860103030701</v>
      </c>
      <c r="Y109" s="129">
        <v>32.615790154546048</v>
      </c>
      <c r="Z109" s="66">
        <v>250.05439118485305</v>
      </c>
      <c r="AA109" s="131">
        <v>2.7</v>
      </c>
      <c r="AB109" s="135">
        <v>675.14685619910324</v>
      </c>
      <c r="AC109" s="133">
        <v>925201.24738395622</v>
      </c>
      <c r="AD109" s="133">
        <v>2498043.367936682</v>
      </c>
    </row>
    <row r="110" spans="1:30" ht="37.5" customHeight="1" x14ac:dyDescent="0.25">
      <c r="A110" s="214" t="s">
        <v>265</v>
      </c>
      <c r="B110" s="215"/>
      <c r="C110" s="206">
        <v>73706</v>
      </c>
      <c r="D110" s="206">
        <v>21501</v>
      </c>
      <c r="E110" s="206">
        <v>120000</v>
      </c>
      <c r="F110" s="206">
        <v>3000</v>
      </c>
      <c r="G110" s="207">
        <v>218207</v>
      </c>
      <c r="H110" s="206">
        <v>11504.964075</v>
      </c>
      <c r="I110" s="206">
        <v>22971.1964075</v>
      </c>
      <c r="J110" s="208">
        <v>252683.16048249998</v>
      </c>
      <c r="K110" s="209">
        <v>68.292746076351349</v>
      </c>
      <c r="L110" s="210">
        <v>2.8</v>
      </c>
      <c r="M110" s="211">
        <v>191.21968901378378</v>
      </c>
      <c r="N110" s="212">
        <v>0</v>
      </c>
      <c r="O110" s="213">
        <v>191.21968901378378</v>
      </c>
      <c r="P110" s="62">
        <v>0</v>
      </c>
      <c r="Q110" s="211">
        <v>191.21968901378378</v>
      </c>
      <c r="R110" s="63">
        <v>19.121968901378377</v>
      </c>
      <c r="S110" s="65">
        <v>0</v>
      </c>
      <c r="T110" s="64">
        <v>210.34165791516216</v>
      </c>
      <c r="U110" s="63">
        <v>0</v>
      </c>
      <c r="V110" s="64">
        <v>210.34165791516216</v>
      </c>
      <c r="W110" s="63">
        <v>8.413666316606486</v>
      </c>
      <c r="X110" s="64">
        <v>218.75532423176864</v>
      </c>
      <c r="Y110" s="281">
        <v>22</v>
      </c>
      <c r="Z110" s="66">
        <v>240.75532423176864</v>
      </c>
      <c r="AA110" s="131">
        <v>2.7</v>
      </c>
      <c r="AB110" s="135">
        <v>650.03937542577535</v>
      </c>
      <c r="AC110" s="133">
        <v>890794.69965754391</v>
      </c>
      <c r="AD110" s="133">
        <v>2405145.6890753689</v>
      </c>
    </row>
    <row r="111" spans="1:30" ht="37.5" customHeight="1" x14ac:dyDescent="0.25">
      <c r="A111" s="217" t="s">
        <v>266</v>
      </c>
      <c r="B111" s="55"/>
      <c r="C111" s="206">
        <v>38191</v>
      </c>
      <c r="D111" s="206">
        <v>21606</v>
      </c>
      <c r="E111" s="206">
        <v>120000</v>
      </c>
      <c r="F111" s="206">
        <v>3000</v>
      </c>
      <c r="G111" s="207">
        <v>182797</v>
      </c>
      <c r="H111" s="206">
        <v>9637.9718249999987</v>
      </c>
      <c r="I111" s="206">
        <v>19243.497182499999</v>
      </c>
      <c r="J111" s="208">
        <v>211678.46900749998</v>
      </c>
      <c r="K111" s="209">
        <v>57.21039702905405</v>
      </c>
      <c r="L111" s="210">
        <v>2.8</v>
      </c>
      <c r="M111" s="211">
        <v>160.18911168135133</v>
      </c>
      <c r="N111" s="212">
        <v>5</v>
      </c>
      <c r="O111" s="213">
        <v>165.18911168135133</v>
      </c>
      <c r="P111" s="62">
        <v>36</v>
      </c>
      <c r="Q111" s="211">
        <v>201.18911168135133</v>
      </c>
      <c r="R111" s="63">
        <v>20.118911168135135</v>
      </c>
      <c r="S111" s="65">
        <v>0</v>
      </c>
      <c r="T111" s="64">
        <v>221.30802284948646</v>
      </c>
      <c r="U111" s="63">
        <v>0</v>
      </c>
      <c r="V111" s="64">
        <v>221.30802284948646</v>
      </c>
      <c r="W111" s="63">
        <v>8.8523209139794581</v>
      </c>
      <c r="X111" s="64">
        <v>230.16034376346593</v>
      </c>
      <c r="Y111" s="129">
        <v>34.524051564519887</v>
      </c>
      <c r="Z111" s="66">
        <v>264.68439532798584</v>
      </c>
      <c r="AA111" s="131">
        <v>2.7</v>
      </c>
      <c r="AB111" s="135">
        <v>714.64786738556177</v>
      </c>
      <c r="AC111" s="133">
        <v>979332.26271354756</v>
      </c>
      <c r="AD111" s="133">
        <v>2644197.1093265787</v>
      </c>
    </row>
    <row r="112" spans="1:30" ht="37.5" customHeight="1" x14ac:dyDescent="0.25">
      <c r="A112" s="273" t="s">
        <v>285</v>
      </c>
      <c r="B112" s="55"/>
      <c r="C112" s="206">
        <v>68450</v>
      </c>
      <c r="D112" s="206">
        <v>12115</v>
      </c>
      <c r="E112" s="206">
        <v>150000</v>
      </c>
      <c r="F112" s="206">
        <v>3000</v>
      </c>
      <c r="G112" s="207">
        <v>233565</v>
      </c>
      <c r="H112" s="206">
        <v>12314.714624999999</v>
      </c>
      <c r="I112" s="206">
        <v>24587.971462500002</v>
      </c>
      <c r="J112" s="208">
        <v>270467.68608750001</v>
      </c>
      <c r="K112" s="209">
        <v>73.099374618243246</v>
      </c>
      <c r="L112" s="210">
        <v>2.8</v>
      </c>
      <c r="M112" s="211">
        <v>204.67824893108107</v>
      </c>
      <c r="N112" s="212">
        <v>5</v>
      </c>
      <c r="O112" s="213">
        <v>209.67824893108107</v>
      </c>
      <c r="P112" s="62">
        <v>14</v>
      </c>
      <c r="Q112" s="211">
        <v>223.67824893108107</v>
      </c>
      <c r="R112" s="63">
        <v>22.367824893108107</v>
      </c>
      <c r="S112" s="65">
        <v>0</v>
      </c>
      <c r="T112" s="64">
        <v>246.04607382418919</v>
      </c>
      <c r="U112" s="63">
        <v>0</v>
      </c>
      <c r="V112" s="64">
        <v>246.04607382418919</v>
      </c>
      <c r="W112" s="63">
        <v>9.8418429529675677</v>
      </c>
      <c r="X112" s="64">
        <v>255.88791677715676</v>
      </c>
      <c r="Y112" s="129">
        <v>38.383187516573514</v>
      </c>
      <c r="Z112" s="66">
        <v>294.27110429373028</v>
      </c>
      <c r="AA112" s="131">
        <v>2.7</v>
      </c>
      <c r="AB112" s="135">
        <v>794.53198159307181</v>
      </c>
      <c r="AC112" s="133">
        <v>1088803.0858868021</v>
      </c>
      <c r="AD112" s="133">
        <v>2939768.3318943656</v>
      </c>
    </row>
    <row r="113" spans="1:30" ht="37.5" customHeight="1" x14ac:dyDescent="0.25">
      <c r="A113" s="270" t="s">
        <v>286</v>
      </c>
      <c r="B113" s="215"/>
      <c r="C113" s="206">
        <v>260000</v>
      </c>
      <c r="D113" s="206">
        <v>12115</v>
      </c>
      <c r="E113" s="206">
        <v>150000</v>
      </c>
      <c r="F113" s="206">
        <v>3000</v>
      </c>
      <c r="G113" s="207">
        <v>425115</v>
      </c>
      <c r="H113" s="206">
        <v>22414.188374999998</v>
      </c>
      <c r="I113" s="206">
        <v>44752.918837500009</v>
      </c>
      <c r="J113" s="208">
        <v>492282.10721250006</v>
      </c>
      <c r="K113" s="209">
        <v>133.04921816554057</v>
      </c>
      <c r="L113" s="321">
        <v>2.3119999999999998</v>
      </c>
      <c r="M113" s="211">
        <v>307.60979239872978</v>
      </c>
      <c r="N113" s="212">
        <v>0</v>
      </c>
      <c r="O113" s="213">
        <v>307.60979239872978</v>
      </c>
      <c r="P113" s="62">
        <v>0</v>
      </c>
      <c r="Q113" s="211">
        <v>307.60979239872978</v>
      </c>
      <c r="R113" s="63">
        <v>30.760979239872981</v>
      </c>
      <c r="S113" s="65">
        <v>0</v>
      </c>
      <c r="T113" s="64">
        <v>338.37077163860278</v>
      </c>
      <c r="U113" s="63">
        <v>0</v>
      </c>
      <c r="V113" s="64">
        <v>338.37077163860278</v>
      </c>
      <c r="W113" s="63">
        <v>13.534830865544111</v>
      </c>
      <c r="X113" s="64">
        <v>351.90560250414688</v>
      </c>
      <c r="Y113" s="281">
        <v>0</v>
      </c>
      <c r="Z113" s="66">
        <v>351.90560250414688</v>
      </c>
      <c r="AA113" s="131">
        <v>2.7</v>
      </c>
      <c r="AB113" s="135">
        <v>950.14512676119671</v>
      </c>
      <c r="AC113" s="133">
        <v>1302050.7292653434</v>
      </c>
      <c r="AD113" s="133">
        <v>3515536.9690164276</v>
      </c>
    </row>
    <row r="114" spans="1:30" ht="37.5" customHeight="1" x14ac:dyDescent="0.25">
      <c r="A114" s="214" t="s">
        <v>267</v>
      </c>
      <c r="B114" s="215"/>
      <c r="C114" s="206">
        <v>237262</v>
      </c>
      <c r="D114" s="206">
        <v>26257</v>
      </c>
      <c r="E114" s="206">
        <v>80000</v>
      </c>
      <c r="F114" s="206">
        <v>3000</v>
      </c>
      <c r="G114" s="207">
        <v>346519</v>
      </c>
      <c r="H114" s="206">
        <v>18270.214274999998</v>
      </c>
      <c r="I114" s="206">
        <v>36478.921427499998</v>
      </c>
      <c r="J114" s="208">
        <v>401268.1357025</v>
      </c>
      <c r="K114" s="209">
        <v>108.45084748716216</v>
      </c>
      <c r="L114" s="321">
        <v>2.673</v>
      </c>
      <c r="M114" s="211">
        <v>289.88911533318446</v>
      </c>
      <c r="N114" s="212">
        <v>0</v>
      </c>
      <c r="O114" s="213">
        <v>289.88911533318446</v>
      </c>
      <c r="P114" s="62">
        <v>0</v>
      </c>
      <c r="Q114" s="211">
        <v>289.88911533318446</v>
      </c>
      <c r="R114" s="63">
        <v>28.988911533318447</v>
      </c>
      <c r="S114" s="65">
        <v>0</v>
      </c>
      <c r="T114" s="64">
        <v>318.87802686650292</v>
      </c>
      <c r="U114" s="63">
        <v>0</v>
      </c>
      <c r="V114" s="64">
        <v>318.87802686650292</v>
      </c>
      <c r="W114" s="63">
        <v>12.755121074660117</v>
      </c>
      <c r="X114" s="64">
        <v>331.63314794116303</v>
      </c>
      <c r="Y114" s="281">
        <v>0</v>
      </c>
      <c r="Z114" s="66">
        <v>331.63314794116303</v>
      </c>
      <c r="AA114" s="131">
        <v>2.7</v>
      </c>
      <c r="AB114" s="135">
        <v>895.40949944114027</v>
      </c>
      <c r="AC114" s="133">
        <v>1227042.6473823031</v>
      </c>
      <c r="AD114" s="133">
        <v>3313015.1479322189</v>
      </c>
    </row>
    <row r="115" spans="1:30" ht="37.5" customHeight="1" x14ac:dyDescent="0.25">
      <c r="A115" s="217" t="s">
        <v>268</v>
      </c>
      <c r="B115" s="55"/>
      <c r="C115" s="206">
        <v>237262</v>
      </c>
      <c r="D115" s="206">
        <v>26257</v>
      </c>
      <c r="E115" s="206">
        <v>80000</v>
      </c>
      <c r="F115" s="206">
        <v>3000</v>
      </c>
      <c r="G115" s="207">
        <v>346519</v>
      </c>
      <c r="H115" s="206">
        <v>18270.214274999998</v>
      </c>
      <c r="I115" s="206">
        <v>36478.921427499998</v>
      </c>
      <c r="J115" s="208">
        <v>401268.1357025</v>
      </c>
      <c r="K115" s="209">
        <v>108.45084748716216</v>
      </c>
      <c r="L115" s="321">
        <v>2.673</v>
      </c>
      <c r="M115" s="211">
        <v>289.88911533318446</v>
      </c>
      <c r="N115" s="212">
        <v>0</v>
      </c>
      <c r="O115" s="213">
        <v>289.88911533318446</v>
      </c>
      <c r="P115" s="62">
        <v>0</v>
      </c>
      <c r="Q115" s="211">
        <v>289.88911533318446</v>
      </c>
      <c r="R115" s="63">
        <v>28.988911533318447</v>
      </c>
      <c r="S115" s="65">
        <v>0</v>
      </c>
      <c r="T115" s="64">
        <v>318.87802686650292</v>
      </c>
      <c r="U115" s="63">
        <v>0</v>
      </c>
      <c r="V115" s="64">
        <v>318.87802686650292</v>
      </c>
      <c r="W115" s="63">
        <v>12.755121074660117</v>
      </c>
      <c r="X115" s="64">
        <v>331.63314794116303</v>
      </c>
      <c r="Y115" s="281">
        <v>0</v>
      </c>
      <c r="Z115" s="66">
        <v>331.63314794116303</v>
      </c>
      <c r="AA115" s="131">
        <v>2.7</v>
      </c>
      <c r="AB115" s="135">
        <v>895.40949944114027</v>
      </c>
      <c r="AC115" s="133">
        <v>1227042.6473823031</v>
      </c>
      <c r="AD115" s="133">
        <v>3313015.1479322189</v>
      </c>
    </row>
    <row r="116" spans="1:30" ht="37.5" customHeight="1" x14ac:dyDescent="0.25">
      <c r="A116" s="214" t="s">
        <v>269</v>
      </c>
      <c r="B116" s="215"/>
      <c r="C116" s="206">
        <v>26665</v>
      </c>
      <c r="D116" s="206">
        <v>16257</v>
      </c>
      <c r="E116" s="206">
        <v>80000</v>
      </c>
      <c r="F116" s="206">
        <v>3000</v>
      </c>
      <c r="G116" s="207">
        <v>125922</v>
      </c>
      <c r="H116" s="206">
        <v>6639.2374499999996</v>
      </c>
      <c r="I116" s="206">
        <v>13256.123744999999</v>
      </c>
      <c r="J116" s="208">
        <v>145817.36119499998</v>
      </c>
      <c r="K116" s="209">
        <v>39.410097620270264</v>
      </c>
      <c r="L116" s="210">
        <v>2.8</v>
      </c>
      <c r="M116" s="211">
        <v>110.34827333675673</v>
      </c>
      <c r="N116" s="212">
        <v>5</v>
      </c>
      <c r="O116" s="213">
        <v>115.34827333675673</v>
      </c>
      <c r="P116" s="62">
        <v>39.6</v>
      </c>
      <c r="Q116" s="211">
        <v>154.94827333675673</v>
      </c>
      <c r="R116" s="63">
        <v>15.494827333675673</v>
      </c>
      <c r="S116" s="65">
        <v>0</v>
      </c>
      <c r="T116" s="64">
        <v>170.44310067043239</v>
      </c>
      <c r="U116" s="63">
        <v>0</v>
      </c>
      <c r="V116" s="64">
        <v>170.44310067043239</v>
      </c>
      <c r="W116" s="63">
        <v>6.8177240268172952</v>
      </c>
      <c r="X116" s="64">
        <v>177.26082469724969</v>
      </c>
      <c r="Y116" s="129">
        <v>26.589123704587454</v>
      </c>
      <c r="Z116" s="66">
        <v>203.84994840183714</v>
      </c>
      <c r="AA116" s="131">
        <v>2.7</v>
      </c>
      <c r="AB116" s="135">
        <v>550.39486068496035</v>
      </c>
      <c r="AC116" s="133">
        <v>754244.80908679741</v>
      </c>
      <c r="AD116" s="133">
        <v>2036460.9845343533</v>
      </c>
    </row>
    <row r="117" spans="1:30" ht="37.5" customHeight="1" x14ac:dyDescent="0.25">
      <c r="A117" s="270" t="s">
        <v>284</v>
      </c>
      <c r="B117" s="215"/>
      <c r="C117" s="206">
        <v>53900</v>
      </c>
      <c r="D117" s="206">
        <v>26257</v>
      </c>
      <c r="E117" s="206">
        <v>80000</v>
      </c>
      <c r="F117" s="206">
        <v>3000</v>
      </c>
      <c r="G117" s="207">
        <v>163157</v>
      </c>
      <c r="H117" s="206">
        <v>8602.4528250000003</v>
      </c>
      <c r="I117" s="206">
        <v>17175.945282500001</v>
      </c>
      <c r="J117" s="208">
        <v>188935.39810749999</v>
      </c>
      <c r="K117" s="209">
        <v>51.063621110135131</v>
      </c>
      <c r="L117" s="210">
        <v>2.8</v>
      </c>
      <c r="M117" s="211">
        <v>142.97813910837834</v>
      </c>
      <c r="N117" s="212">
        <v>5</v>
      </c>
      <c r="O117" s="213">
        <v>147.97813910837834</v>
      </c>
      <c r="P117" s="62">
        <v>14</v>
      </c>
      <c r="Q117" s="211">
        <v>161.97813910837834</v>
      </c>
      <c r="R117" s="63">
        <v>16.197813910837834</v>
      </c>
      <c r="S117" s="65">
        <v>0</v>
      </c>
      <c r="T117" s="64">
        <v>178.17595301921617</v>
      </c>
      <c r="U117" s="63">
        <v>0</v>
      </c>
      <c r="V117" s="64">
        <v>178.17595301921617</v>
      </c>
      <c r="W117" s="63">
        <v>7.1270381207686464</v>
      </c>
      <c r="X117" s="64">
        <v>185.30299113998481</v>
      </c>
      <c r="Y117" s="129">
        <v>27.795448670997722</v>
      </c>
      <c r="Z117" s="66">
        <v>213.09843981098254</v>
      </c>
      <c r="AA117" s="131">
        <v>2.7</v>
      </c>
      <c r="AB117" s="135">
        <v>575.36578748965292</v>
      </c>
      <c r="AC117" s="133">
        <v>788464.22730063542</v>
      </c>
      <c r="AD117" s="133">
        <v>2128853.413711716</v>
      </c>
    </row>
    <row r="118" spans="1:30" ht="37.5" customHeight="1" x14ac:dyDescent="0.25">
      <c r="A118" s="217" t="s">
        <v>270</v>
      </c>
      <c r="B118" s="55"/>
      <c r="C118" s="274">
        <v>70796</v>
      </c>
      <c r="D118" s="206">
        <v>13244</v>
      </c>
      <c r="E118" s="274">
        <v>110000</v>
      </c>
      <c r="F118" s="206">
        <v>3000</v>
      </c>
      <c r="G118" s="207">
        <v>197040</v>
      </c>
      <c r="H118" s="206">
        <v>10388.933999999999</v>
      </c>
      <c r="I118" s="206">
        <v>20742.893400000001</v>
      </c>
      <c r="J118" s="208">
        <v>228171.82740000001</v>
      </c>
      <c r="K118" s="209">
        <v>61.668061459459459</v>
      </c>
      <c r="L118" s="210">
        <v>2.8</v>
      </c>
      <c r="M118" s="211">
        <v>172.67057208648649</v>
      </c>
      <c r="N118" s="212">
        <v>5</v>
      </c>
      <c r="O118" s="213">
        <v>177.67057208648649</v>
      </c>
      <c r="P118" s="62">
        <v>18</v>
      </c>
      <c r="Q118" s="211">
        <v>195.67057208648649</v>
      </c>
      <c r="R118" s="63">
        <v>19.567057208648649</v>
      </c>
      <c r="S118" s="65">
        <v>0</v>
      </c>
      <c r="T118" s="64">
        <v>215.23762929513515</v>
      </c>
      <c r="U118" s="63">
        <v>0</v>
      </c>
      <c r="V118" s="64">
        <v>215.23762929513515</v>
      </c>
      <c r="W118" s="63">
        <v>8.6095051718054059</v>
      </c>
      <c r="X118" s="64">
        <v>223.84713446694056</v>
      </c>
      <c r="Y118" s="129">
        <v>33.577070170041083</v>
      </c>
      <c r="Z118" s="66">
        <v>257.42420463698164</v>
      </c>
      <c r="AA118" s="131">
        <v>2.7</v>
      </c>
      <c r="AB118" s="135">
        <v>695.04535251985044</v>
      </c>
      <c r="AC118" s="133">
        <v>952469.55715683207</v>
      </c>
      <c r="AD118" s="133">
        <v>2571667.8043234465</v>
      </c>
    </row>
    <row r="119" spans="1:30" ht="37.5" customHeight="1" x14ac:dyDescent="0.25">
      <c r="A119" s="214" t="s">
        <v>271</v>
      </c>
      <c r="B119" s="215"/>
      <c r="C119" s="206">
        <v>67657</v>
      </c>
      <c r="D119" s="206">
        <v>12812</v>
      </c>
      <c r="E119" s="274">
        <v>110000</v>
      </c>
      <c r="F119" s="206">
        <v>3000</v>
      </c>
      <c r="G119" s="207">
        <v>193469</v>
      </c>
      <c r="H119" s="206">
        <v>10200.653025</v>
      </c>
      <c r="I119" s="206">
        <v>20366.965302500001</v>
      </c>
      <c r="J119" s="208">
        <v>224036.61832750001</v>
      </c>
      <c r="K119" s="209">
        <v>60.55043738581081</v>
      </c>
      <c r="L119" s="210">
        <v>2.8</v>
      </c>
      <c r="M119" s="211">
        <v>169.54122468027026</v>
      </c>
      <c r="N119" s="212">
        <v>5</v>
      </c>
      <c r="O119" s="213">
        <v>174.54122468027026</v>
      </c>
      <c r="P119" s="62">
        <v>21</v>
      </c>
      <c r="Q119" s="211">
        <v>195.54122468027026</v>
      </c>
      <c r="R119" s="63">
        <v>19.554122468027028</v>
      </c>
      <c r="S119" s="65">
        <v>0</v>
      </c>
      <c r="T119" s="64">
        <v>215.09534714829729</v>
      </c>
      <c r="U119" s="63">
        <v>0</v>
      </c>
      <c r="V119" s="64">
        <v>215.09534714829729</v>
      </c>
      <c r="W119" s="63">
        <v>8.603813885931892</v>
      </c>
      <c r="X119" s="64">
        <v>223.69916103422918</v>
      </c>
      <c r="Y119" s="129">
        <v>33.554874155134378</v>
      </c>
      <c r="Z119" s="66">
        <v>257.25403518936355</v>
      </c>
      <c r="AA119" s="131">
        <v>2.7</v>
      </c>
      <c r="AB119" s="135">
        <v>694.58589501128165</v>
      </c>
      <c r="AC119" s="133">
        <v>951839.93020064512</v>
      </c>
      <c r="AD119" s="133">
        <v>2569967.8115417422</v>
      </c>
    </row>
    <row r="120" spans="1:30" ht="37.5" customHeight="1" x14ac:dyDescent="0.25">
      <c r="A120" s="217" t="s">
        <v>272</v>
      </c>
      <c r="B120" s="55"/>
      <c r="C120" s="206">
        <v>285606</v>
      </c>
      <c r="D120" s="206">
        <v>12956</v>
      </c>
      <c r="E120" s="274">
        <v>110000</v>
      </c>
      <c r="F120" s="206">
        <v>3000</v>
      </c>
      <c r="G120" s="207">
        <v>411562</v>
      </c>
      <c r="H120" s="206">
        <v>21699.606449999996</v>
      </c>
      <c r="I120" s="206">
        <v>43326.160645000004</v>
      </c>
      <c r="J120" s="208">
        <v>476587.76709500002</v>
      </c>
      <c r="K120" s="209">
        <v>128.80750462027027</v>
      </c>
      <c r="L120" s="321">
        <v>2.387</v>
      </c>
      <c r="M120" s="211">
        <v>307.46351352858511</v>
      </c>
      <c r="N120" s="212">
        <v>0</v>
      </c>
      <c r="O120" s="213">
        <v>307.46351352858511</v>
      </c>
      <c r="P120" s="62">
        <v>0</v>
      </c>
      <c r="Q120" s="211">
        <v>307.46351352858511</v>
      </c>
      <c r="R120" s="63">
        <v>30.746351352858511</v>
      </c>
      <c r="S120" s="65">
        <v>0</v>
      </c>
      <c r="T120" s="64">
        <v>338.20986488144365</v>
      </c>
      <c r="U120" s="63">
        <v>0</v>
      </c>
      <c r="V120" s="64">
        <v>338.20986488144365</v>
      </c>
      <c r="W120" s="63">
        <v>13.528394595257746</v>
      </c>
      <c r="X120" s="64">
        <v>351.73825947670139</v>
      </c>
      <c r="Y120" s="281">
        <v>0</v>
      </c>
      <c r="Z120" s="66">
        <v>351.73825947670139</v>
      </c>
      <c r="AA120" s="131">
        <v>2.7</v>
      </c>
      <c r="AB120" s="135">
        <v>949.69330058709386</v>
      </c>
      <c r="AC120" s="133">
        <v>1301431.5600637952</v>
      </c>
      <c r="AD120" s="133">
        <v>3513865.2121722475</v>
      </c>
    </row>
    <row r="121" spans="1:30" ht="37.5" customHeight="1" x14ac:dyDescent="0.25">
      <c r="A121" s="214" t="s">
        <v>273</v>
      </c>
      <c r="B121" s="215"/>
      <c r="C121" s="206">
        <v>70270</v>
      </c>
      <c r="D121" s="206">
        <v>10247</v>
      </c>
      <c r="E121" s="206">
        <v>90000</v>
      </c>
      <c r="F121" s="206">
        <v>3000</v>
      </c>
      <c r="G121" s="207">
        <v>173517</v>
      </c>
      <c r="H121" s="206">
        <v>9148.6838250000001</v>
      </c>
      <c r="I121" s="206">
        <v>18266.568382500001</v>
      </c>
      <c r="J121" s="208">
        <v>200932.25220750002</v>
      </c>
      <c r="K121" s="209">
        <v>54.306014110135138</v>
      </c>
      <c r="L121" s="210">
        <v>2.8</v>
      </c>
      <c r="M121" s="211">
        <v>152.05683950837837</v>
      </c>
      <c r="N121" s="212">
        <v>5</v>
      </c>
      <c r="O121" s="213">
        <v>157.05683950837837</v>
      </c>
      <c r="P121" s="62">
        <v>26</v>
      </c>
      <c r="Q121" s="211">
        <v>183.05683950837837</v>
      </c>
      <c r="R121" s="63">
        <v>18.305683950837839</v>
      </c>
      <c r="S121" s="65">
        <v>0</v>
      </c>
      <c r="T121" s="64">
        <v>201.36252345921622</v>
      </c>
      <c r="U121" s="63">
        <v>0</v>
      </c>
      <c r="V121" s="64">
        <v>201.36252345921622</v>
      </c>
      <c r="W121" s="63">
        <v>8.0545009383686494</v>
      </c>
      <c r="X121" s="64">
        <v>209.41702439758487</v>
      </c>
      <c r="Y121" s="129">
        <v>31.41255365963773</v>
      </c>
      <c r="Z121" s="66">
        <v>240.82957805722259</v>
      </c>
      <c r="AA121" s="131">
        <v>2.7</v>
      </c>
      <c r="AB121" s="135">
        <v>650.23986075450102</v>
      </c>
      <c r="AC121" s="133">
        <v>891069.43881172361</v>
      </c>
      <c r="AD121" s="133">
        <v>2405887.4847916537</v>
      </c>
    </row>
    <row r="122" spans="1:30" ht="37.5" customHeight="1" x14ac:dyDescent="0.25">
      <c r="A122" s="217" t="s">
        <v>274</v>
      </c>
      <c r="B122" s="55"/>
      <c r="C122" s="206">
        <v>39912</v>
      </c>
      <c r="D122" s="206">
        <v>10247</v>
      </c>
      <c r="E122" s="206">
        <v>90000</v>
      </c>
      <c r="F122" s="206">
        <v>3000</v>
      </c>
      <c r="G122" s="207">
        <v>143159</v>
      </c>
      <c r="H122" s="206">
        <v>7548.0582749999985</v>
      </c>
      <c r="I122" s="206">
        <v>15070.7058275</v>
      </c>
      <c r="J122" s="208">
        <v>165777.76410249999</v>
      </c>
      <c r="K122" s="209">
        <v>44.804801108783778</v>
      </c>
      <c r="L122" s="210">
        <v>2.8</v>
      </c>
      <c r="M122" s="211">
        <v>125.45344310459457</v>
      </c>
      <c r="N122" s="212">
        <v>5</v>
      </c>
      <c r="O122" s="213">
        <v>130.45344310459456</v>
      </c>
      <c r="P122" s="62">
        <v>45.5</v>
      </c>
      <c r="Q122" s="211">
        <v>175.95344310459456</v>
      </c>
      <c r="R122" s="63">
        <v>17.595344310459456</v>
      </c>
      <c r="S122" s="65">
        <v>0</v>
      </c>
      <c r="T122" s="64">
        <v>193.54878741505402</v>
      </c>
      <c r="U122" s="63">
        <v>0</v>
      </c>
      <c r="V122" s="64">
        <v>193.54878741505402</v>
      </c>
      <c r="W122" s="63">
        <v>7.7419514966021614</v>
      </c>
      <c r="X122" s="64">
        <v>201.29073891165618</v>
      </c>
      <c r="Y122" s="129">
        <v>30.193610836748427</v>
      </c>
      <c r="Z122" s="66">
        <v>231.48434974840461</v>
      </c>
      <c r="AA122" s="131">
        <v>2.7</v>
      </c>
      <c r="AB122" s="135">
        <v>625.0077443206925</v>
      </c>
      <c r="AC122" s="133">
        <v>856492.09406909707</v>
      </c>
      <c r="AD122" s="133">
        <v>2312528.653986562</v>
      </c>
    </row>
    <row r="123" spans="1:30" ht="37.5" customHeight="1" x14ac:dyDescent="0.25">
      <c r="A123" s="214" t="s">
        <v>275</v>
      </c>
      <c r="B123" s="215"/>
      <c r="C123" s="206">
        <v>69959</v>
      </c>
      <c r="D123" s="206">
        <v>46807</v>
      </c>
      <c r="E123" s="206">
        <v>120000</v>
      </c>
      <c r="F123" s="206">
        <v>3000</v>
      </c>
      <c r="G123" s="207">
        <v>239766</v>
      </c>
      <c r="H123" s="206">
        <v>12641.662349999999</v>
      </c>
      <c r="I123" s="206">
        <v>25240.766235000003</v>
      </c>
      <c r="J123" s="208">
        <v>277648.42858499999</v>
      </c>
      <c r="K123" s="209">
        <v>75.040115833783787</v>
      </c>
      <c r="L123" s="210">
        <v>2.8</v>
      </c>
      <c r="M123" s="211">
        <v>210.1123243345946</v>
      </c>
      <c r="N123" s="212">
        <v>5</v>
      </c>
      <c r="O123" s="213">
        <v>215.1123243345946</v>
      </c>
      <c r="P123" s="62">
        <v>3</v>
      </c>
      <c r="Q123" s="211">
        <v>218.1123243345946</v>
      </c>
      <c r="R123" s="63">
        <v>21.811232433459462</v>
      </c>
      <c r="S123" s="65">
        <v>0</v>
      </c>
      <c r="T123" s="64">
        <v>239.92355676805406</v>
      </c>
      <c r="U123" s="63">
        <v>0</v>
      </c>
      <c r="V123" s="64">
        <v>239.92355676805406</v>
      </c>
      <c r="W123" s="63">
        <v>9.5969422707221632</v>
      </c>
      <c r="X123" s="64">
        <v>249.52049903877622</v>
      </c>
      <c r="Y123" s="129">
        <v>37.428074855816433</v>
      </c>
      <c r="Z123" s="66">
        <v>286.94857389459264</v>
      </c>
      <c r="AA123" s="131">
        <v>2.7</v>
      </c>
      <c r="AB123" s="135">
        <v>774.76114951540023</v>
      </c>
      <c r="AC123" s="133">
        <v>1061709.7234099929</v>
      </c>
      <c r="AD123" s="133">
        <v>2866616.2532069809</v>
      </c>
    </row>
    <row r="124" spans="1:30" ht="37.5" customHeight="1" x14ac:dyDescent="0.25">
      <c r="A124" s="217" t="s">
        <v>276</v>
      </c>
      <c r="B124" s="55"/>
      <c r="C124" s="206">
        <v>23715</v>
      </c>
      <c r="D124" s="206">
        <v>8735</v>
      </c>
      <c r="E124" s="206">
        <v>80000</v>
      </c>
      <c r="F124" s="206">
        <v>3000</v>
      </c>
      <c r="G124" s="207">
        <v>115450</v>
      </c>
      <c r="H124" s="206">
        <v>6087.1012499999997</v>
      </c>
      <c r="I124" s="206">
        <v>12153.710125000001</v>
      </c>
      <c r="J124" s="208">
        <v>133690.81137500002</v>
      </c>
      <c r="K124" s="209">
        <v>36.13265172297298</v>
      </c>
      <c r="L124" s="210">
        <v>2.8</v>
      </c>
      <c r="M124" s="211">
        <v>101.17142482432433</v>
      </c>
      <c r="N124" s="212">
        <v>5</v>
      </c>
      <c r="O124" s="213">
        <v>106.17142482432433</v>
      </c>
      <c r="P124" s="62">
        <v>76.7</v>
      </c>
      <c r="Q124" s="211">
        <v>182.87142482432432</v>
      </c>
      <c r="R124" s="63">
        <v>18.287142482432433</v>
      </c>
      <c r="S124" s="65">
        <v>0</v>
      </c>
      <c r="T124" s="64">
        <v>201.15856730675677</v>
      </c>
      <c r="U124" s="63">
        <v>0</v>
      </c>
      <c r="V124" s="64">
        <v>201.15856730675677</v>
      </c>
      <c r="W124" s="63">
        <v>8.0463426922702705</v>
      </c>
      <c r="X124" s="64">
        <v>209.20490999902702</v>
      </c>
      <c r="Y124" s="129">
        <v>31.380736499854052</v>
      </c>
      <c r="Z124" s="66">
        <v>240.58564649888109</v>
      </c>
      <c r="AA124" s="131">
        <v>2.7</v>
      </c>
      <c r="AB124" s="135">
        <v>649.58124554697895</v>
      </c>
      <c r="AC124" s="133">
        <v>890166.89204586006</v>
      </c>
      <c r="AD124" s="133">
        <v>2403450.6085238219</v>
      </c>
    </row>
    <row r="125" spans="1:30" ht="37.5" customHeight="1" x14ac:dyDescent="0.25">
      <c r="A125" s="214" t="s">
        <v>277</v>
      </c>
      <c r="B125" s="215"/>
      <c r="C125" s="206">
        <v>33759</v>
      </c>
      <c r="D125" s="206">
        <v>9003</v>
      </c>
      <c r="E125" s="206">
        <v>80000</v>
      </c>
      <c r="F125" s="206">
        <v>3000</v>
      </c>
      <c r="G125" s="207">
        <v>125762</v>
      </c>
      <c r="H125" s="206">
        <v>6630.801449999999</v>
      </c>
      <c r="I125" s="206">
        <v>13239.280145000001</v>
      </c>
      <c r="J125" s="208">
        <v>145632.081595</v>
      </c>
      <c r="K125" s="209">
        <v>39.360022052702703</v>
      </c>
      <c r="L125" s="210">
        <v>2.8</v>
      </c>
      <c r="M125" s="211">
        <v>110.20806174756757</v>
      </c>
      <c r="N125" s="212">
        <v>5</v>
      </c>
      <c r="O125" s="213">
        <v>115.20806174756757</v>
      </c>
      <c r="P125" s="62">
        <v>67.7</v>
      </c>
      <c r="Q125" s="211">
        <v>182.90806174756756</v>
      </c>
      <c r="R125" s="63">
        <v>18.290806174756757</v>
      </c>
      <c r="S125" s="65">
        <v>0</v>
      </c>
      <c r="T125" s="64">
        <v>201.19886792232433</v>
      </c>
      <c r="U125" s="63">
        <v>0</v>
      </c>
      <c r="V125" s="64">
        <v>201.19886792232433</v>
      </c>
      <c r="W125" s="63">
        <v>8.0479547168929724</v>
      </c>
      <c r="X125" s="64">
        <v>209.2468226392173</v>
      </c>
      <c r="Y125" s="129">
        <v>31.387023395882593</v>
      </c>
      <c r="Z125" s="66">
        <v>240.63384603509991</v>
      </c>
      <c r="AA125" s="131">
        <v>2.7</v>
      </c>
      <c r="AB125" s="135">
        <v>649.7113842947698</v>
      </c>
      <c r="AC125" s="133">
        <v>890345.23032986966</v>
      </c>
      <c r="AD125" s="133">
        <v>2403932.1218906483</v>
      </c>
    </row>
    <row r="126" spans="1:30" ht="37.5" customHeight="1" x14ac:dyDescent="0.25">
      <c r="A126" s="217" t="s">
        <v>278</v>
      </c>
      <c r="B126" s="55"/>
      <c r="C126" s="206">
        <v>44528</v>
      </c>
      <c r="D126" s="206">
        <v>106048</v>
      </c>
      <c r="E126" s="206">
        <v>130000</v>
      </c>
      <c r="F126" s="206">
        <v>3000</v>
      </c>
      <c r="G126" s="207">
        <v>283576</v>
      </c>
      <c r="H126" s="206">
        <v>14951.544599999999</v>
      </c>
      <c r="I126" s="206">
        <v>29852.754460000004</v>
      </c>
      <c r="J126" s="208">
        <v>328380.29906000005</v>
      </c>
      <c r="K126" s="209">
        <v>88.751432178378394</v>
      </c>
      <c r="L126" s="210">
        <v>2.8</v>
      </c>
      <c r="M126" s="211">
        <v>248.50401009945949</v>
      </c>
      <c r="N126" s="212">
        <v>0</v>
      </c>
      <c r="O126" s="213">
        <v>248.50401009945949</v>
      </c>
      <c r="P126" s="62">
        <v>0</v>
      </c>
      <c r="Q126" s="211">
        <v>248.50401009945949</v>
      </c>
      <c r="R126" s="63">
        <v>24.850401009945951</v>
      </c>
      <c r="S126" s="65">
        <v>0</v>
      </c>
      <c r="T126" s="64">
        <v>273.35441110940542</v>
      </c>
      <c r="U126" s="63">
        <v>0</v>
      </c>
      <c r="V126" s="64">
        <v>273.35441110940542</v>
      </c>
      <c r="W126" s="63">
        <v>10.934176444376217</v>
      </c>
      <c r="X126" s="64">
        <v>284.28858755378161</v>
      </c>
      <c r="Y126" s="281">
        <v>21.4</v>
      </c>
      <c r="Z126" s="66">
        <v>305.68858755378159</v>
      </c>
      <c r="AA126" s="131">
        <v>2.7</v>
      </c>
      <c r="AB126" s="135">
        <v>825.35918639521037</v>
      </c>
      <c r="AC126" s="133">
        <v>1131047.7739489919</v>
      </c>
      <c r="AD126" s="133">
        <v>3053828.9896622784</v>
      </c>
    </row>
    <row r="127" spans="1:30" ht="37.5" customHeight="1" x14ac:dyDescent="0.25">
      <c r="A127" s="214" t="s">
        <v>279</v>
      </c>
      <c r="B127" s="215"/>
      <c r="C127" s="206">
        <v>410215</v>
      </c>
      <c r="D127" s="274">
        <v>62413</v>
      </c>
      <c r="E127" s="274">
        <v>190000</v>
      </c>
      <c r="F127" s="206">
        <v>3000</v>
      </c>
      <c r="G127" s="207">
        <v>665628</v>
      </c>
      <c r="H127" s="206">
        <v>35095.236299999997</v>
      </c>
      <c r="I127" s="206">
        <v>70072.323629999999</v>
      </c>
      <c r="J127" s="208">
        <v>770795.55992999999</v>
      </c>
      <c r="K127" s="209">
        <v>208.3231243054054</v>
      </c>
      <c r="L127" s="321">
        <v>2.4780000000000002</v>
      </c>
      <c r="M127" s="211">
        <v>516.22470202879458</v>
      </c>
      <c r="N127" s="212">
        <v>0</v>
      </c>
      <c r="O127" s="213">
        <v>516.22470202879458</v>
      </c>
      <c r="P127" s="62">
        <v>0</v>
      </c>
      <c r="Q127" s="211">
        <v>516.22470202879458</v>
      </c>
      <c r="R127" s="63">
        <v>51.622470202879462</v>
      </c>
      <c r="S127" s="65">
        <v>0</v>
      </c>
      <c r="T127" s="64">
        <v>567.84717223167399</v>
      </c>
      <c r="U127" s="63">
        <v>0</v>
      </c>
      <c r="V127" s="64">
        <v>567.84717223167399</v>
      </c>
      <c r="W127" s="63">
        <v>22.713886889266959</v>
      </c>
      <c r="X127" s="64">
        <v>590.56105912094097</v>
      </c>
      <c r="Y127" s="129">
        <v>0</v>
      </c>
      <c r="Z127" s="66">
        <v>590.56105912094097</v>
      </c>
      <c r="AA127" s="131">
        <v>2.7</v>
      </c>
      <c r="AB127" s="135">
        <v>1594.5148596265408</v>
      </c>
      <c r="AC127" s="133">
        <v>2185075.9187474814</v>
      </c>
      <c r="AD127" s="133">
        <v>5899704.9806182012</v>
      </c>
    </row>
    <row r="128" spans="1:30" ht="37.5" customHeight="1" x14ac:dyDescent="0.25">
      <c r="A128" s="217" t="s">
        <v>280</v>
      </c>
      <c r="B128" s="215"/>
      <c r="C128" s="206">
        <v>48484</v>
      </c>
      <c r="D128" s="206">
        <v>111090</v>
      </c>
      <c r="E128" s="206">
        <v>180000</v>
      </c>
      <c r="F128" s="206">
        <v>3000</v>
      </c>
      <c r="G128" s="207">
        <v>342574</v>
      </c>
      <c r="H128" s="206">
        <v>18062.214149999996</v>
      </c>
      <c r="I128" s="206">
        <v>36063.621415000001</v>
      </c>
      <c r="J128" s="208">
        <v>396699.83556500002</v>
      </c>
      <c r="K128" s="209">
        <v>107.21617177432432</v>
      </c>
      <c r="L128" s="210">
        <v>2.794</v>
      </c>
      <c r="M128" s="211">
        <v>299.56198393746217</v>
      </c>
      <c r="N128" s="212">
        <v>0</v>
      </c>
      <c r="O128" s="213">
        <v>299.56198393746217</v>
      </c>
      <c r="P128" s="62">
        <v>0</v>
      </c>
      <c r="Q128" s="211">
        <v>299.56198393746217</v>
      </c>
      <c r="R128" s="63">
        <v>29.95619839374622</v>
      </c>
      <c r="S128" s="65">
        <v>0</v>
      </c>
      <c r="T128" s="64">
        <v>329.51818233120838</v>
      </c>
      <c r="U128" s="63">
        <v>0</v>
      </c>
      <c r="V128" s="64">
        <v>329.51818233120838</v>
      </c>
      <c r="W128" s="63">
        <v>13.180727293248335</v>
      </c>
      <c r="X128" s="64">
        <v>342.69890962445669</v>
      </c>
      <c r="Y128" s="281">
        <v>0</v>
      </c>
      <c r="Z128" s="66">
        <v>342.69890962445669</v>
      </c>
      <c r="AA128" s="131">
        <v>2.7</v>
      </c>
      <c r="AB128" s="135">
        <v>925.28705598603312</v>
      </c>
      <c r="AC128" s="133">
        <v>1267985.9656104897</v>
      </c>
      <c r="AD128" s="133">
        <v>3423562.1071483227</v>
      </c>
    </row>
    <row r="129" spans="1:30" ht="37.5" customHeight="1" x14ac:dyDescent="0.25">
      <c r="A129" s="269" t="s">
        <v>281</v>
      </c>
      <c r="B129" s="253"/>
      <c r="C129" s="206">
        <v>327292</v>
      </c>
      <c r="D129" s="274">
        <v>78400</v>
      </c>
      <c r="E129" s="206">
        <v>180000</v>
      </c>
      <c r="F129" s="206">
        <v>3000</v>
      </c>
      <c r="G129" s="207">
        <v>588692</v>
      </c>
      <c r="H129" s="206">
        <v>31038.785699999997</v>
      </c>
      <c r="I129" s="206">
        <v>61973.078570000005</v>
      </c>
      <c r="J129" s="208">
        <v>681703.86427000002</v>
      </c>
      <c r="K129" s="209">
        <v>184.24428764054053</v>
      </c>
      <c r="L129" s="210">
        <v>2.8</v>
      </c>
      <c r="M129" s="211">
        <v>515.88400539351346</v>
      </c>
      <c r="N129" s="212">
        <v>0</v>
      </c>
      <c r="O129" s="213">
        <v>515.88400539351346</v>
      </c>
      <c r="P129" s="62">
        <v>0</v>
      </c>
      <c r="Q129" s="211">
        <v>515.88400539351346</v>
      </c>
      <c r="R129" s="63">
        <v>51.588400539351348</v>
      </c>
      <c r="S129" s="65">
        <v>0</v>
      </c>
      <c r="T129" s="64">
        <v>567.47240593286483</v>
      </c>
      <c r="U129" s="63">
        <v>0</v>
      </c>
      <c r="V129" s="64">
        <v>567.47240593286483</v>
      </c>
      <c r="W129" s="63">
        <v>22.698896237314592</v>
      </c>
      <c r="X129" s="64">
        <v>590.17130217017939</v>
      </c>
      <c r="Y129" s="281">
        <v>37.700000000000003</v>
      </c>
      <c r="Z129" s="66">
        <v>627.87130217017943</v>
      </c>
      <c r="AA129" s="131">
        <v>2.7</v>
      </c>
      <c r="AB129" s="135">
        <v>1695.2525158594847</v>
      </c>
      <c r="AC129" s="133">
        <v>2323123.818029664</v>
      </c>
      <c r="AD129" s="133">
        <v>6272434.3086800929</v>
      </c>
    </row>
    <row r="130" spans="1:30" ht="37.5" customHeight="1" x14ac:dyDescent="0.25">
      <c r="J130" s="36"/>
    </row>
    <row r="131" spans="1:30" ht="37.5" customHeight="1" x14ac:dyDescent="0.25">
      <c r="J131" s="36"/>
    </row>
    <row r="132" spans="1:30" ht="15.75" customHeight="1" x14ac:dyDescent="0.25">
      <c r="J132" s="36"/>
    </row>
    <row r="133" spans="1:30" ht="15.75" customHeight="1" x14ac:dyDescent="0.25">
      <c r="J133" s="36"/>
    </row>
    <row r="134" spans="1:30" ht="15.75" customHeight="1" x14ac:dyDescent="0.25">
      <c r="J134" s="36"/>
    </row>
    <row r="135" spans="1:30" ht="15.75" customHeight="1" x14ac:dyDescent="0.25">
      <c r="J135" s="36"/>
    </row>
    <row r="136" spans="1:30" ht="15.75" customHeight="1" x14ac:dyDescent="0.25">
      <c r="J136" s="36"/>
    </row>
    <row r="137" spans="1:30" ht="15.75" customHeight="1" x14ac:dyDescent="0.25">
      <c r="J137" s="36"/>
    </row>
    <row r="138" spans="1:30" ht="15.75" customHeight="1" x14ac:dyDescent="0.25">
      <c r="J138" s="36"/>
    </row>
    <row r="139" spans="1:30" ht="15.75" customHeight="1" x14ac:dyDescent="0.25">
      <c r="J139" s="36"/>
    </row>
    <row r="140" spans="1:30" ht="15.75" customHeight="1" x14ac:dyDescent="0.25">
      <c r="J140" s="36"/>
    </row>
    <row r="141" spans="1:30" ht="15.75" customHeight="1" x14ac:dyDescent="0.25">
      <c r="J141" s="36"/>
    </row>
    <row r="142" spans="1:30" ht="15.75" customHeight="1" x14ac:dyDescent="0.25">
      <c r="J142" s="36"/>
    </row>
    <row r="143" spans="1:30" ht="15.75" customHeight="1" x14ac:dyDescent="0.25">
      <c r="J143" s="36"/>
    </row>
    <row r="144" spans="1:30" ht="15.75" customHeight="1" x14ac:dyDescent="0.25">
      <c r="J144" s="36"/>
    </row>
    <row r="145" spans="10:10" ht="15.75" customHeight="1" x14ac:dyDescent="0.25">
      <c r="J145" s="36"/>
    </row>
    <row r="146" spans="10:10" ht="15.75" customHeight="1" x14ac:dyDescent="0.25">
      <c r="J146" s="36"/>
    </row>
    <row r="147" spans="10:10" ht="15.75" customHeight="1" x14ac:dyDescent="0.25">
      <c r="J147" s="36"/>
    </row>
    <row r="148" spans="10:10" ht="15.75" customHeight="1" x14ac:dyDescent="0.25">
      <c r="J148" s="36"/>
    </row>
    <row r="149" spans="10:10" ht="15.75" customHeight="1" x14ac:dyDescent="0.25">
      <c r="J149" s="36"/>
    </row>
    <row r="150" spans="10:10" ht="15.75" customHeight="1" x14ac:dyDescent="0.25">
      <c r="J150" s="36"/>
    </row>
    <row r="151" spans="10:10" ht="15.75" customHeight="1" x14ac:dyDescent="0.25">
      <c r="J151" s="36"/>
    </row>
    <row r="152" spans="10:10" ht="15.75" customHeight="1" x14ac:dyDescent="0.25">
      <c r="J152" s="36"/>
    </row>
    <row r="153" spans="10:10" ht="15.75" customHeight="1" x14ac:dyDescent="0.25">
      <c r="J153" s="36"/>
    </row>
    <row r="154" spans="10:10" ht="15.75" customHeight="1" x14ac:dyDescent="0.25">
      <c r="J154" s="36"/>
    </row>
    <row r="155" spans="10:10" ht="15.75" customHeight="1" x14ac:dyDescent="0.25">
      <c r="J155" s="36"/>
    </row>
    <row r="156" spans="10:10" ht="15.75" customHeight="1" x14ac:dyDescent="0.25">
      <c r="J156" s="36"/>
    </row>
    <row r="157" spans="10:10" ht="15.75" customHeight="1" x14ac:dyDescent="0.25">
      <c r="J157" s="36"/>
    </row>
    <row r="158" spans="10:10" ht="15.75" customHeight="1" x14ac:dyDescent="0.25">
      <c r="J158" s="36"/>
    </row>
    <row r="159" spans="10:10" ht="15.75" customHeight="1" x14ac:dyDescent="0.25">
      <c r="J159" s="36"/>
    </row>
    <row r="160" spans="10:10" ht="15.75" customHeight="1" x14ac:dyDescent="0.25">
      <c r="J160" s="36"/>
    </row>
    <row r="161" spans="10:10" ht="15.75" customHeight="1" x14ac:dyDescent="0.25">
      <c r="J161" s="36"/>
    </row>
    <row r="162" spans="10:10" ht="15.75" customHeight="1" x14ac:dyDescent="0.25">
      <c r="J162" s="36"/>
    </row>
    <row r="163" spans="10:10" ht="15.75" customHeight="1" x14ac:dyDescent="0.25">
      <c r="J163" s="36"/>
    </row>
    <row r="164" spans="10:10" ht="15.75" customHeight="1" x14ac:dyDescent="0.25">
      <c r="J164" s="36"/>
    </row>
    <row r="165" spans="10:10" ht="15.75" customHeight="1" x14ac:dyDescent="0.25">
      <c r="J165" s="36"/>
    </row>
    <row r="166" spans="10:10" ht="15.75" customHeight="1" x14ac:dyDescent="0.25">
      <c r="J166" s="36"/>
    </row>
    <row r="167" spans="10:10" ht="15.75" customHeight="1" x14ac:dyDescent="0.25">
      <c r="J167" s="36"/>
    </row>
    <row r="168" spans="10:10" ht="15.75" customHeight="1" x14ac:dyDescent="0.25">
      <c r="J168" s="36"/>
    </row>
    <row r="169" spans="10:10" ht="15.75" customHeight="1" x14ac:dyDescent="0.25">
      <c r="J169" s="36"/>
    </row>
    <row r="170" spans="10:10" ht="15.75" customHeight="1" x14ac:dyDescent="0.25">
      <c r="J170" s="36"/>
    </row>
    <row r="171" spans="10:10" ht="15.75" customHeight="1" x14ac:dyDescent="0.25">
      <c r="J171" s="36"/>
    </row>
    <row r="172" spans="10:10" ht="15.75" customHeight="1" x14ac:dyDescent="0.25">
      <c r="J172" s="36"/>
    </row>
    <row r="173" spans="10:10" ht="15.75" customHeight="1" x14ac:dyDescent="0.25">
      <c r="J173" s="36"/>
    </row>
    <row r="174" spans="10:10" ht="15.75" customHeight="1" x14ac:dyDescent="0.25">
      <c r="J174" s="36"/>
    </row>
    <row r="175" spans="10:10" ht="15.75" customHeight="1" x14ac:dyDescent="0.25">
      <c r="J175" s="36"/>
    </row>
    <row r="176" spans="10:10" ht="15.75" customHeight="1" x14ac:dyDescent="0.25">
      <c r="J176" s="36"/>
    </row>
    <row r="177" spans="10:10" ht="15.75" customHeight="1" x14ac:dyDescent="0.25">
      <c r="J177" s="36"/>
    </row>
    <row r="178" spans="10:10" ht="15.75" customHeight="1" x14ac:dyDescent="0.25">
      <c r="J178" s="36"/>
    </row>
    <row r="179" spans="10:10" ht="15.75" customHeight="1" x14ac:dyDescent="0.25">
      <c r="J179" s="36"/>
    </row>
    <row r="180" spans="10:10" ht="15.75" customHeight="1" x14ac:dyDescent="0.25">
      <c r="J180" s="36"/>
    </row>
    <row r="181" spans="10:10" ht="15.75" customHeight="1" x14ac:dyDescent="0.25">
      <c r="J181" s="36"/>
    </row>
    <row r="182" spans="10:10" ht="15.75" customHeight="1" x14ac:dyDescent="0.25">
      <c r="J182" s="36"/>
    </row>
    <row r="183" spans="10:10" ht="15.75" customHeight="1" x14ac:dyDescent="0.25">
      <c r="J183" s="36"/>
    </row>
    <row r="184" spans="10:10" ht="15.75" customHeight="1" x14ac:dyDescent="0.25">
      <c r="J184" s="36"/>
    </row>
    <row r="185" spans="10:10" ht="15.75" customHeight="1" x14ac:dyDescent="0.25">
      <c r="J185" s="36"/>
    </row>
    <row r="186" spans="10:10" ht="15.75" customHeight="1" x14ac:dyDescent="0.25">
      <c r="J186" s="36"/>
    </row>
    <row r="187" spans="10:10" ht="15.75" customHeight="1" x14ac:dyDescent="0.25">
      <c r="J187" s="36"/>
    </row>
    <row r="188" spans="10:10" ht="15.75" customHeight="1" x14ac:dyDescent="0.25">
      <c r="J188" s="36"/>
    </row>
    <row r="189" spans="10:10" ht="15.75" customHeight="1" x14ac:dyDescent="0.25">
      <c r="J189" s="36"/>
    </row>
    <row r="190" spans="10:10" ht="15.75" customHeight="1" x14ac:dyDescent="0.25">
      <c r="J190" s="36"/>
    </row>
    <row r="191" spans="10:10" ht="15.75" customHeight="1" x14ac:dyDescent="0.25">
      <c r="J191" s="36"/>
    </row>
    <row r="192" spans="10:10" ht="15.75" customHeight="1" x14ac:dyDescent="0.25">
      <c r="J192" s="36"/>
    </row>
    <row r="193" spans="10:10" ht="15.75" customHeight="1" x14ac:dyDescent="0.25">
      <c r="J193" s="36"/>
    </row>
    <row r="194" spans="10:10" ht="15.75" customHeight="1" x14ac:dyDescent="0.25">
      <c r="J194" s="36"/>
    </row>
    <row r="195" spans="10:10" ht="15.75" customHeight="1" x14ac:dyDescent="0.25">
      <c r="J195" s="36"/>
    </row>
    <row r="196" spans="10:10" ht="15.75" customHeight="1" x14ac:dyDescent="0.25">
      <c r="J196" s="36"/>
    </row>
    <row r="197" spans="10:10" ht="15.75" customHeight="1" x14ac:dyDescent="0.25">
      <c r="J197" s="36"/>
    </row>
    <row r="198" spans="10:10" ht="15.75" customHeight="1" x14ac:dyDescent="0.25">
      <c r="J198" s="36"/>
    </row>
    <row r="199" spans="10:10" ht="15.75" customHeight="1" x14ac:dyDescent="0.25">
      <c r="J199" s="36"/>
    </row>
    <row r="200" spans="10:10" ht="15.75" customHeight="1" x14ac:dyDescent="0.25">
      <c r="J200" s="36"/>
    </row>
    <row r="201" spans="10:10" ht="15.75" customHeight="1" x14ac:dyDescent="0.25">
      <c r="J201" s="36"/>
    </row>
    <row r="202" spans="10:10" ht="15.75" customHeight="1" x14ac:dyDescent="0.25">
      <c r="J202" s="36"/>
    </row>
    <row r="203" spans="10:10" ht="15.75" customHeight="1" x14ac:dyDescent="0.25">
      <c r="J203" s="36"/>
    </row>
    <row r="204" spans="10:10" ht="15.75" customHeight="1" x14ac:dyDescent="0.25">
      <c r="J204" s="36"/>
    </row>
    <row r="205" spans="10:10" ht="15.75" customHeight="1" x14ac:dyDescent="0.25">
      <c r="J205" s="36"/>
    </row>
    <row r="206" spans="10:10" ht="15.75" customHeight="1" x14ac:dyDescent="0.25">
      <c r="J206" s="36"/>
    </row>
    <row r="207" spans="10:10" ht="15.75" customHeight="1" x14ac:dyDescent="0.25">
      <c r="J207" s="36"/>
    </row>
    <row r="208" spans="10:10" ht="15.75" customHeight="1" x14ac:dyDescent="0.25">
      <c r="J208" s="36"/>
    </row>
    <row r="209" spans="10:10" ht="15.75" customHeight="1" x14ac:dyDescent="0.25">
      <c r="J209" s="36"/>
    </row>
    <row r="210" spans="10:10" ht="15.75" customHeight="1" x14ac:dyDescent="0.25">
      <c r="J210" s="36"/>
    </row>
    <row r="211" spans="10:10" ht="15.75" customHeight="1" x14ac:dyDescent="0.25">
      <c r="J211" s="36"/>
    </row>
    <row r="212" spans="10:10" ht="15.75" customHeight="1" x14ac:dyDescent="0.25">
      <c r="J212" s="36"/>
    </row>
    <row r="213" spans="10:10" ht="15.75" customHeight="1" x14ac:dyDescent="0.25">
      <c r="J213" s="36"/>
    </row>
    <row r="214" spans="10:10" ht="15.75" customHeight="1" x14ac:dyDescent="0.25">
      <c r="J214" s="36"/>
    </row>
    <row r="215" spans="10:10" ht="15.75" customHeight="1" x14ac:dyDescent="0.25">
      <c r="J215" s="36"/>
    </row>
    <row r="216" spans="10:10" ht="15.75" customHeight="1" x14ac:dyDescent="0.25">
      <c r="J216" s="36"/>
    </row>
    <row r="217" spans="10:10" ht="15.75" customHeight="1" x14ac:dyDescent="0.25">
      <c r="J217" s="36"/>
    </row>
    <row r="218" spans="10:10" ht="15.75" customHeight="1" x14ac:dyDescent="0.25">
      <c r="J218" s="36"/>
    </row>
    <row r="219" spans="10:10" ht="15.75" customHeight="1" x14ac:dyDescent="0.25">
      <c r="J219" s="36"/>
    </row>
    <row r="220" spans="10:10" ht="15.75" customHeight="1" x14ac:dyDescent="0.25">
      <c r="J220" s="36"/>
    </row>
    <row r="221" spans="10:10" ht="15.75" customHeight="1" x14ac:dyDescent="0.25">
      <c r="J221" s="36"/>
    </row>
    <row r="222" spans="10:10" ht="15.75" customHeight="1" x14ac:dyDescent="0.25">
      <c r="J222" s="36"/>
    </row>
    <row r="223" spans="10:10" ht="15.75" customHeight="1" x14ac:dyDescent="0.25">
      <c r="J223" s="36"/>
    </row>
    <row r="224" spans="10:10" ht="15.75" customHeight="1" x14ac:dyDescent="0.25">
      <c r="J224" s="36"/>
    </row>
    <row r="225" spans="10:10" ht="15.75" customHeight="1" x14ac:dyDescent="0.25">
      <c r="J225" s="36"/>
    </row>
    <row r="226" spans="10:10" ht="15.75" customHeight="1" x14ac:dyDescent="0.25">
      <c r="J226" s="36"/>
    </row>
    <row r="227" spans="10:10" ht="15.75" customHeight="1" x14ac:dyDescent="0.25">
      <c r="J227" s="36"/>
    </row>
    <row r="228" spans="10:10" ht="15.75" customHeight="1" x14ac:dyDescent="0.25">
      <c r="J228" s="36"/>
    </row>
    <row r="229" spans="10:10" ht="15.75" customHeight="1" x14ac:dyDescent="0.25">
      <c r="J229" s="36"/>
    </row>
    <row r="230" spans="10:10" ht="15.75" customHeight="1" x14ac:dyDescent="0.25">
      <c r="J230" s="36"/>
    </row>
    <row r="231" spans="10:10" ht="15.75" customHeight="1" x14ac:dyDescent="0.25">
      <c r="J231" s="36"/>
    </row>
    <row r="232" spans="10:10" ht="15.75" customHeight="1" x14ac:dyDescent="0.25">
      <c r="J232" s="36"/>
    </row>
    <row r="233" spans="10:10" ht="15.75" customHeight="1" x14ac:dyDescent="0.25">
      <c r="J233" s="36"/>
    </row>
    <row r="234" spans="10:10" ht="15.75" customHeight="1" x14ac:dyDescent="0.25">
      <c r="J234" s="36"/>
    </row>
    <row r="235" spans="10:10" ht="15.75" customHeight="1" x14ac:dyDescent="0.25">
      <c r="J235" s="36"/>
    </row>
    <row r="236" spans="10:10" ht="15.75" customHeight="1" x14ac:dyDescent="0.25">
      <c r="J236" s="36"/>
    </row>
    <row r="237" spans="10:10" ht="15.75" customHeight="1" x14ac:dyDescent="0.25">
      <c r="J237" s="36"/>
    </row>
    <row r="238" spans="10:10" ht="15.75" customHeight="1" x14ac:dyDescent="0.25">
      <c r="J238" s="36"/>
    </row>
    <row r="239" spans="10:10" ht="15.75" customHeight="1" x14ac:dyDescent="0.25">
      <c r="J239" s="36"/>
    </row>
    <row r="240" spans="10:10" ht="15.75" customHeight="1" x14ac:dyDescent="0.25">
      <c r="J240" s="36"/>
    </row>
    <row r="241" spans="10:10" ht="15.75" customHeight="1" x14ac:dyDescent="0.25">
      <c r="J241" s="36"/>
    </row>
    <row r="242" spans="10:10" ht="15.75" customHeight="1" x14ac:dyDescent="0.25">
      <c r="J242" s="36"/>
    </row>
    <row r="243" spans="10:10" ht="15.75" customHeight="1" x14ac:dyDescent="0.25">
      <c r="J243" s="36"/>
    </row>
    <row r="244" spans="10:10" ht="15.75" customHeight="1" x14ac:dyDescent="0.25">
      <c r="J244" s="36"/>
    </row>
    <row r="245" spans="10:10" ht="15.75" customHeight="1" x14ac:dyDescent="0.25">
      <c r="J245" s="36"/>
    </row>
    <row r="246" spans="10:10" ht="15.75" customHeight="1" x14ac:dyDescent="0.25">
      <c r="J246" s="36"/>
    </row>
    <row r="247" spans="10:10" ht="15.75" customHeight="1" x14ac:dyDescent="0.25">
      <c r="J247" s="36"/>
    </row>
    <row r="248" spans="10:10" ht="15.75" customHeight="1" x14ac:dyDescent="0.25">
      <c r="J248" s="36"/>
    </row>
    <row r="249" spans="10:10" ht="15.75" customHeight="1" x14ac:dyDescent="0.25">
      <c r="J249" s="36"/>
    </row>
    <row r="250" spans="10:10" ht="15.75" customHeight="1" x14ac:dyDescent="0.25">
      <c r="J250" s="36"/>
    </row>
    <row r="251" spans="10:10" ht="15.75" customHeight="1" x14ac:dyDescent="0.25">
      <c r="J251" s="36"/>
    </row>
    <row r="252" spans="10:10" ht="15.75" customHeight="1" x14ac:dyDescent="0.25">
      <c r="J252" s="36"/>
    </row>
    <row r="253" spans="10:10" ht="15.75" customHeight="1" x14ac:dyDescent="0.25">
      <c r="J253" s="36"/>
    </row>
    <row r="254" spans="10:10" ht="15.75" customHeight="1" x14ac:dyDescent="0.25">
      <c r="J254" s="36"/>
    </row>
    <row r="255" spans="10:10" ht="15.75" customHeight="1" x14ac:dyDescent="0.25">
      <c r="J255" s="36"/>
    </row>
    <row r="256" spans="10:10" ht="15.75" customHeight="1" x14ac:dyDescent="0.25">
      <c r="J256" s="36"/>
    </row>
    <row r="257" spans="10:10" ht="15.75" customHeight="1" x14ac:dyDescent="0.25">
      <c r="J257" s="36"/>
    </row>
    <row r="258" spans="10:10" ht="15.75" customHeight="1" x14ac:dyDescent="0.25">
      <c r="J258" s="36"/>
    </row>
    <row r="259" spans="10:10" ht="15.75" customHeight="1" x14ac:dyDescent="0.25">
      <c r="J259" s="36"/>
    </row>
    <row r="260" spans="10:10" ht="15.75" customHeight="1" x14ac:dyDescent="0.25">
      <c r="J260" s="36"/>
    </row>
    <row r="261" spans="10:10" ht="15.75" customHeight="1" x14ac:dyDescent="0.25">
      <c r="J261" s="36"/>
    </row>
    <row r="262" spans="10:10" ht="15.75" customHeight="1" x14ac:dyDescent="0.25">
      <c r="J262" s="36"/>
    </row>
    <row r="263" spans="10:10" ht="15.75" customHeight="1" x14ac:dyDescent="0.25">
      <c r="J263" s="36"/>
    </row>
    <row r="264" spans="10:10" ht="15.75" customHeight="1" x14ac:dyDescent="0.25">
      <c r="J264" s="36"/>
    </row>
    <row r="265" spans="10:10" ht="15.75" customHeight="1" x14ac:dyDescent="0.25">
      <c r="J265" s="36"/>
    </row>
    <row r="266" spans="10:10" ht="15.75" customHeight="1" x14ac:dyDescent="0.25">
      <c r="J266" s="36"/>
    </row>
    <row r="267" spans="10:10" ht="15.75" customHeight="1" x14ac:dyDescent="0.25">
      <c r="J267" s="36"/>
    </row>
    <row r="268" spans="10:10" ht="15.75" customHeight="1" x14ac:dyDescent="0.25">
      <c r="J268" s="36"/>
    </row>
    <row r="269" spans="10:10" ht="15.75" customHeight="1" x14ac:dyDescent="0.25">
      <c r="J269" s="36"/>
    </row>
    <row r="270" spans="10:10" ht="15.75" customHeight="1" x14ac:dyDescent="0.25">
      <c r="J270" s="36"/>
    </row>
    <row r="271" spans="10:10" ht="15.75" customHeight="1" x14ac:dyDescent="0.25">
      <c r="J271" s="36"/>
    </row>
    <row r="272" spans="10:10" ht="15.75" customHeight="1" x14ac:dyDescent="0.25">
      <c r="J272" s="36"/>
    </row>
    <row r="273" spans="10:10" ht="15.75" customHeight="1" x14ac:dyDescent="0.25">
      <c r="J273" s="36"/>
    </row>
    <row r="274" spans="10:10" ht="15.75" customHeight="1" x14ac:dyDescent="0.25">
      <c r="J274" s="36"/>
    </row>
    <row r="275" spans="10:10" ht="15.75" customHeight="1" x14ac:dyDescent="0.25">
      <c r="J275" s="36"/>
    </row>
    <row r="276" spans="10:10" ht="15.75" customHeight="1" x14ac:dyDescent="0.25">
      <c r="J276" s="36"/>
    </row>
    <row r="277" spans="10:10" ht="15.75" customHeight="1" x14ac:dyDescent="0.25">
      <c r="J277" s="36"/>
    </row>
    <row r="278" spans="10:10" ht="15.75" customHeight="1" x14ac:dyDescent="0.25">
      <c r="J278" s="36"/>
    </row>
    <row r="279" spans="10:10" ht="15.75" customHeight="1" x14ac:dyDescent="0.25">
      <c r="J279" s="36"/>
    </row>
    <row r="280" spans="10:10" ht="15.75" customHeight="1" x14ac:dyDescent="0.25">
      <c r="J280" s="36"/>
    </row>
    <row r="281" spans="10:10" ht="15.75" customHeight="1" x14ac:dyDescent="0.25">
      <c r="J281" s="36"/>
    </row>
    <row r="282" spans="10:10" ht="15.75" customHeight="1" x14ac:dyDescent="0.25">
      <c r="J282" s="36"/>
    </row>
    <row r="283" spans="10:10" ht="15.75" customHeight="1" x14ac:dyDescent="0.25">
      <c r="J283" s="36"/>
    </row>
    <row r="284" spans="10:10" ht="15.75" customHeight="1" x14ac:dyDescent="0.25">
      <c r="J284" s="36"/>
    </row>
    <row r="285" spans="10:10" ht="15.75" customHeight="1" x14ac:dyDescent="0.25">
      <c r="J285" s="36"/>
    </row>
    <row r="286" spans="10:10" ht="15.75" customHeight="1" x14ac:dyDescent="0.25">
      <c r="J286" s="36"/>
    </row>
    <row r="287" spans="10:10" ht="15.75" customHeight="1" x14ac:dyDescent="0.25">
      <c r="J287" s="36"/>
    </row>
    <row r="288" spans="10:10" ht="15.75" customHeight="1" x14ac:dyDescent="0.25">
      <c r="J288" s="36"/>
    </row>
    <row r="289" spans="10:10" ht="15.75" customHeight="1" x14ac:dyDescent="0.25">
      <c r="J289" s="36"/>
    </row>
    <row r="290" spans="10:10" ht="15.75" customHeight="1" x14ac:dyDescent="0.25">
      <c r="J290" s="36"/>
    </row>
    <row r="291" spans="10:10" ht="15.75" customHeight="1" x14ac:dyDescent="0.25">
      <c r="J291" s="36"/>
    </row>
    <row r="292" spans="10:10" ht="15.75" customHeight="1" x14ac:dyDescent="0.25">
      <c r="J292" s="36"/>
    </row>
    <row r="293" spans="10:10" ht="15.75" customHeight="1" x14ac:dyDescent="0.25">
      <c r="J293" s="36"/>
    </row>
    <row r="294" spans="10:10" ht="15.75" customHeight="1" x14ac:dyDescent="0.25">
      <c r="J294" s="36"/>
    </row>
    <row r="295" spans="10:10" ht="15.75" customHeight="1" x14ac:dyDescent="0.25">
      <c r="J295" s="36"/>
    </row>
    <row r="296" spans="10:10" ht="15.75" customHeight="1" x14ac:dyDescent="0.25">
      <c r="J296" s="36"/>
    </row>
    <row r="297" spans="10:10" ht="15.75" customHeight="1" x14ac:dyDescent="0.25">
      <c r="J297" s="36"/>
    </row>
    <row r="298" spans="10:10" ht="15.75" customHeight="1" x14ac:dyDescent="0.25">
      <c r="J298" s="36"/>
    </row>
    <row r="299" spans="10:10" ht="15.75" customHeight="1" x14ac:dyDescent="0.25">
      <c r="J299" s="36"/>
    </row>
    <row r="300" spans="10:10" ht="15.75" customHeight="1" x14ac:dyDescent="0.25">
      <c r="J300" s="36"/>
    </row>
    <row r="301" spans="10:10" ht="15.75" customHeight="1" x14ac:dyDescent="0.25">
      <c r="J301" s="36"/>
    </row>
    <row r="302" spans="10:10" ht="15.75" customHeight="1" x14ac:dyDescent="0.25">
      <c r="J302" s="36"/>
    </row>
    <row r="303" spans="10:10" ht="15.75" customHeight="1" x14ac:dyDescent="0.25">
      <c r="J303" s="36"/>
    </row>
    <row r="304" spans="10:10" ht="15.75" customHeight="1" x14ac:dyDescent="0.25">
      <c r="J304" s="36"/>
    </row>
    <row r="305" spans="10:10" ht="15.75" customHeight="1" x14ac:dyDescent="0.25">
      <c r="J305" s="36"/>
    </row>
    <row r="306" spans="10:10" ht="15.75" customHeight="1" x14ac:dyDescent="0.25">
      <c r="J306" s="36"/>
    </row>
    <row r="307" spans="10:10" ht="15.75" customHeight="1" x14ac:dyDescent="0.25">
      <c r="J307" s="36"/>
    </row>
    <row r="308" spans="10:10" ht="15.75" customHeight="1" x14ac:dyDescent="0.25">
      <c r="J308" s="36"/>
    </row>
    <row r="309" spans="10:10" ht="15.75" customHeight="1" x14ac:dyDescent="0.25">
      <c r="J309" s="36"/>
    </row>
    <row r="310" spans="10:10" ht="15.75" customHeight="1" x14ac:dyDescent="0.25">
      <c r="J310" s="36"/>
    </row>
    <row r="311" spans="10:10" ht="15.75" customHeight="1" x14ac:dyDescent="0.25">
      <c r="J311" s="36"/>
    </row>
    <row r="312" spans="10:10" ht="15.75" customHeight="1" x14ac:dyDescent="0.25">
      <c r="J312" s="36"/>
    </row>
    <row r="313" spans="10:10" ht="15.75" customHeight="1" x14ac:dyDescent="0.25">
      <c r="J313" s="36"/>
    </row>
    <row r="314" spans="10:10" ht="15.75" customHeight="1" x14ac:dyDescent="0.25">
      <c r="J314" s="36"/>
    </row>
    <row r="315" spans="10:10" ht="15.75" customHeight="1" x14ac:dyDescent="0.25">
      <c r="J315" s="36"/>
    </row>
    <row r="316" spans="10:10" ht="15.75" customHeight="1" x14ac:dyDescent="0.25">
      <c r="J316" s="36"/>
    </row>
    <row r="317" spans="10:10" ht="15.75" customHeight="1" x14ac:dyDescent="0.25">
      <c r="J317" s="36"/>
    </row>
    <row r="318" spans="10:10" ht="15.75" customHeight="1" x14ac:dyDescent="0.25">
      <c r="J318" s="36"/>
    </row>
    <row r="319" spans="10:10" ht="15.75" customHeight="1" x14ac:dyDescent="0.25">
      <c r="J319" s="36"/>
    </row>
    <row r="320" spans="10:10" ht="15.75" customHeight="1" x14ac:dyDescent="0.25">
      <c r="J320" s="36"/>
    </row>
    <row r="321" spans="10:10" ht="15.75" customHeight="1" x14ac:dyDescent="0.25">
      <c r="J321" s="36"/>
    </row>
    <row r="322" spans="10:10" ht="15.75" customHeight="1" x14ac:dyDescent="0.25">
      <c r="J322" s="36"/>
    </row>
    <row r="323" spans="10:10" ht="15.75" customHeight="1" x14ac:dyDescent="0.25">
      <c r="J323" s="36"/>
    </row>
    <row r="324" spans="10:10" ht="15.75" customHeight="1" x14ac:dyDescent="0.25">
      <c r="J324" s="36"/>
    </row>
    <row r="325" spans="10:10" ht="15.75" customHeight="1" x14ac:dyDescent="0.25">
      <c r="J325" s="36"/>
    </row>
    <row r="326" spans="10:10" ht="15.75" customHeight="1" x14ac:dyDescent="0.25">
      <c r="J326" s="36"/>
    </row>
    <row r="327" spans="10:10" ht="15.75" customHeight="1" x14ac:dyDescent="0.25">
      <c r="J327" s="36"/>
    </row>
    <row r="328" spans="10:10" ht="15.75" customHeight="1" x14ac:dyDescent="0.25">
      <c r="J328" s="36"/>
    </row>
    <row r="329" spans="10:10" ht="15.75" customHeight="1" x14ac:dyDescent="0.25">
      <c r="J329" s="36"/>
    </row>
    <row r="330" spans="10:10" ht="15.75" customHeight="1" x14ac:dyDescent="0.25">
      <c r="J330" s="36"/>
    </row>
    <row r="331" spans="10:10" ht="15.75" customHeight="1" x14ac:dyDescent="0.25">
      <c r="J331" s="36"/>
    </row>
    <row r="332" spans="10:10" ht="15.75" customHeight="1" x14ac:dyDescent="0.25">
      <c r="J332" s="36"/>
    </row>
    <row r="333" spans="10:10" ht="15.75" customHeight="1" x14ac:dyDescent="0.25">
      <c r="J333" s="36"/>
    </row>
    <row r="334" spans="10:10" ht="15.75" customHeight="1" x14ac:dyDescent="0.25">
      <c r="J334" s="36"/>
    </row>
    <row r="335" spans="10:10" ht="15.75" customHeight="1" x14ac:dyDescent="0.25">
      <c r="J335" s="36"/>
    </row>
    <row r="336" spans="10:10" ht="15.75" customHeight="1" x14ac:dyDescent="0.25">
      <c r="J336" s="36"/>
    </row>
    <row r="337" spans="10:10" ht="15.75" customHeight="1" x14ac:dyDescent="0.25">
      <c r="J337" s="36"/>
    </row>
    <row r="338" spans="10:10" ht="15.75" customHeight="1" x14ac:dyDescent="0.25">
      <c r="J338" s="36"/>
    </row>
    <row r="339" spans="10:10" ht="15.75" customHeight="1" x14ac:dyDescent="0.25">
      <c r="J339" s="36"/>
    </row>
    <row r="340" spans="10:10" ht="15.75" customHeight="1" x14ac:dyDescent="0.25">
      <c r="J340" s="36"/>
    </row>
    <row r="341" spans="10:10" ht="15.75" customHeight="1" x14ac:dyDescent="0.25">
      <c r="J341" s="36"/>
    </row>
    <row r="342" spans="10:10" ht="15.75" customHeight="1" x14ac:dyDescent="0.25">
      <c r="J342" s="36"/>
    </row>
    <row r="343" spans="10:10" ht="15.75" customHeight="1" x14ac:dyDescent="0.25">
      <c r="J343" s="36"/>
    </row>
    <row r="344" spans="10:10" ht="15.75" customHeight="1" x14ac:dyDescent="0.25">
      <c r="J344" s="36"/>
    </row>
    <row r="345" spans="10:10" ht="15.75" customHeight="1" x14ac:dyDescent="0.25">
      <c r="J345" s="36"/>
    </row>
    <row r="346" spans="10:10" ht="15.75" customHeight="1" x14ac:dyDescent="0.25">
      <c r="J346" s="36"/>
    </row>
    <row r="347" spans="10:10" ht="15.75" customHeight="1" x14ac:dyDescent="0.25">
      <c r="J347" s="36"/>
    </row>
    <row r="348" spans="10:10" ht="15.75" customHeight="1" x14ac:dyDescent="0.25">
      <c r="J348" s="36"/>
    </row>
    <row r="349" spans="10:10" ht="15.75" customHeight="1" x14ac:dyDescent="0.25">
      <c r="J349" s="36"/>
    </row>
    <row r="350" spans="10:10" ht="15.75" customHeight="1" x14ac:dyDescent="0.25">
      <c r="J350" s="36"/>
    </row>
    <row r="351" spans="10:10" ht="15.75" customHeight="1" x14ac:dyDescent="0.25">
      <c r="J351" s="36"/>
    </row>
    <row r="352" spans="10:10" ht="15.75" customHeight="1" x14ac:dyDescent="0.25">
      <c r="J352" s="36"/>
    </row>
    <row r="353" spans="10:10" ht="15.75" customHeight="1" x14ac:dyDescent="0.25">
      <c r="J353" s="36"/>
    </row>
    <row r="354" spans="10:10" ht="15.75" customHeight="1" x14ac:dyDescent="0.25">
      <c r="J354" s="36"/>
    </row>
    <row r="355" spans="10:10" ht="15.75" customHeight="1" x14ac:dyDescent="0.25">
      <c r="J355" s="36"/>
    </row>
    <row r="356" spans="10:10" ht="15.75" customHeight="1" x14ac:dyDescent="0.25">
      <c r="J356" s="36"/>
    </row>
    <row r="357" spans="10:10" ht="15.75" customHeight="1" x14ac:dyDescent="0.25">
      <c r="J357" s="36"/>
    </row>
    <row r="358" spans="10:10" ht="15.75" customHeight="1" x14ac:dyDescent="0.25">
      <c r="J358" s="36"/>
    </row>
    <row r="359" spans="10:10" ht="15.75" customHeight="1" x14ac:dyDescent="0.25">
      <c r="J359" s="36"/>
    </row>
    <row r="360" spans="10:10" ht="15.75" customHeight="1" x14ac:dyDescent="0.25">
      <c r="J360" s="36"/>
    </row>
    <row r="361" spans="10:10" ht="15.75" customHeight="1" x14ac:dyDescent="0.25">
      <c r="J361" s="36"/>
    </row>
    <row r="362" spans="10:10" ht="15.75" customHeight="1" x14ac:dyDescent="0.25">
      <c r="J362" s="36"/>
    </row>
    <row r="363" spans="10:10" ht="15.75" customHeight="1" x14ac:dyDescent="0.25">
      <c r="J363" s="36"/>
    </row>
    <row r="364" spans="10:10" ht="15.75" customHeight="1" x14ac:dyDescent="0.25">
      <c r="J364" s="36"/>
    </row>
    <row r="365" spans="10:10" ht="15.75" customHeight="1" x14ac:dyDescent="0.25">
      <c r="J365" s="36"/>
    </row>
    <row r="366" spans="10:10" ht="15.75" customHeight="1" x14ac:dyDescent="0.25">
      <c r="J366" s="36"/>
    </row>
    <row r="367" spans="10:10" ht="15.75" customHeight="1" x14ac:dyDescent="0.25">
      <c r="J367" s="36"/>
    </row>
    <row r="368" spans="10:10" ht="15.75" customHeight="1" x14ac:dyDescent="0.25">
      <c r="J368" s="36"/>
    </row>
    <row r="369" spans="10:10" ht="15.75" customHeight="1" x14ac:dyDescent="0.25">
      <c r="J369" s="36"/>
    </row>
    <row r="370" spans="10:10" ht="15.75" customHeight="1" x14ac:dyDescent="0.25">
      <c r="J370" s="36"/>
    </row>
    <row r="371" spans="10:10" ht="15.75" customHeight="1" x14ac:dyDescent="0.25">
      <c r="J371" s="36"/>
    </row>
    <row r="372" spans="10:10" ht="15.75" customHeight="1" x14ac:dyDescent="0.25">
      <c r="J372" s="36"/>
    </row>
    <row r="373" spans="10:10" ht="15.75" customHeight="1" x14ac:dyDescent="0.25">
      <c r="J373" s="36"/>
    </row>
    <row r="374" spans="10:10" ht="15.75" customHeight="1" x14ac:dyDescent="0.25">
      <c r="J374" s="36"/>
    </row>
    <row r="375" spans="10:10" ht="15.75" customHeight="1" x14ac:dyDescent="0.25">
      <c r="J375" s="36"/>
    </row>
    <row r="376" spans="10:10" ht="15.75" customHeight="1" x14ac:dyDescent="0.25">
      <c r="J376" s="36"/>
    </row>
    <row r="377" spans="10:10" ht="15.75" customHeight="1" x14ac:dyDescent="0.25">
      <c r="J377" s="36"/>
    </row>
    <row r="378" spans="10:10" ht="15.75" customHeight="1" x14ac:dyDescent="0.25">
      <c r="J378" s="36"/>
    </row>
    <row r="379" spans="10:10" ht="15.75" customHeight="1" x14ac:dyDescent="0.25">
      <c r="J379" s="36"/>
    </row>
    <row r="380" spans="10:10" ht="15.75" customHeight="1" x14ac:dyDescent="0.25">
      <c r="J380" s="36"/>
    </row>
    <row r="381" spans="10:10" ht="15.75" customHeight="1" x14ac:dyDescent="0.25">
      <c r="J381" s="36"/>
    </row>
    <row r="382" spans="10:10" ht="15.75" customHeight="1" x14ac:dyDescent="0.25">
      <c r="J382" s="36"/>
    </row>
    <row r="383" spans="10:10" ht="15.75" customHeight="1" x14ac:dyDescent="0.25">
      <c r="J383" s="36"/>
    </row>
    <row r="384" spans="10:10" ht="15.75" customHeight="1" x14ac:dyDescent="0.25">
      <c r="J384" s="36"/>
    </row>
    <row r="385" spans="10:10" ht="15.75" customHeight="1" x14ac:dyDescent="0.25">
      <c r="J385" s="36"/>
    </row>
    <row r="386" spans="10:10" ht="15.75" customHeight="1" x14ac:dyDescent="0.25">
      <c r="J386" s="36"/>
    </row>
    <row r="387" spans="10:10" ht="15.75" customHeight="1" x14ac:dyDescent="0.25">
      <c r="J387" s="36"/>
    </row>
    <row r="388" spans="10:10" ht="15.75" customHeight="1" x14ac:dyDescent="0.25">
      <c r="J388" s="36"/>
    </row>
    <row r="389" spans="10:10" ht="15.75" customHeight="1" x14ac:dyDescent="0.25">
      <c r="J389" s="36"/>
    </row>
    <row r="390" spans="10:10" ht="15.75" customHeight="1" x14ac:dyDescent="0.25">
      <c r="J390" s="36"/>
    </row>
    <row r="391" spans="10:10" ht="15.75" customHeight="1" x14ac:dyDescent="0.25">
      <c r="J391" s="36"/>
    </row>
    <row r="392" spans="10:10" ht="15.75" customHeight="1" x14ac:dyDescent="0.25">
      <c r="J392" s="36"/>
    </row>
    <row r="393" spans="10:10" ht="15.75" customHeight="1" x14ac:dyDescent="0.25">
      <c r="J393" s="36"/>
    </row>
    <row r="394" spans="10:10" ht="15.75" customHeight="1" x14ac:dyDescent="0.25">
      <c r="J394" s="36"/>
    </row>
    <row r="395" spans="10:10" ht="15.75" customHeight="1" x14ac:dyDescent="0.25">
      <c r="J395" s="36"/>
    </row>
    <row r="396" spans="10:10" ht="15.75" customHeight="1" x14ac:dyDescent="0.25">
      <c r="J396" s="36"/>
    </row>
    <row r="397" spans="10:10" ht="15.75" customHeight="1" x14ac:dyDescent="0.25">
      <c r="J397" s="36"/>
    </row>
    <row r="398" spans="10:10" ht="15.75" customHeight="1" x14ac:dyDescent="0.25">
      <c r="J398" s="36"/>
    </row>
    <row r="399" spans="10:10" ht="15.75" customHeight="1" x14ac:dyDescent="0.25">
      <c r="J399" s="36"/>
    </row>
    <row r="400" spans="10:10" ht="15.75" customHeight="1" x14ac:dyDescent="0.25">
      <c r="J400" s="36"/>
    </row>
    <row r="401" spans="10:10" ht="15.75" customHeight="1" x14ac:dyDescent="0.25">
      <c r="J401" s="36"/>
    </row>
    <row r="402" spans="10:10" ht="15.75" customHeight="1" x14ac:dyDescent="0.25">
      <c r="J402" s="36"/>
    </row>
    <row r="403" spans="10:10" ht="15.75" customHeight="1" x14ac:dyDescent="0.25">
      <c r="J403" s="36"/>
    </row>
    <row r="404" spans="10:10" ht="15.75" customHeight="1" x14ac:dyDescent="0.25">
      <c r="J404" s="36"/>
    </row>
    <row r="405" spans="10:10" ht="15.75" customHeight="1" x14ac:dyDescent="0.25">
      <c r="J405" s="36"/>
    </row>
    <row r="406" spans="10:10" ht="15.75" customHeight="1" x14ac:dyDescent="0.25">
      <c r="J406" s="36"/>
    </row>
    <row r="407" spans="10:10" ht="15.75" customHeight="1" x14ac:dyDescent="0.25">
      <c r="J407" s="36"/>
    </row>
    <row r="408" spans="10:10" ht="15.75" customHeight="1" x14ac:dyDescent="0.25">
      <c r="J408" s="36"/>
    </row>
    <row r="409" spans="10:10" ht="15.75" customHeight="1" x14ac:dyDescent="0.25">
      <c r="J409" s="36"/>
    </row>
    <row r="410" spans="10:10" ht="15.75" customHeight="1" x14ac:dyDescent="0.25">
      <c r="J410" s="36"/>
    </row>
    <row r="411" spans="10:10" ht="15.75" customHeight="1" x14ac:dyDescent="0.25">
      <c r="J411" s="36"/>
    </row>
    <row r="412" spans="10:10" ht="15.75" customHeight="1" x14ac:dyDescent="0.25">
      <c r="J412" s="36"/>
    </row>
    <row r="413" spans="10:10" ht="15.75" customHeight="1" x14ac:dyDescent="0.25">
      <c r="J413" s="36"/>
    </row>
    <row r="414" spans="10:10" ht="15.75" customHeight="1" x14ac:dyDescent="0.25">
      <c r="J414" s="36"/>
    </row>
    <row r="415" spans="10:10" ht="15.75" customHeight="1" x14ac:dyDescent="0.25">
      <c r="J415" s="36"/>
    </row>
    <row r="416" spans="10:10" ht="15.75" customHeight="1" x14ac:dyDescent="0.25">
      <c r="J416" s="36"/>
    </row>
    <row r="417" spans="10:10" ht="15.75" customHeight="1" x14ac:dyDescent="0.25">
      <c r="J417" s="36"/>
    </row>
    <row r="418" spans="10:10" ht="15.75" customHeight="1" x14ac:dyDescent="0.25">
      <c r="J418" s="36"/>
    </row>
    <row r="419" spans="10:10" ht="15.75" customHeight="1" x14ac:dyDescent="0.25">
      <c r="J419" s="36"/>
    </row>
    <row r="420" spans="10:10" ht="15.75" customHeight="1" x14ac:dyDescent="0.25">
      <c r="J420" s="36"/>
    </row>
    <row r="421" spans="10:10" ht="15.75" customHeight="1" x14ac:dyDescent="0.25">
      <c r="J421" s="36"/>
    </row>
    <row r="422" spans="10:10" ht="15.75" customHeight="1" x14ac:dyDescent="0.25">
      <c r="J422" s="36"/>
    </row>
    <row r="423" spans="10:10" ht="15.75" customHeight="1" x14ac:dyDescent="0.25">
      <c r="J423" s="36"/>
    </row>
    <row r="424" spans="10:10" ht="15.75" customHeight="1" x14ac:dyDescent="0.25">
      <c r="J424" s="36"/>
    </row>
    <row r="425" spans="10:10" ht="15.75" customHeight="1" x14ac:dyDescent="0.25">
      <c r="J425" s="36"/>
    </row>
    <row r="426" spans="10:10" ht="15.75" customHeight="1" x14ac:dyDescent="0.25">
      <c r="J426" s="36"/>
    </row>
    <row r="427" spans="10:10" ht="15.75" customHeight="1" x14ac:dyDescent="0.25">
      <c r="J427" s="36"/>
    </row>
    <row r="428" spans="10:10" ht="15.75" customHeight="1" x14ac:dyDescent="0.25">
      <c r="J428" s="36"/>
    </row>
    <row r="429" spans="10:10" ht="15.75" customHeight="1" x14ac:dyDescent="0.25">
      <c r="J429" s="36"/>
    </row>
    <row r="430" spans="10:10" ht="15.75" customHeight="1" x14ac:dyDescent="0.25">
      <c r="J430" s="36"/>
    </row>
    <row r="431" spans="10:10" ht="15.75" customHeight="1" x14ac:dyDescent="0.25">
      <c r="J431" s="36"/>
    </row>
    <row r="432" spans="10:10" ht="15.75" customHeight="1" x14ac:dyDescent="0.25">
      <c r="J432" s="36"/>
    </row>
    <row r="433" spans="10:10" ht="15.75" customHeight="1" x14ac:dyDescent="0.25">
      <c r="J433" s="36"/>
    </row>
    <row r="434" spans="10:10" ht="15.75" customHeight="1" x14ac:dyDescent="0.25">
      <c r="J434" s="36"/>
    </row>
    <row r="435" spans="10:10" ht="15.75" customHeight="1" x14ac:dyDescent="0.25">
      <c r="J435" s="36"/>
    </row>
    <row r="436" spans="10:10" ht="15.75" customHeight="1" x14ac:dyDescent="0.25">
      <c r="J436" s="36"/>
    </row>
    <row r="437" spans="10:10" ht="15.75" customHeight="1" x14ac:dyDescent="0.25">
      <c r="J437" s="36"/>
    </row>
    <row r="438" spans="10:10" ht="15.75" customHeight="1" x14ac:dyDescent="0.25">
      <c r="J438" s="36"/>
    </row>
    <row r="439" spans="10:10" ht="15.75" customHeight="1" x14ac:dyDescent="0.25">
      <c r="J439" s="36"/>
    </row>
    <row r="440" spans="10:10" ht="15.75" customHeight="1" x14ac:dyDescent="0.25">
      <c r="J440" s="36"/>
    </row>
    <row r="441" spans="10:10" ht="15.75" customHeight="1" x14ac:dyDescent="0.25">
      <c r="J441" s="36"/>
    </row>
    <row r="442" spans="10:10" ht="15.75" customHeight="1" x14ac:dyDescent="0.25">
      <c r="J442" s="36"/>
    </row>
    <row r="443" spans="10:10" ht="15.75" customHeight="1" x14ac:dyDescent="0.25">
      <c r="J443" s="36"/>
    </row>
    <row r="444" spans="10:10" ht="15.75" customHeight="1" x14ac:dyDescent="0.25">
      <c r="J444" s="36"/>
    </row>
    <row r="445" spans="10:10" ht="15.75" customHeight="1" x14ac:dyDescent="0.25">
      <c r="J445" s="36"/>
    </row>
    <row r="446" spans="10:10" ht="15.75" customHeight="1" x14ac:dyDescent="0.25">
      <c r="J446" s="36"/>
    </row>
    <row r="447" spans="10:10" ht="15.75" customHeight="1" x14ac:dyDescent="0.25">
      <c r="J447" s="36"/>
    </row>
    <row r="448" spans="10:10" ht="15.75" customHeight="1" x14ac:dyDescent="0.25">
      <c r="J448" s="36"/>
    </row>
    <row r="449" spans="10:10" ht="15.75" customHeight="1" x14ac:dyDescent="0.25">
      <c r="J449" s="36"/>
    </row>
    <row r="450" spans="10:10" ht="15.75" customHeight="1" x14ac:dyDescent="0.25">
      <c r="J450" s="36"/>
    </row>
    <row r="451" spans="10:10" ht="15.75" customHeight="1" x14ac:dyDescent="0.25">
      <c r="J451" s="36"/>
    </row>
    <row r="452" spans="10:10" ht="15.75" customHeight="1" x14ac:dyDescent="0.25">
      <c r="J452" s="36"/>
    </row>
    <row r="453" spans="10:10" ht="15.75" customHeight="1" x14ac:dyDescent="0.25">
      <c r="J453" s="36"/>
    </row>
    <row r="454" spans="10:10" ht="15.75" customHeight="1" x14ac:dyDescent="0.25">
      <c r="J454" s="36"/>
    </row>
    <row r="455" spans="10:10" ht="15.75" customHeight="1" x14ac:dyDescent="0.25">
      <c r="J455" s="36"/>
    </row>
    <row r="456" spans="10:10" ht="15.75" customHeight="1" x14ac:dyDescent="0.25">
      <c r="J456" s="36"/>
    </row>
    <row r="457" spans="10:10" ht="15.75" customHeight="1" x14ac:dyDescent="0.25">
      <c r="J457" s="36"/>
    </row>
    <row r="458" spans="10:10" ht="15.75" customHeight="1" x14ac:dyDescent="0.25">
      <c r="J458" s="36"/>
    </row>
    <row r="459" spans="10:10" ht="15.75" customHeight="1" x14ac:dyDescent="0.25">
      <c r="J459" s="36"/>
    </row>
    <row r="460" spans="10:10" ht="15.75" customHeight="1" x14ac:dyDescent="0.25">
      <c r="J460" s="36"/>
    </row>
    <row r="461" spans="10:10" ht="15.75" customHeight="1" x14ac:dyDescent="0.25">
      <c r="J461" s="36"/>
    </row>
    <row r="462" spans="10:10" ht="15.75" customHeight="1" x14ac:dyDescent="0.25">
      <c r="J462" s="36"/>
    </row>
    <row r="463" spans="10:10" ht="15.75" customHeight="1" x14ac:dyDescent="0.25">
      <c r="J463" s="36"/>
    </row>
    <row r="464" spans="10:10" ht="15.75" customHeight="1" x14ac:dyDescent="0.25">
      <c r="J464" s="36"/>
    </row>
    <row r="465" spans="10:10" ht="15.75" customHeight="1" x14ac:dyDescent="0.25">
      <c r="J465" s="36"/>
    </row>
    <row r="466" spans="10:10" ht="15.75" customHeight="1" x14ac:dyDescent="0.25">
      <c r="J466" s="36"/>
    </row>
    <row r="467" spans="10:10" ht="15.75" customHeight="1" x14ac:dyDescent="0.25">
      <c r="J467" s="36"/>
    </row>
    <row r="468" spans="10:10" ht="15.75" customHeight="1" x14ac:dyDescent="0.25">
      <c r="J468" s="36"/>
    </row>
    <row r="469" spans="10:10" ht="15.75" customHeight="1" x14ac:dyDescent="0.25">
      <c r="J469" s="36"/>
    </row>
    <row r="470" spans="10:10" ht="15.75" customHeight="1" x14ac:dyDescent="0.25">
      <c r="J470" s="36"/>
    </row>
    <row r="471" spans="10:10" ht="15.75" customHeight="1" x14ac:dyDescent="0.25">
      <c r="J471" s="36"/>
    </row>
    <row r="472" spans="10:10" ht="15.75" customHeight="1" x14ac:dyDescent="0.25">
      <c r="J472" s="36"/>
    </row>
    <row r="473" spans="10:10" ht="15.75" customHeight="1" x14ac:dyDescent="0.25">
      <c r="J473" s="36"/>
    </row>
    <row r="474" spans="10:10" ht="15.75" customHeight="1" x14ac:dyDescent="0.25">
      <c r="J474" s="36"/>
    </row>
    <row r="475" spans="10:10" ht="15.75" customHeight="1" x14ac:dyDescent="0.25">
      <c r="J475" s="36"/>
    </row>
    <row r="476" spans="10:10" ht="15.75" customHeight="1" x14ac:dyDescent="0.25">
      <c r="J476" s="36"/>
    </row>
    <row r="477" spans="10:10" ht="15.75" customHeight="1" x14ac:dyDescent="0.25">
      <c r="J477" s="36"/>
    </row>
    <row r="478" spans="10:10" ht="15.75" customHeight="1" x14ac:dyDescent="0.25">
      <c r="J478" s="36"/>
    </row>
    <row r="479" spans="10:10" ht="15.75" customHeight="1" x14ac:dyDescent="0.25">
      <c r="J479" s="36"/>
    </row>
    <row r="480" spans="10:10" ht="15.75" customHeight="1" x14ac:dyDescent="0.25">
      <c r="J480" s="36"/>
    </row>
    <row r="481" spans="10:10" ht="15.75" customHeight="1" x14ac:dyDescent="0.25">
      <c r="J481" s="36"/>
    </row>
    <row r="482" spans="10:10" ht="15.75" customHeight="1" x14ac:dyDescent="0.25">
      <c r="J482" s="36"/>
    </row>
    <row r="483" spans="10:10" ht="15.75" customHeight="1" x14ac:dyDescent="0.25">
      <c r="J483" s="36"/>
    </row>
    <row r="484" spans="10:10" ht="15.75" customHeight="1" x14ac:dyDescent="0.25">
      <c r="J484" s="36"/>
    </row>
    <row r="485" spans="10:10" ht="15.75" customHeight="1" x14ac:dyDescent="0.25">
      <c r="J485" s="36"/>
    </row>
    <row r="486" spans="10:10" ht="15.75" customHeight="1" x14ac:dyDescent="0.25">
      <c r="J486" s="36"/>
    </row>
    <row r="487" spans="10:10" ht="15.75" customHeight="1" x14ac:dyDescent="0.25">
      <c r="J487" s="36"/>
    </row>
    <row r="488" spans="10:10" ht="15.75" customHeight="1" x14ac:dyDescent="0.25">
      <c r="J488" s="36"/>
    </row>
    <row r="489" spans="10:10" ht="15.75" customHeight="1" x14ac:dyDescent="0.25">
      <c r="J489" s="36"/>
    </row>
    <row r="490" spans="10:10" ht="15.75" customHeight="1" x14ac:dyDescent="0.25">
      <c r="J490" s="36"/>
    </row>
    <row r="491" spans="10:10" ht="15.75" customHeight="1" x14ac:dyDescent="0.25">
      <c r="J491" s="36"/>
    </row>
    <row r="492" spans="10:10" ht="15.75" customHeight="1" x14ac:dyDescent="0.25">
      <c r="J492" s="36"/>
    </row>
    <row r="493" spans="10:10" ht="15.75" customHeight="1" x14ac:dyDescent="0.25">
      <c r="J493" s="36"/>
    </row>
    <row r="494" spans="10:10" ht="15.75" customHeight="1" x14ac:dyDescent="0.25">
      <c r="J494" s="36"/>
    </row>
    <row r="495" spans="10:10" ht="15.75" customHeight="1" x14ac:dyDescent="0.25">
      <c r="J495" s="36"/>
    </row>
    <row r="496" spans="10:10" ht="15.75" customHeight="1" x14ac:dyDescent="0.25">
      <c r="J496" s="36"/>
    </row>
    <row r="497" spans="10:10" ht="15.75" customHeight="1" x14ac:dyDescent="0.25">
      <c r="J497" s="36"/>
    </row>
    <row r="498" spans="10:10" ht="15.75" customHeight="1" x14ac:dyDescent="0.25">
      <c r="J498" s="36"/>
    </row>
    <row r="499" spans="10:10" ht="15.75" customHeight="1" x14ac:dyDescent="0.25">
      <c r="J499" s="36"/>
    </row>
    <row r="500" spans="10:10" ht="15.75" customHeight="1" x14ac:dyDescent="0.25">
      <c r="J500" s="36"/>
    </row>
    <row r="501" spans="10:10" ht="15.75" customHeight="1" x14ac:dyDescent="0.25">
      <c r="J501" s="36"/>
    </row>
    <row r="502" spans="10:10" ht="15.75" customHeight="1" x14ac:dyDescent="0.25">
      <c r="J502" s="36"/>
    </row>
    <row r="503" spans="10:10" ht="15.75" customHeight="1" x14ac:dyDescent="0.25">
      <c r="J503" s="36"/>
    </row>
    <row r="504" spans="10:10" ht="15.75" customHeight="1" x14ac:dyDescent="0.25">
      <c r="J504" s="36"/>
    </row>
    <row r="505" spans="10:10" ht="15.75" customHeight="1" x14ac:dyDescent="0.25">
      <c r="J505" s="36"/>
    </row>
    <row r="506" spans="10:10" ht="15.75" customHeight="1" x14ac:dyDescent="0.25">
      <c r="J506" s="36"/>
    </row>
    <row r="507" spans="10:10" ht="15.75" customHeight="1" x14ac:dyDescent="0.25">
      <c r="J507" s="36"/>
    </row>
    <row r="508" spans="10:10" ht="15.75" customHeight="1" x14ac:dyDescent="0.25">
      <c r="J508" s="36"/>
    </row>
    <row r="509" spans="10:10" ht="15.75" customHeight="1" x14ac:dyDescent="0.25">
      <c r="J509" s="36"/>
    </row>
    <row r="510" spans="10:10" ht="15.75" customHeight="1" x14ac:dyDescent="0.25">
      <c r="J510" s="36"/>
    </row>
    <row r="511" spans="10:10" ht="15.75" customHeight="1" x14ac:dyDescent="0.25">
      <c r="J511" s="36"/>
    </row>
    <row r="512" spans="10:10" ht="15.75" customHeight="1" x14ac:dyDescent="0.25">
      <c r="J512" s="36"/>
    </row>
    <row r="513" spans="10:10" ht="15.75" customHeight="1" x14ac:dyDescent="0.25">
      <c r="J513" s="36"/>
    </row>
    <row r="514" spans="10:10" ht="15.75" customHeight="1" x14ac:dyDescent="0.25">
      <c r="J514" s="36"/>
    </row>
    <row r="515" spans="10:10" ht="15.75" customHeight="1" x14ac:dyDescent="0.25">
      <c r="J515" s="36"/>
    </row>
    <row r="516" spans="10:10" ht="15.75" customHeight="1" x14ac:dyDescent="0.25">
      <c r="J516" s="36"/>
    </row>
    <row r="517" spans="10:10" ht="15.75" customHeight="1" x14ac:dyDescent="0.25">
      <c r="J517" s="36"/>
    </row>
    <row r="518" spans="10:10" ht="15.75" customHeight="1" x14ac:dyDescent="0.25">
      <c r="J518" s="36"/>
    </row>
    <row r="519" spans="10:10" ht="15.75" customHeight="1" x14ac:dyDescent="0.25">
      <c r="J519" s="36"/>
    </row>
    <row r="520" spans="10:10" ht="15.75" customHeight="1" x14ac:dyDescent="0.25">
      <c r="J520" s="36"/>
    </row>
    <row r="521" spans="10:10" ht="15.75" customHeight="1" x14ac:dyDescent="0.25">
      <c r="J521" s="36"/>
    </row>
    <row r="522" spans="10:10" ht="15.75" customHeight="1" x14ac:dyDescent="0.25">
      <c r="J522" s="36"/>
    </row>
    <row r="523" spans="10:10" ht="15.75" customHeight="1" x14ac:dyDescent="0.25">
      <c r="J523" s="36"/>
    </row>
    <row r="524" spans="10:10" ht="15.75" customHeight="1" x14ac:dyDescent="0.25">
      <c r="J524" s="36"/>
    </row>
    <row r="525" spans="10:10" ht="15.75" customHeight="1" x14ac:dyDescent="0.25">
      <c r="J525" s="36"/>
    </row>
    <row r="526" spans="10:10" ht="15.75" customHeight="1" x14ac:dyDescent="0.25">
      <c r="J526" s="36"/>
    </row>
    <row r="527" spans="10:10" ht="15.75" customHeight="1" x14ac:dyDescent="0.25">
      <c r="J527" s="36"/>
    </row>
    <row r="528" spans="10:10" ht="15.75" customHeight="1" x14ac:dyDescent="0.25">
      <c r="J528" s="36"/>
    </row>
    <row r="529" spans="10:10" ht="15.75" customHeight="1" x14ac:dyDescent="0.25">
      <c r="J529" s="36"/>
    </row>
    <row r="530" spans="10:10" ht="15.75" customHeight="1" x14ac:dyDescent="0.25">
      <c r="J530" s="36"/>
    </row>
    <row r="531" spans="10:10" ht="15.75" customHeight="1" x14ac:dyDescent="0.25">
      <c r="J531" s="36"/>
    </row>
    <row r="532" spans="10:10" ht="15.75" customHeight="1" x14ac:dyDescent="0.25">
      <c r="J532" s="36"/>
    </row>
    <row r="533" spans="10:10" ht="15.75" customHeight="1" x14ac:dyDescent="0.25">
      <c r="J533" s="36"/>
    </row>
    <row r="534" spans="10:10" ht="15.75" customHeight="1" x14ac:dyDescent="0.25">
      <c r="J534" s="36"/>
    </row>
    <row r="535" spans="10:10" ht="15.75" customHeight="1" x14ac:dyDescent="0.25">
      <c r="J535" s="36"/>
    </row>
    <row r="536" spans="10:10" ht="15.75" customHeight="1" x14ac:dyDescent="0.25">
      <c r="J536" s="36"/>
    </row>
    <row r="537" spans="10:10" ht="15.75" customHeight="1" x14ac:dyDescent="0.25">
      <c r="J537" s="36"/>
    </row>
    <row r="538" spans="10:10" ht="15.75" customHeight="1" x14ac:dyDescent="0.25">
      <c r="J538" s="36"/>
    </row>
    <row r="539" spans="10:10" ht="15.75" customHeight="1" x14ac:dyDescent="0.25">
      <c r="J539" s="36"/>
    </row>
    <row r="540" spans="10:10" ht="15.75" customHeight="1" x14ac:dyDescent="0.25">
      <c r="J540" s="36"/>
    </row>
    <row r="541" spans="10:10" ht="15.75" customHeight="1" x14ac:dyDescent="0.25">
      <c r="J541" s="36"/>
    </row>
    <row r="542" spans="10:10" ht="15.75" customHeight="1" x14ac:dyDescent="0.25">
      <c r="J542" s="36"/>
    </row>
    <row r="543" spans="10:10" ht="15.75" customHeight="1" x14ac:dyDescent="0.25">
      <c r="J543" s="36"/>
    </row>
    <row r="544" spans="10:10" ht="15.75" customHeight="1" x14ac:dyDescent="0.25">
      <c r="J544" s="36"/>
    </row>
    <row r="545" spans="10:10" ht="15.75" customHeight="1" x14ac:dyDescent="0.25">
      <c r="J545" s="36"/>
    </row>
    <row r="546" spans="10:10" ht="15.75" customHeight="1" x14ac:dyDescent="0.25">
      <c r="J546" s="36"/>
    </row>
    <row r="547" spans="10:10" ht="15.75" customHeight="1" x14ac:dyDescent="0.25">
      <c r="J547" s="36"/>
    </row>
    <row r="548" spans="10:10" ht="15.75" customHeight="1" x14ac:dyDescent="0.25">
      <c r="J548" s="36"/>
    </row>
    <row r="549" spans="10:10" ht="15.75" customHeight="1" x14ac:dyDescent="0.25">
      <c r="J549" s="36"/>
    </row>
    <row r="550" spans="10:10" ht="15.75" customHeight="1" x14ac:dyDescent="0.25">
      <c r="J550" s="36"/>
    </row>
    <row r="551" spans="10:10" ht="15.75" customHeight="1" x14ac:dyDescent="0.25">
      <c r="J551" s="36"/>
    </row>
    <row r="552" spans="10:10" ht="15.75" customHeight="1" x14ac:dyDescent="0.25">
      <c r="J552" s="36"/>
    </row>
    <row r="553" spans="10:10" ht="15.75" customHeight="1" x14ac:dyDescent="0.25">
      <c r="J553" s="36"/>
    </row>
    <row r="554" spans="10:10" ht="15.75" customHeight="1" x14ac:dyDescent="0.25">
      <c r="J554" s="36"/>
    </row>
    <row r="555" spans="10:10" ht="15.75" customHeight="1" x14ac:dyDescent="0.25">
      <c r="J555" s="36"/>
    </row>
    <row r="556" spans="10:10" ht="15.75" customHeight="1" x14ac:dyDescent="0.25">
      <c r="J556" s="36"/>
    </row>
    <row r="557" spans="10:10" ht="15.75" customHeight="1" x14ac:dyDescent="0.25">
      <c r="J557" s="36"/>
    </row>
    <row r="558" spans="10:10" ht="15.75" customHeight="1" x14ac:dyDescent="0.25">
      <c r="J558" s="36"/>
    </row>
    <row r="559" spans="10:10" ht="15.75" customHeight="1" x14ac:dyDescent="0.25">
      <c r="J559" s="36"/>
    </row>
    <row r="560" spans="10:10" ht="15.75" customHeight="1" x14ac:dyDescent="0.25">
      <c r="J560" s="36"/>
    </row>
    <row r="561" spans="10:10" ht="15.75" customHeight="1" x14ac:dyDescent="0.25">
      <c r="J561" s="36"/>
    </row>
    <row r="562" spans="10:10" ht="15.75" customHeight="1" x14ac:dyDescent="0.25">
      <c r="J562" s="36"/>
    </row>
    <row r="563" spans="10:10" ht="15.75" customHeight="1" x14ac:dyDescent="0.25">
      <c r="J563" s="36"/>
    </row>
    <row r="564" spans="10:10" ht="15.75" customHeight="1" x14ac:dyDescent="0.25">
      <c r="J564" s="36"/>
    </row>
    <row r="565" spans="10:10" ht="15.75" customHeight="1" x14ac:dyDescent="0.25">
      <c r="J565" s="36"/>
    </row>
    <row r="566" spans="10:10" ht="15.75" customHeight="1" x14ac:dyDescent="0.25">
      <c r="J566" s="36"/>
    </row>
    <row r="567" spans="10:10" ht="15.75" customHeight="1" x14ac:dyDescent="0.25">
      <c r="J567" s="36"/>
    </row>
    <row r="568" spans="10:10" ht="15.75" customHeight="1" x14ac:dyDescent="0.25">
      <c r="J568" s="36"/>
    </row>
    <row r="569" spans="10:10" ht="15.75" customHeight="1" x14ac:dyDescent="0.25">
      <c r="J569" s="36"/>
    </row>
    <row r="570" spans="10:10" ht="15.75" customHeight="1" x14ac:dyDescent="0.25">
      <c r="J570" s="36"/>
    </row>
    <row r="571" spans="10:10" ht="15.75" customHeight="1" x14ac:dyDescent="0.25">
      <c r="J571" s="36"/>
    </row>
    <row r="572" spans="10:10" ht="15.75" customHeight="1" x14ac:dyDescent="0.25">
      <c r="J572" s="36"/>
    </row>
    <row r="573" spans="10:10" ht="15.75" customHeight="1" x14ac:dyDescent="0.25">
      <c r="J573" s="36"/>
    </row>
    <row r="574" spans="10:10" ht="15.75" customHeight="1" x14ac:dyDescent="0.25">
      <c r="J574" s="36"/>
    </row>
    <row r="575" spans="10:10" ht="15.75" customHeight="1" x14ac:dyDescent="0.25">
      <c r="J575" s="36"/>
    </row>
    <row r="576" spans="10:10" ht="15.75" customHeight="1" x14ac:dyDescent="0.25">
      <c r="J576" s="36"/>
    </row>
    <row r="577" spans="10:10" ht="15.75" customHeight="1" x14ac:dyDescent="0.25">
      <c r="J577" s="36"/>
    </row>
    <row r="578" spans="10:10" ht="15.75" customHeight="1" x14ac:dyDescent="0.25">
      <c r="J578" s="36"/>
    </row>
    <row r="579" spans="10:10" ht="15.75" customHeight="1" x14ac:dyDescent="0.25">
      <c r="J579" s="36"/>
    </row>
    <row r="580" spans="10:10" ht="15.75" customHeight="1" x14ac:dyDescent="0.25">
      <c r="J580" s="36"/>
    </row>
    <row r="581" spans="10:10" ht="15.75" customHeight="1" x14ac:dyDescent="0.25">
      <c r="J581" s="36"/>
    </row>
    <row r="582" spans="10:10" ht="15.75" customHeight="1" x14ac:dyDescent="0.25">
      <c r="J582" s="36"/>
    </row>
    <row r="583" spans="10:10" ht="15.75" customHeight="1" x14ac:dyDescent="0.25">
      <c r="J583" s="36"/>
    </row>
    <row r="584" spans="10:10" ht="15.75" customHeight="1" x14ac:dyDescent="0.25">
      <c r="J584" s="36"/>
    </row>
    <row r="585" spans="10:10" ht="15.75" customHeight="1" x14ac:dyDescent="0.25">
      <c r="J585" s="36"/>
    </row>
    <row r="586" spans="10:10" ht="15.75" customHeight="1" x14ac:dyDescent="0.25">
      <c r="J586" s="36"/>
    </row>
    <row r="587" spans="10:10" ht="15.75" customHeight="1" x14ac:dyDescent="0.25">
      <c r="J587" s="36"/>
    </row>
    <row r="588" spans="10:10" ht="15.75" customHeight="1" x14ac:dyDescent="0.25">
      <c r="J588" s="36"/>
    </row>
    <row r="589" spans="10:10" ht="15.75" customHeight="1" x14ac:dyDescent="0.25">
      <c r="J589" s="36"/>
    </row>
    <row r="590" spans="10:10" ht="15.75" customHeight="1" x14ac:dyDescent="0.25">
      <c r="J590" s="36"/>
    </row>
    <row r="591" spans="10:10" ht="15.75" customHeight="1" x14ac:dyDescent="0.25">
      <c r="J591" s="36"/>
    </row>
    <row r="592" spans="10:10" ht="15.75" customHeight="1" x14ac:dyDescent="0.25">
      <c r="J592" s="36"/>
    </row>
    <row r="593" spans="10:10" ht="15.75" customHeight="1" x14ac:dyDescent="0.25">
      <c r="J593" s="36"/>
    </row>
    <row r="594" spans="10:10" ht="15.75" customHeight="1" x14ac:dyDescent="0.25">
      <c r="J594" s="36"/>
    </row>
    <row r="595" spans="10:10" ht="15.75" customHeight="1" x14ac:dyDescent="0.25">
      <c r="J595" s="36"/>
    </row>
    <row r="596" spans="10:10" ht="15.75" customHeight="1" x14ac:dyDescent="0.25">
      <c r="J596" s="36"/>
    </row>
    <row r="597" spans="10:10" ht="15.75" customHeight="1" x14ac:dyDescent="0.25">
      <c r="J597" s="36"/>
    </row>
    <row r="598" spans="10:10" ht="15.75" customHeight="1" x14ac:dyDescent="0.25">
      <c r="J598" s="36"/>
    </row>
    <row r="599" spans="10:10" ht="15.75" customHeight="1" x14ac:dyDescent="0.25">
      <c r="J599" s="36"/>
    </row>
    <row r="600" spans="10:10" ht="15.75" customHeight="1" x14ac:dyDescent="0.25">
      <c r="J600" s="36"/>
    </row>
    <row r="601" spans="10:10" ht="15.75" customHeight="1" x14ac:dyDescent="0.25">
      <c r="J601" s="36"/>
    </row>
    <row r="602" spans="10:10" ht="15.75" customHeight="1" x14ac:dyDescent="0.25">
      <c r="J602" s="36"/>
    </row>
    <row r="603" spans="10:10" ht="15.75" customHeight="1" x14ac:dyDescent="0.25">
      <c r="J603" s="36"/>
    </row>
    <row r="604" spans="10:10" ht="15.75" customHeight="1" x14ac:dyDescent="0.25">
      <c r="J604" s="36"/>
    </row>
    <row r="605" spans="10:10" ht="15.75" customHeight="1" x14ac:dyDescent="0.25">
      <c r="J605" s="36"/>
    </row>
    <row r="606" spans="10:10" ht="15.75" customHeight="1" x14ac:dyDescent="0.25">
      <c r="J606" s="36"/>
    </row>
    <row r="607" spans="10:10" ht="15.75" customHeight="1" x14ac:dyDescent="0.25">
      <c r="J607" s="36"/>
    </row>
    <row r="608" spans="10:10" ht="15.75" customHeight="1" x14ac:dyDescent="0.25">
      <c r="J608" s="36"/>
    </row>
    <row r="609" spans="10:10" ht="15.75" customHeight="1" x14ac:dyDescent="0.25">
      <c r="J609" s="36"/>
    </row>
    <row r="610" spans="10:10" ht="15.75" customHeight="1" x14ac:dyDescent="0.25">
      <c r="J610" s="36"/>
    </row>
    <row r="611" spans="10:10" ht="15.75" customHeight="1" x14ac:dyDescent="0.25">
      <c r="J611" s="36"/>
    </row>
    <row r="612" spans="10:10" ht="15.75" customHeight="1" x14ac:dyDescent="0.25">
      <c r="J612" s="36"/>
    </row>
    <row r="613" spans="10:10" ht="15.75" customHeight="1" x14ac:dyDescent="0.25">
      <c r="J613" s="36"/>
    </row>
    <row r="614" spans="10:10" ht="15.75" customHeight="1" x14ac:dyDescent="0.25">
      <c r="J614" s="36"/>
    </row>
    <row r="615" spans="10:10" ht="15.75" customHeight="1" x14ac:dyDescent="0.25">
      <c r="J615" s="36"/>
    </row>
    <row r="616" spans="10:10" ht="15.75" customHeight="1" x14ac:dyDescent="0.25">
      <c r="J616" s="36"/>
    </row>
    <row r="617" spans="10:10" ht="15.75" customHeight="1" x14ac:dyDescent="0.25">
      <c r="J617" s="36"/>
    </row>
    <row r="618" spans="10:10" ht="15.75" customHeight="1" x14ac:dyDescent="0.25">
      <c r="J618" s="36"/>
    </row>
    <row r="619" spans="10:10" ht="15.75" customHeight="1" x14ac:dyDescent="0.25">
      <c r="J619" s="36"/>
    </row>
    <row r="620" spans="10:10" ht="15.75" customHeight="1" x14ac:dyDescent="0.25">
      <c r="J620" s="36"/>
    </row>
    <row r="621" spans="10:10" ht="15.75" customHeight="1" x14ac:dyDescent="0.25">
      <c r="J621" s="36"/>
    </row>
    <row r="622" spans="10:10" ht="15.75" customHeight="1" x14ac:dyDescent="0.25">
      <c r="J622" s="36"/>
    </row>
    <row r="623" spans="10:10" ht="15.75" customHeight="1" x14ac:dyDescent="0.25">
      <c r="J623" s="36"/>
    </row>
    <row r="624" spans="10:10" ht="15.75" customHeight="1" x14ac:dyDescent="0.25">
      <c r="J624" s="36"/>
    </row>
    <row r="625" spans="10:10" ht="15.75" customHeight="1" x14ac:dyDescent="0.25">
      <c r="J625" s="36"/>
    </row>
    <row r="626" spans="10:10" ht="15.75" customHeight="1" x14ac:dyDescent="0.25">
      <c r="J626" s="36"/>
    </row>
    <row r="627" spans="10:10" ht="15.75" customHeight="1" x14ac:dyDescent="0.25">
      <c r="J627" s="36"/>
    </row>
    <row r="628" spans="10:10" ht="15.75" customHeight="1" x14ac:dyDescent="0.25">
      <c r="J628" s="36"/>
    </row>
    <row r="629" spans="10:10" ht="15.75" customHeight="1" x14ac:dyDescent="0.25">
      <c r="J629" s="36"/>
    </row>
    <row r="630" spans="10:10" ht="15.75" customHeight="1" x14ac:dyDescent="0.25">
      <c r="J630" s="36"/>
    </row>
    <row r="631" spans="10:10" ht="15.75" customHeight="1" x14ac:dyDescent="0.25">
      <c r="J631" s="36"/>
    </row>
    <row r="632" spans="10:10" ht="15.75" customHeight="1" x14ac:dyDescent="0.25">
      <c r="J632" s="36"/>
    </row>
    <row r="633" spans="10:10" ht="15.75" customHeight="1" x14ac:dyDescent="0.25">
      <c r="J633" s="36"/>
    </row>
    <row r="634" spans="10:10" ht="15.75" customHeight="1" x14ac:dyDescent="0.25">
      <c r="J634" s="36"/>
    </row>
    <row r="635" spans="10:10" ht="15.75" customHeight="1" x14ac:dyDescent="0.25">
      <c r="J635" s="36"/>
    </row>
    <row r="636" spans="10:10" ht="15.75" customHeight="1" x14ac:dyDescent="0.25">
      <c r="J636" s="36"/>
    </row>
    <row r="637" spans="10:10" ht="15.75" customHeight="1" x14ac:dyDescent="0.25">
      <c r="J637" s="36"/>
    </row>
    <row r="638" spans="10:10" ht="15.75" customHeight="1" x14ac:dyDescent="0.25">
      <c r="J638" s="36"/>
    </row>
    <row r="639" spans="10:10" ht="15.75" customHeight="1" x14ac:dyDescent="0.25">
      <c r="J639" s="36"/>
    </row>
    <row r="640" spans="10:10" ht="15.75" customHeight="1" x14ac:dyDescent="0.25">
      <c r="J640" s="36"/>
    </row>
    <row r="641" spans="10:10" ht="15.75" customHeight="1" x14ac:dyDescent="0.25">
      <c r="J641" s="36"/>
    </row>
    <row r="642" spans="10:10" ht="15.75" customHeight="1" x14ac:dyDescent="0.25">
      <c r="J642" s="36"/>
    </row>
    <row r="643" spans="10:10" ht="15.75" customHeight="1" x14ac:dyDescent="0.25">
      <c r="J643" s="36"/>
    </row>
    <row r="644" spans="10:10" ht="15.75" customHeight="1" x14ac:dyDescent="0.25">
      <c r="J644" s="36"/>
    </row>
    <row r="645" spans="10:10" ht="15.75" customHeight="1" x14ac:dyDescent="0.25">
      <c r="J645" s="36"/>
    </row>
    <row r="646" spans="10:10" ht="15.75" customHeight="1" x14ac:dyDescent="0.25">
      <c r="J646" s="36"/>
    </row>
    <row r="647" spans="10:10" ht="15.75" customHeight="1" x14ac:dyDescent="0.25">
      <c r="J647" s="36"/>
    </row>
    <row r="648" spans="10:10" ht="15.75" customHeight="1" x14ac:dyDescent="0.25">
      <c r="J648" s="36"/>
    </row>
    <row r="649" spans="10:10" ht="15.75" customHeight="1" x14ac:dyDescent="0.25">
      <c r="J649" s="36"/>
    </row>
    <row r="650" spans="10:10" ht="15.75" customHeight="1" x14ac:dyDescent="0.25">
      <c r="J650" s="36"/>
    </row>
    <row r="651" spans="10:10" ht="15.75" customHeight="1" x14ac:dyDescent="0.25">
      <c r="J651" s="36"/>
    </row>
    <row r="652" spans="10:10" ht="15.75" customHeight="1" x14ac:dyDescent="0.25">
      <c r="J652" s="36"/>
    </row>
    <row r="653" spans="10:10" ht="15.75" customHeight="1" x14ac:dyDescent="0.25">
      <c r="J653" s="36"/>
    </row>
    <row r="654" spans="10:10" ht="15.75" customHeight="1" x14ac:dyDescent="0.25">
      <c r="J654" s="36"/>
    </row>
    <row r="655" spans="10:10" ht="15.75" customHeight="1" x14ac:dyDescent="0.25">
      <c r="J655" s="36"/>
    </row>
    <row r="656" spans="10:10" ht="15.75" customHeight="1" x14ac:dyDescent="0.25">
      <c r="J656" s="36"/>
    </row>
    <row r="657" spans="10:10" ht="15.75" customHeight="1" x14ac:dyDescent="0.25">
      <c r="J657" s="36"/>
    </row>
  </sheetData>
  <autoFilter ref="A34:AC129" xr:uid="{B8BC43D5-4CCF-4C44-B999-555E58DDC928}"/>
  <mergeCells count="3">
    <mergeCell ref="E1:G1"/>
    <mergeCell ref="E3:G3"/>
    <mergeCell ref="A22:C22"/>
  </mergeCells>
  <conditionalFormatting sqref="N36:N129">
    <cfRule type="cellIs" dxfId="5" priority="5" operator="lessThan">
      <formula>5</formula>
    </cfRule>
  </conditionalFormatting>
  <conditionalFormatting sqref="P36:P129">
    <cfRule type="cellIs" dxfId="4" priority="4" operator="greaterThan">
      <formula>41</formula>
    </cfRule>
    <cfRule type="cellIs" dxfId="3" priority="6" operator="equal">
      <formula>40</formula>
    </cfRule>
    <cfRule type="cellIs" dxfId="2" priority="7" operator="equal">
      <formula>40</formula>
    </cfRule>
    <cfRule type="cellIs" dxfId="1" priority="8" operator="lessThan">
      <formula>59</formula>
    </cfRule>
    <cfRule type="cellIs" dxfId="0" priority="9" operator="greaterThan">
      <formula>50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511B-DD00-418D-87A2-63AE8F3C980F}">
  <dimension ref="A1:N82"/>
  <sheetViews>
    <sheetView workbookViewId="0">
      <selection activeCell="J20" sqref="J20"/>
    </sheetView>
  </sheetViews>
  <sheetFormatPr baseColWidth="10" defaultColWidth="11.42578125" defaultRowHeight="15" x14ac:dyDescent="0.25"/>
  <cols>
    <col min="1" max="1" width="3" bestFit="1" customWidth="1"/>
    <col min="2" max="2" width="41.42578125" bestFit="1" customWidth="1"/>
    <col min="3" max="3" width="11" bestFit="1" customWidth="1"/>
    <col min="4" max="5" width="12" bestFit="1" customWidth="1"/>
    <col min="7" max="7" width="14.28515625" bestFit="1" customWidth="1"/>
    <col min="9" max="9" width="17.85546875" bestFit="1" customWidth="1"/>
    <col min="10" max="10" width="32.85546875" bestFit="1" customWidth="1"/>
    <col min="12" max="12" width="12.42578125" bestFit="1" customWidth="1"/>
    <col min="13" max="13" width="10" bestFit="1" customWidth="1"/>
    <col min="14" max="14" width="4.42578125" bestFit="1" customWidth="1"/>
  </cols>
  <sheetData>
    <row r="1" spans="1:14" x14ac:dyDescent="0.25">
      <c r="A1" s="182" t="s">
        <v>183</v>
      </c>
      <c r="B1" s="189" t="s">
        <v>41</v>
      </c>
      <c r="C1" s="189" t="s">
        <v>179</v>
      </c>
      <c r="D1" s="189" t="s">
        <v>56</v>
      </c>
      <c r="E1" s="188" t="s">
        <v>58</v>
      </c>
      <c r="F1" s="187" t="s">
        <v>178</v>
      </c>
      <c r="G1" s="186" t="s">
        <v>182</v>
      </c>
      <c r="I1" s="185" t="s">
        <v>181</v>
      </c>
      <c r="J1" t="s">
        <v>180</v>
      </c>
      <c r="L1" t="s">
        <v>179</v>
      </c>
      <c r="M1" t="s">
        <v>178</v>
      </c>
      <c r="N1" t="s">
        <v>177</v>
      </c>
    </row>
    <row r="2" spans="1:14" x14ac:dyDescent="0.25">
      <c r="A2" s="182">
        <v>1</v>
      </c>
      <c r="B2" s="140" t="s">
        <v>125</v>
      </c>
      <c r="C2" s="140" t="s">
        <v>173</v>
      </c>
      <c r="D2" s="181">
        <v>327.08333333333343</v>
      </c>
      <c r="E2" s="181">
        <v>785.00000000000023</v>
      </c>
      <c r="F2" s="140">
        <v>30</v>
      </c>
      <c r="G2" s="180">
        <f t="shared" ref="G2:G33" si="0">+D2*F2</f>
        <v>9812.5000000000036</v>
      </c>
      <c r="I2" s="183" t="s">
        <v>169</v>
      </c>
      <c r="J2">
        <v>10</v>
      </c>
      <c r="K2" s="184"/>
      <c r="L2" t="s">
        <v>169</v>
      </c>
      <c r="M2">
        <v>10</v>
      </c>
      <c r="N2" s="184">
        <f t="shared" ref="N2:N8" si="1">+M2/$M$9</f>
        <v>8.3333333333333332E-3</v>
      </c>
    </row>
    <row r="3" spans="1:14" x14ac:dyDescent="0.25">
      <c r="A3" s="182">
        <v>2</v>
      </c>
      <c r="B3" s="140" t="s">
        <v>163</v>
      </c>
      <c r="C3" s="140" t="s">
        <v>173</v>
      </c>
      <c r="D3" s="181">
        <v>408.33333333333343</v>
      </c>
      <c r="E3" s="181">
        <v>980.00000000000023</v>
      </c>
      <c r="F3" s="140">
        <v>50</v>
      </c>
      <c r="G3" s="180">
        <f t="shared" si="0"/>
        <v>20416.666666666672</v>
      </c>
      <c r="I3" s="183" t="s">
        <v>170</v>
      </c>
      <c r="J3">
        <v>10</v>
      </c>
      <c r="K3" s="184"/>
      <c r="L3" t="s">
        <v>170</v>
      </c>
      <c r="M3">
        <v>10</v>
      </c>
      <c r="N3" s="184">
        <f t="shared" si="1"/>
        <v>8.3333333333333332E-3</v>
      </c>
    </row>
    <row r="4" spans="1:14" x14ac:dyDescent="0.25">
      <c r="A4" s="182">
        <v>3</v>
      </c>
      <c r="B4" s="140" t="s">
        <v>88</v>
      </c>
      <c r="C4" s="140" t="s">
        <v>173</v>
      </c>
      <c r="D4" s="181">
        <v>300</v>
      </c>
      <c r="E4" s="181">
        <v>720</v>
      </c>
      <c r="F4" s="140">
        <v>30</v>
      </c>
      <c r="G4" s="180">
        <f t="shared" si="0"/>
        <v>9000</v>
      </c>
      <c r="I4" s="183" t="s">
        <v>173</v>
      </c>
      <c r="J4">
        <v>890</v>
      </c>
      <c r="K4" s="184"/>
      <c r="L4" t="s">
        <v>173</v>
      </c>
      <c r="M4">
        <v>890</v>
      </c>
      <c r="N4" s="184">
        <f t="shared" si="1"/>
        <v>0.7416666666666667</v>
      </c>
    </row>
    <row r="5" spans="1:14" x14ac:dyDescent="0.25">
      <c r="A5" s="182">
        <v>4</v>
      </c>
      <c r="B5" s="140" t="s">
        <v>126</v>
      </c>
      <c r="C5" s="140" t="s">
        <v>173</v>
      </c>
      <c r="D5" s="181">
        <v>366.66666666666714</v>
      </c>
      <c r="E5" s="181">
        <v>880.00000000000114</v>
      </c>
      <c r="F5" s="140">
        <v>30</v>
      </c>
      <c r="G5" s="180">
        <f t="shared" si="0"/>
        <v>11000.000000000015</v>
      </c>
      <c r="I5" s="183" t="s">
        <v>174</v>
      </c>
      <c r="J5">
        <v>10</v>
      </c>
      <c r="K5" s="184"/>
      <c r="L5" t="s">
        <v>174</v>
      </c>
      <c r="M5">
        <v>10</v>
      </c>
      <c r="N5" s="184">
        <f t="shared" si="1"/>
        <v>8.3333333333333332E-3</v>
      </c>
    </row>
    <row r="6" spans="1:14" x14ac:dyDescent="0.25">
      <c r="A6" s="182">
        <v>5</v>
      </c>
      <c r="B6" s="140" t="s">
        <v>127</v>
      </c>
      <c r="C6" s="140" t="s">
        <v>173</v>
      </c>
      <c r="D6" s="181">
        <v>229.16666666666674</v>
      </c>
      <c r="E6" s="181">
        <v>550.00000000000011</v>
      </c>
      <c r="F6" s="140">
        <v>30</v>
      </c>
      <c r="G6" s="180">
        <f t="shared" si="0"/>
        <v>6875.0000000000018</v>
      </c>
      <c r="I6" s="183" t="s">
        <v>171</v>
      </c>
      <c r="J6">
        <v>20</v>
      </c>
      <c r="K6" s="184"/>
      <c r="L6" t="s">
        <v>171</v>
      </c>
      <c r="M6">
        <v>20</v>
      </c>
      <c r="N6" s="184">
        <f t="shared" si="1"/>
        <v>1.6666666666666666E-2</v>
      </c>
    </row>
    <row r="7" spans="1:14" x14ac:dyDescent="0.25">
      <c r="A7" s="182">
        <v>6</v>
      </c>
      <c r="B7" s="140" t="s">
        <v>128</v>
      </c>
      <c r="C7" s="140" t="s">
        <v>173</v>
      </c>
      <c r="D7" s="181">
        <v>229.1666666666666</v>
      </c>
      <c r="E7" s="181">
        <v>549.99999999999977</v>
      </c>
      <c r="F7" s="140">
        <v>30</v>
      </c>
      <c r="G7" s="180">
        <f t="shared" si="0"/>
        <v>6874.9999999999982</v>
      </c>
      <c r="I7" s="183" t="s">
        <v>172</v>
      </c>
      <c r="J7">
        <v>50</v>
      </c>
      <c r="K7" s="184"/>
      <c r="L7" t="s">
        <v>172</v>
      </c>
      <c r="M7">
        <v>50</v>
      </c>
      <c r="N7" s="184">
        <f t="shared" si="1"/>
        <v>4.1666666666666664E-2</v>
      </c>
    </row>
    <row r="8" spans="1:14" x14ac:dyDescent="0.25">
      <c r="A8" s="182">
        <v>7</v>
      </c>
      <c r="B8" s="140" t="s">
        <v>89</v>
      </c>
      <c r="C8" s="140" t="s">
        <v>173</v>
      </c>
      <c r="D8" s="181">
        <v>300.00000000000017</v>
      </c>
      <c r="E8" s="181">
        <v>720.00000000000034</v>
      </c>
      <c r="F8" s="140">
        <v>30</v>
      </c>
      <c r="G8" s="180">
        <f t="shared" si="0"/>
        <v>9000.0000000000055</v>
      </c>
      <c r="I8" s="183" t="s">
        <v>168</v>
      </c>
      <c r="J8">
        <v>210</v>
      </c>
      <c r="K8" s="184"/>
      <c r="L8" t="s">
        <v>168</v>
      </c>
      <c r="M8">
        <v>210</v>
      </c>
      <c r="N8" s="184">
        <f t="shared" si="1"/>
        <v>0.17499999999999999</v>
      </c>
    </row>
    <row r="9" spans="1:14" x14ac:dyDescent="0.25">
      <c r="A9" s="182">
        <v>8</v>
      </c>
      <c r="B9" s="140" t="s">
        <v>90</v>
      </c>
      <c r="C9" s="140" t="s">
        <v>173</v>
      </c>
      <c r="D9" s="181">
        <v>300</v>
      </c>
      <c r="E9" s="181">
        <v>720</v>
      </c>
      <c r="F9" s="140">
        <v>30</v>
      </c>
      <c r="G9" s="180">
        <f t="shared" si="0"/>
        <v>9000</v>
      </c>
      <c r="I9" s="183" t="s">
        <v>176</v>
      </c>
      <c r="J9">
        <v>1200</v>
      </c>
      <c r="L9" t="s">
        <v>175</v>
      </c>
      <c r="M9">
        <v>1200</v>
      </c>
    </row>
    <row r="10" spans="1:14" x14ac:dyDescent="0.25">
      <c r="A10" s="182">
        <v>9</v>
      </c>
      <c r="B10" s="140" t="s">
        <v>91</v>
      </c>
      <c r="C10" s="140" t="s">
        <v>173</v>
      </c>
      <c r="D10" s="181">
        <v>310.41666666666748</v>
      </c>
      <c r="E10" s="181">
        <v>745.00000000000193</v>
      </c>
      <c r="F10" s="140">
        <v>30</v>
      </c>
      <c r="G10" s="180">
        <f t="shared" si="0"/>
        <v>9312.5000000000236</v>
      </c>
    </row>
    <row r="11" spans="1:14" ht="15.75" x14ac:dyDescent="0.25">
      <c r="A11" s="182">
        <v>10</v>
      </c>
      <c r="B11" s="140" t="s">
        <v>92</v>
      </c>
      <c r="C11" s="140" t="s">
        <v>173</v>
      </c>
      <c r="D11" s="181">
        <v>297.91666666666674</v>
      </c>
      <c r="E11" s="181">
        <v>715.00000000000011</v>
      </c>
      <c r="F11" s="140">
        <v>30</v>
      </c>
      <c r="G11" s="180">
        <f t="shared" si="0"/>
        <v>8937.5000000000018</v>
      </c>
      <c r="I11" s="190">
        <f>+SUM(F2:F80)</f>
        <v>1200</v>
      </c>
      <c r="J11" s="191" t="s">
        <v>185</v>
      </c>
    </row>
    <row r="12" spans="1:14" ht="15.75" x14ac:dyDescent="0.25">
      <c r="A12" s="182">
        <v>11</v>
      </c>
      <c r="B12" s="140" t="s">
        <v>93</v>
      </c>
      <c r="C12" s="140" t="s">
        <v>173</v>
      </c>
      <c r="D12" s="181">
        <v>297.91666666666669</v>
      </c>
      <c r="E12" s="181">
        <v>715</v>
      </c>
      <c r="F12" s="140">
        <v>15</v>
      </c>
      <c r="G12" s="180">
        <f t="shared" si="0"/>
        <v>4468.75</v>
      </c>
      <c r="I12" s="192">
        <f>+SUM(G2:G80)</f>
        <v>330206.25000000006</v>
      </c>
      <c r="J12" s="191" t="s">
        <v>186</v>
      </c>
    </row>
    <row r="13" spans="1:14" ht="15.75" x14ac:dyDescent="0.25">
      <c r="A13" s="182">
        <v>12</v>
      </c>
      <c r="B13" s="140" t="s">
        <v>94</v>
      </c>
      <c r="C13" s="140" t="s">
        <v>173</v>
      </c>
      <c r="D13" s="181">
        <v>281.24999999999989</v>
      </c>
      <c r="E13" s="181">
        <v>674.99999999999966</v>
      </c>
      <c r="F13" s="140">
        <v>15</v>
      </c>
      <c r="G13" s="180">
        <f t="shared" si="0"/>
        <v>4218.7499999999982</v>
      </c>
      <c r="I13" s="193">
        <f>+I12/I11</f>
        <v>275.17187500000006</v>
      </c>
      <c r="J13" s="191" t="s">
        <v>184</v>
      </c>
    </row>
    <row r="14" spans="1:14" x14ac:dyDescent="0.25">
      <c r="A14" s="182">
        <v>13</v>
      </c>
      <c r="B14" s="140" t="s">
        <v>95</v>
      </c>
      <c r="C14" s="140" t="s">
        <v>173</v>
      </c>
      <c r="D14" s="181">
        <v>281.25000000000006</v>
      </c>
      <c r="E14" s="181">
        <v>675.00000000000011</v>
      </c>
      <c r="F14" s="140">
        <v>15</v>
      </c>
      <c r="G14" s="180">
        <f t="shared" si="0"/>
        <v>4218.7500000000009</v>
      </c>
    </row>
    <row r="15" spans="1:14" x14ac:dyDescent="0.25">
      <c r="A15" s="182">
        <v>14</v>
      </c>
      <c r="B15" s="140" t="s">
        <v>96</v>
      </c>
      <c r="C15" s="140" t="s">
        <v>173</v>
      </c>
      <c r="D15" s="181">
        <v>281.24999999999989</v>
      </c>
      <c r="E15" s="181">
        <v>674.99999999999966</v>
      </c>
      <c r="F15" s="140">
        <v>15</v>
      </c>
      <c r="G15" s="180">
        <f t="shared" si="0"/>
        <v>4218.7499999999982</v>
      </c>
    </row>
    <row r="16" spans="1:14" x14ac:dyDescent="0.25">
      <c r="A16" s="182">
        <v>15</v>
      </c>
      <c r="B16" s="140" t="s">
        <v>97</v>
      </c>
      <c r="C16" s="140" t="s">
        <v>173</v>
      </c>
      <c r="D16" s="181">
        <v>281.24999999999989</v>
      </c>
      <c r="E16" s="181">
        <v>674.99999999999966</v>
      </c>
      <c r="F16" s="140">
        <v>15</v>
      </c>
      <c r="G16" s="180">
        <f t="shared" si="0"/>
        <v>4218.7499999999982</v>
      </c>
    </row>
    <row r="17" spans="1:7" x14ac:dyDescent="0.25">
      <c r="A17" s="182">
        <v>16</v>
      </c>
      <c r="B17" s="140" t="s">
        <v>98</v>
      </c>
      <c r="C17" s="140" t="s">
        <v>173</v>
      </c>
      <c r="D17" s="181">
        <v>310.41666666666669</v>
      </c>
      <c r="E17" s="181">
        <v>745</v>
      </c>
      <c r="F17" s="140">
        <v>15</v>
      </c>
      <c r="G17" s="180">
        <f t="shared" si="0"/>
        <v>4656.25</v>
      </c>
    </row>
    <row r="18" spans="1:7" x14ac:dyDescent="0.25">
      <c r="A18" s="182">
        <v>17</v>
      </c>
      <c r="B18" s="140" t="s">
        <v>99</v>
      </c>
      <c r="C18" s="140" t="s">
        <v>173</v>
      </c>
      <c r="D18" s="181">
        <v>310.41666666666674</v>
      </c>
      <c r="E18" s="181">
        <v>745.00000000000011</v>
      </c>
      <c r="F18" s="140">
        <v>15</v>
      </c>
      <c r="G18" s="180">
        <f t="shared" si="0"/>
        <v>4656.2500000000009</v>
      </c>
    </row>
    <row r="19" spans="1:7" x14ac:dyDescent="0.25">
      <c r="A19" s="182">
        <v>18</v>
      </c>
      <c r="B19" s="140" t="s">
        <v>100</v>
      </c>
      <c r="C19" s="140" t="s">
        <v>173</v>
      </c>
      <c r="D19" s="181">
        <v>327.08333333333326</v>
      </c>
      <c r="E19" s="181">
        <v>784.99999999999977</v>
      </c>
      <c r="F19" s="140">
        <v>15</v>
      </c>
      <c r="G19" s="180">
        <f t="shared" si="0"/>
        <v>4906.2499999999991</v>
      </c>
    </row>
    <row r="20" spans="1:7" x14ac:dyDescent="0.25">
      <c r="A20" s="182">
        <v>19</v>
      </c>
      <c r="B20" s="140" t="s">
        <v>101</v>
      </c>
      <c r="C20" s="140" t="s">
        <v>173</v>
      </c>
      <c r="D20" s="181">
        <v>287.50000000000011</v>
      </c>
      <c r="E20" s="181">
        <v>690.00000000000023</v>
      </c>
      <c r="F20" s="140">
        <v>15</v>
      </c>
      <c r="G20" s="180">
        <f t="shared" si="0"/>
        <v>4312.5000000000018</v>
      </c>
    </row>
    <row r="21" spans="1:7" x14ac:dyDescent="0.25">
      <c r="A21" s="182">
        <v>20</v>
      </c>
      <c r="B21" s="140" t="s">
        <v>102</v>
      </c>
      <c r="C21" s="140" t="s">
        <v>173</v>
      </c>
      <c r="D21" s="181">
        <v>287.50000000000006</v>
      </c>
      <c r="E21" s="181">
        <v>690.00000000000011</v>
      </c>
      <c r="F21" s="140">
        <v>15</v>
      </c>
      <c r="G21" s="180">
        <f t="shared" si="0"/>
        <v>4312.5000000000009</v>
      </c>
    </row>
    <row r="22" spans="1:7" x14ac:dyDescent="0.25">
      <c r="A22" s="182">
        <v>21</v>
      </c>
      <c r="B22" s="140" t="s">
        <v>103</v>
      </c>
      <c r="C22" s="140" t="s">
        <v>173</v>
      </c>
      <c r="D22" s="181">
        <v>466.66666666666674</v>
      </c>
      <c r="E22" s="181">
        <v>1120.0000000000002</v>
      </c>
      <c r="F22" s="140">
        <v>15</v>
      </c>
      <c r="G22" s="180">
        <f t="shared" si="0"/>
        <v>7000.0000000000009</v>
      </c>
    </row>
    <row r="23" spans="1:7" x14ac:dyDescent="0.25">
      <c r="A23" s="182">
        <v>22</v>
      </c>
      <c r="B23" s="140" t="s">
        <v>104</v>
      </c>
      <c r="C23" s="140" t="s">
        <v>173</v>
      </c>
      <c r="D23" s="181">
        <v>297.91666666666669</v>
      </c>
      <c r="E23" s="181">
        <v>715</v>
      </c>
      <c r="F23" s="140">
        <v>15</v>
      </c>
      <c r="G23" s="180">
        <f t="shared" si="0"/>
        <v>4468.75</v>
      </c>
    </row>
    <row r="24" spans="1:7" x14ac:dyDescent="0.25">
      <c r="A24" s="182">
        <v>23</v>
      </c>
      <c r="B24" s="140" t="s">
        <v>105</v>
      </c>
      <c r="C24" s="140" t="s">
        <v>173</v>
      </c>
      <c r="D24" s="181">
        <v>287.50000000000006</v>
      </c>
      <c r="E24" s="181">
        <v>690.00000000000011</v>
      </c>
      <c r="F24" s="140">
        <v>15</v>
      </c>
      <c r="G24" s="180">
        <f t="shared" si="0"/>
        <v>4312.5000000000009</v>
      </c>
    </row>
    <row r="25" spans="1:7" x14ac:dyDescent="0.25">
      <c r="A25" s="182">
        <v>24</v>
      </c>
      <c r="B25" s="140" t="s">
        <v>144</v>
      </c>
      <c r="C25" s="140" t="s">
        <v>173</v>
      </c>
      <c r="D25" s="181">
        <v>268.74999999999994</v>
      </c>
      <c r="E25" s="181">
        <v>644.99999999999989</v>
      </c>
      <c r="F25" s="140">
        <v>15</v>
      </c>
      <c r="G25" s="180">
        <f t="shared" si="0"/>
        <v>4031.2499999999991</v>
      </c>
    </row>
    <row r="26" spans="1:7" x14ac:dyDescent="0.25">
      <c r="A26" s="182">
        <v>25</v>
      </c>
      <c r="B26" s="140" t="s">
        <v>143</v>
      </c>
      <c r="C26" s="140" t="s">
        <v>173</v>
      </c>
      <c r="D26" s="181">
        <v>331.24999999999989</v>
      </c>
      <c r="E26" s="181">
        <v>794.99999999999966</v>
      </c>
      <c r="F26" s="140">
        <v>15</v>
      </c>
      <c r="G26" s="180">
        <f t="shared" si="0"/>
        <v>4968.7499999999982</v>
      </c>
    </row>
    <row r="27" spans="1:7" x14ac:dyDescent="0.25">
      <c r="A27" s="182">
        <v>26</v>
      </c>
      <c r="B27" s="140" t="s">
        <v>142</v>
      </c>
      <c r="C27" s="140" t="s">
        <v>173</v>
      </c>
      <c r="D27" s="181">
        <v>312.49999999999994</v>
      </c>
      <c r="E27" s="181">
        <v>749.99999999999989</v>
      </c>
      <c r="F27" s="140">
        <v>15</v>
      </c>
      <c r="G27" s="180">
        <f t="shared" si="0"/>
        <v>4687.4999999999991</v>
      </c>
    </row>
    <row r="28" spans="1:7" x14ac:dyDescent="0.25">
      <c r="A28" s="182">
        <v>27</v>
      </c>
      <c r="B28" s="140" t="s">
        <v>145</v>
      </c>
      <c r="C28" s="140" t="s">
        <v>173</v>
      </c>
      <c r="D28" s="181">
        <v>243.74999999999997</v>
      </c>
      <c r="E28" s="181">
        <v>584.99999999999989</v>
      </c>
      <c r="F28" s="140">
        <v>15</v>
      </c>
      <c r="G28" s="180">
        <f t="shared" si="0"/>
        <v>3656.2499999999995</v>
      </c>
    </row>
    <row r="29" spans="1:7" x14ac:dyDescent="0.25">
      <c r="A29" s="182">
        <v>28</v>
      </c>
      <c r="B29" s="140" t="s">
        <v>106</v>
      </c>
      <c r="C29" s="140" t="s">
        <v>173</v>
      </c>
      <c r="D29" s="181">
        <v>287.49999999999983</v>
      </c>
      <c r="E29" s="181">
        <v>689.99999999999955</v>
      </c>
      <c r="F29" s="140">
        <v>15</v>
      </c>
      <c r="G29" s="180">
        <f t="shared" si="0"/>
        <v>4312.4999999999973</v>
      </c>
    </row>
    <row r="30" spans="1:7" x14ac:dyDescent="0.25">
      <c r="A30" s="182">
        <v>29</v>
      </c>
      <c r="B30" s="140" t="s">
        <v>107</v>
      </c>
      <c r="C30" s="140" t="s">
        <v>173</v>
      </c>
      <c r="D30" s="181">
        <v>229.16666666666683</v>
      </c>
      <c r="E30" s="181">
        <v>550.00000000000034</v>
      </c>
      <c r="F30" s="140">
        <v>15</v>
      </c>
      <c r="G30" s="180">
        <f t="shared" si="0"/>
        <v>3437.5000000000023</v>
      </c>
    </row>
    <row r="31" spans="1:7" x14ac:dyDescent="0.25">
      <c r="A31" s="182">
        <v>30</v>
      </c>
      <c r="B31" s="140" t="s">
        <v>108</v>
      </c>
      <c r="C31" s="140" t="s">
        <v>173</v>
      </c>
      <c r="D31" s="181">
        <v>229.16666666666657</v>
      </c>
      <c r="E31" s="181">
        <v>549.99999999999977</v>
      </c>
      <c r="F31" s="140">
        <v>15</v>
      </c>
      <c r="G31" s="180">
        <f t="shared" si="0"/>
        <v>3437.4999999999986</v>
      </c>
    </row>
    <row r="32" spans="1:7" x14ac:dyDescent="0.25">
      <c r="A32" s="182">
        <v>31</v>
      </c>
      <c r="B32" s="140" t="s">
        <v>109</v>
      </c>
      <c r="C32" s="140" t="s">
        <v>173</v>
      </c>
      <c r="D32" s="181">
        <v>212.50000000000006</v>
      </c>
      <c r="E32" s="181">
        <v>510.00000000000011</v>
      </c>
      <c r="F32" s="140">
        <v>15</v>
      </c>
      <c r="G32" s="180">
        <f t="shared" si="0"/>
        <v>3187.5000000000009</v>
      </c>
    </row>
    <row r="33" spans="1:7" x14ac:dyDescent="0.25">
      <c r="A33" s="182">
        <v>32</v>
      </c>
      <c r="B33" s="140" t="s">
        <v>110</v>
      </c>
      <c r="C33" s="140" t="s">
        <v>173</v>
      </c>
      <c r="D33" s="181">
        <v>247.9166666666666</v>
      </c>
      <c r="E33" s="181">
        <v>594.99999999999977</v>
      </c>
      <c r="F33" s="140">
        <v>15</v>
      </c>
      <c r="G33" s="180">
        <f t="shared" si="0"/>
        <v>3718.7499999999991</v>
      </c>
    </row>
    <row r="34" spans="1:7" x14ac:dyDescent="0.25">
      <c r="A34" s="182">
        <v>33</v>
      </c>
      <c r="B34" s="140" t="s">
        <v>111</v>
      </c>
      <c r="C34" s="140" t="s">
        <v>173</v>
      </c>
      <c r="D34" s="181">
        <v>247.9166666666666</v>
      </c>
      <c r="E34" s="181">
        <v>594.99999999999977</v>
      </c>
      <c r="F34" s="140">
        <v>15</v>
      </c>
      <c r="G34" s="180">
        <f t="shared" ref="G34:G65" si="2">+D34*F34</f>
        <v>3718.7499999999991</v>
      </c>
    </row>
    <row r="35" spans="1:7" x14ac:dyDescent="0.25">
      <c r="A35" s="182">
        <v>34</v>
      </c>
      <c r="B35" s="140" t="s">
        <v>129</v>
      </c>
      <c r="C35" s="140" t="s">
        <v>173</v>
      </c>
      <c r="D35" s="181">
        <v>331.25</v>
      </c>
      <c r="E35" s="181">
        <v>795</v>
      </c>
      <c r="F35" s="140">
        <v>15</v>
      </c>
      <c r="G35" s="180">
        <f t="shared" si="2"/>
        <v>4968.75</v>
      </c>
    </row>
    <row r="36" spans="1:7" x14ac:dyDescent="0.25">
      <c r="A36" s="182">
        <v>35</v>
      </c>
      <c r="B36" s="140" t="s">
        <v>130</v>
      </c>
      <c r="C36" s="140" t="s">
        <v>173</v>
      </c>
      <c r="D36" s="181">
        <v>262.5</v>
      </c>
      <c r="E36" s="181">
        <v>630</v>
      </c>
      <c r="F36" s="140">
        <v>15</v>
      </c>
      <c r="G36" s="180">
        <f t="shared" si="2"/>
        <v>3937.5</v>
      </c>
    </row>
    <row r="37" spans="1:7" x14ac:dyDescent="0.25">
      <c r="A37" s="182">
        <v>36</v>
      </c>
      <c r="B37" s="140" t="s">
        <v>131</v>
      </c>
      <c r="C37" s="140" t="s">
        <v>173</v>
      </c>
      <c r="D37" s="181">
        <v>262.50000000000006</v>
      </c>
      <c r="E37" s="181">
        <v>630.00000000000011</v>
      </c>
      <c r="F37" s="140">
        <v>15</v>
      </c>
      <c r="G37" s="180">
        <f t="shared" si="2"/>
        <v>3937.5000000000009</v>
      </c>
    </row>
    <row r="38" spans="1:7" x14ac:dyDescent="0.25">
      <c r="A38" s="182">
        <v>37</v>
      </c>
      <c r="B38" s="140" t="s">
        <v>112</v>
      </c>
      <c r="C38" s="140" t="s">
        <v>173</v>
      </c>
      <c r="D38" s="181">
        <v>287.49999999999994</v>
      </c>
      <c r="E38" s="181">
        <v>689.99999999999989</v>
      </c>
      <c r="F38" s="140">
        <v>15</v>
      </c>
      <c r="G38" s="180">
        <f t="shared" si="2"/>
        <v>4312.4999999999991</v>
      </c>
    </row>
    <row r="39" spans="1:7" x14ac:dyDescent="0.25">
      <c r="A39" s="182">
        <v>38</v>
      </c>
      <c r="B39" s="140" t="s">
        <v>132</v>
      </c>
      <c r="C39" s="140" t="s">
        <v>173</v>
      </c>
      <c r="D39" s="181">
        <v>475.00000000000011</v>
      </c>
      <c r="E39" s="181">
        <v>1140.0000000000002</v>
      </c>
      <c r="F39" s="140">
        <v>15</v>
      </c>
      <c r="G39" s="180">
        <f t="shared" si="2"/>
        <v>7125.0000000000018</v>
      </c>
    </row>
    <row r="40" spans="1:7" x14ac:dyDescent="0.25">
      <c r="A40" s="182">
        <v>39</v>
      </c>
      <c r="B40" s="140" t="s">
        <v>113</v>
      </c>
      <c r="C40" s="140" t="s">
        <v>173</v>
      </c>
      <c r="D40" s="181">
        <v>235.41666666666666</v>
      </c>
      <c r="E40" s="181">
        <v>565</v>
      </c>
      <c r="F40" s="140">
        <v>15</v>
      </c>
      <c r="G40" s="180">
        <f t="shared" si="2"/>
        <v>3531.25</v>
      </c>
    </row>
    <row r="41" spans="1:7" x14ac:dyDescent="0.25">
      <c r="A41" s="182">
        <v>40</v>
      </c>
      <c r="B41" s="140" t="s">
        <v>114</v>
      </c>
      <c r="C41" s="140" t="s">
        <v>173</v>
      </c>
      <c r="D41" s="181">
        <v>235.41666666666674</v>
      </c>
      <c r="E41" s="181">
        <v>565.00000000000011</v>
      </c>
      <c r="F41" s="140">
        <v>15</v>
      </c>
      <c r="G41" s="180">
        <f t="shared" si="2"/>
        <v>3531.2500000000009</v>
      </c>
    </row>
    <row r="42" spans="1:7" x14ac:dyDescent="0.25">
      <c r="A42" s="182">
        <v>41</v>
      </c>
      <c r="B42" s="140" t="s">
        <v>115</v>
      </c>
      <c r="C42" s="140" t="s">
        <v>173</v>
      </c>
      <c r="D42" s="181">
        <v>235.41666666666674</v>
      </c>
      <c r="E42" s="181">
        <v>565.00000000000011</v>
      </c>
      <c r="F42" s="140">
        <v>15</v>
      </c>
      <c r="G42" s="180">
        <f t="shared" si="2"/>
        <v>3531.2500000000009</v>
      </c>
    </row>
    <row r="43" spans="1:7" x14ac:dyDescent="0.25">
      <c r="A43" s="182">
        <v>42</v>
      </c>
      <c r="B43" s="140" t="s">
        <v>133</v>
      </c>
      <c r="C43" s="140" t="s">
        <v>173</v>
      </c>
      <c r="D43" s="181">
        <v>247.9166666666666</v>
      </c>
      <c r="E43" s="181">
        <v>594.99999999999977</v>
      </c>
      <c r="F43" s="140">
        <v>15</v>
      </c>
      <c r="G43" s="180">
        <f t="shared" si="2"/>
        <v>3718.7499999999991</v>
      </c>
    </row>
    <row r="44" spans="1:7" x14ac:dyDescent="0.25">
      <c r="A44" s="182">
        <v>43</v>
      </c>
      <c r="B44" s="140" t="s">
        <v>134</v>
      </c>
      <c r="C44" s="140" t="s">
        <v>173</v>
      </c>
      <c r="D44" s="181">
        <v>247.9166666666666</v>
      </c>
      <c r="E44" s="181">
        <v>594.99999999999977</v>
      </c>
      <c r="F44" s="140">
        <v>15</v>
      </c>
      <c r="G44" s="180">
        <f t="shared" si="2"/>
        <v>3718.7499999999991</v>
      </c>
    </row>
    <row r="45" spans="1:7" x14ac:dyDescent="0.25">
      <c r="A45" s="182">
        <v>44</v>
      </c>
      <c r="B45" s="140" t="s">
        <v>135</v>
      </c>
      <c r="C45" s="140" t="s">
        <v>173</v>
      </c>
      <c r="D45" s="181">
        <v>247.9166666666666</v>
      </c>
      <c r="E45" s="181">
        <v>594.99999999999977</v>
      </c>
      <c r="F45" s="140">
        <v>15</v>
      </c>
      <c r="G45" s="180">
        <f t="shared" si="2"/>
        <v>3718.7499999999991</v>
      </c>
    </row>
    <row r="46" spans="1:7" x14ac:dyDescent="0.25">
      <c r="A46" s="182">
        <v>45</v>
      </c>
      <c r="B46" s="140" t="s">
        <v>116</v>
      </c>
      <c r="C46" s="140" t="s">
        <v>168</v>
      </c>
      <c r="D46" s="181">
        <v>297.91666666666703</v>
      </c>
      <c r="E46" s="181">
        <v>715.0000000000008</v>
      </c>
      <c r="F46" s="140">
        <v>10</v>
      </c>
      <c r="G46" s="180">
        <f t="shared" si="2"/>
        <v>2979.1666666666702</v>
      </c>
    </row>
    <row r="47" spans="1:7" x14ac:dyDescent="0.25">
      <c r="A47" s="182">
        <v>46</v>
      </c>
      <c r="B47" s="140" t="s">
        <v>117</v>
      </c>
      <c r="C47" s="140" t="s">
        <v>168</v>
      </c>
      <c r="D47" s="181">
        <v>164.58333333333331</v>
      </c>
      <c r="E47" s="181">
        <v>394.99999999999994</v>
      </c>
      <c r="F47" s="140">
        <v>10</v>
      </c>
      <c r="G47" s="180">
        <f t="shared" si="2"/>
        <v>1645.833333333333</v>
      </c>
    </row>
    <row r="48" spans="1:7" x14ac:dyDescent="0.25">
      <c r="A48" s="182">
        <v>47</v>
      </c>
      <c r="B48" s="140" t="s">
        <v>118</v>
      </c>
      <c r="C48" s="140" t="s">
        <v>168</v>
      </c>
      <c r="D48" s="181">
        <v>164.58333333333331</v>
      </c>
      <c r="E48" s="181">
        <v>394.99999999999994</v>
      </c>
      <c r="F48" s="140">
        <v>10</v>
      </c>
      <c r="G48" s="180">
        <f t="shared" si="2"/>
        <v>1645.833333333333</v>
      </c>
    </row>
    <row r="49" spans="1:7" x14ac:dyDescent="0.25">
      <c r="A49" s="182">
        <v>48</v>
      </c>
      <c r="B49" s="140" t="s">
        <v>119</v>
      </c>
      <c r="C49" s="140" t="s">
        <v>168</v>
      </c>
      <c r="D49" s="181">
        <v>197.91666666666663</v>
      </c>
      <c r="E49" s="181">
        <v>474.99999999999989</v>
      </c>
      <c r="F49" s="140">
        <v>10</v>
      </c>
      <c r="G49" s="180">
        <f t="shared" si="2"/>
        <v>1979.1666666666663</v>
      </c>
    </row>
    <row r="50" spans="1:7" x14ac:dyDescent="0.25">
      <c r="A50" s="182">
        <v>49</v>
      </c>
      <c r="B50" s="140" t="s">
        <v>120</v>
      </c>
      <c r="C50" s="140" t="s">
        <v>168</v>
      </c>
      <c r="D50" s="181">
        <v>197.91666666666663</v>
      </c>
      <c r="E50" s="181">
        <v>474.99999999999989</v>
      </c>
      <c r="F50" s="140">
        <v>10</v>
      </c>
      <c r="G50" s="180">
        <f t="shared" si="2"/>
        <v>1979.1666666666663</v>
      </c>
    </row>
    <row r="51" spans="1:7" x14ac:dyDescent="0.25">
      <c r="A51" s="182">
        <v>50</v>
      </c>
      <c r="B51" s="140" t="s">
        <v>121</v>
      </c>
      <c r="C51" s="140" t="s">
        <v>168</v>
      </c>
      <c r="D51" s="181">
        <v>197.91666666666671</v>
      </c>
      <c r="E51" s="181">
        <v>475.00000000000011</v>
      </c>
      <c r="F51" s="140">
        <v>10</v>
      </c>
      <c r="G51" s="180">
        <f t="shared" si="2"/>
        <v>1979.1666666666672</v>
      </c>
    </row>
    <row r="52" spans="1:7" x14ac:dyDescent="0.25">
      <c r="A52" s="182">
        <v>51</v>
      </c>
      <c r="B52" s="140" t="s">
        <v>122</v>
      </c>
      <c r="C52" s="140" t="s">
        <v>168</v>
      </c>
      <c r="D52" s="181">
        <v>206.24999999999991</v>
      </c>
      <c r="E52" s="181">
        <v>494.99999999999977</v>
      </c>
      <c r="F52" s="140">
        <v>10</v>
      </c>
      <c r="G52" s="180">
        <f t="shared" si="2"/>
        <v>2062.4999999999991</v>
      </c>
    </row>
    <row r="53" spans="1:7" x14ac:dyDescent="0.25">
      <c r="A53" s="182">
        <v>52</v>
      </c>
      <c r="B53" s="140" t="s">
        <v>123</v>
      </c>
      <c r="C53" s="140" t="s">
        <v>168</v>
      </c>
      <c r="D53" s="181">
        <v>206.24999999999997</v>
      </c>
      <c r="E53" s="181">
        <v>494.99999999999989</v>
      </c>
      <c r="F53" s="140">
        <v>10</v>
      </c>
      <c r="G53" s="180">
        <f t="shared" si="2"/>
        <v>2062.4999999999995</v>
      </c>
    </row>
    <row r="54" spans="1:7" x14ac:dyDescent="0.25">
      <c r="A54" s="182">
        <v>53</v>
      </c>
      <c r="B54" s="140" t="s">
        <v>124</v>
      </c>
      <c r="C54" s="140" t="s">
        <v>168</v>
      </c>
      <c r="D54" s="181">
        <v>229.16666666666666</v>
      </c>
      <c r="E54" s="181">
        <v>550</v>
      </c>
      <c r="F54" s="140">
        <v>10</v>
      </c>
      <c r="G54" s="180">
        <f t="shared" si="2"/>
        <v>2291.6666666666665</v>
      </c>
    </row>
    <row r="55" spans="1:7" x14ac:dyDescent="0.25">
      <c r="A55" s="182">
        <v>54</v>
      </c>
      <c r="B55" s="140" t="s">
        <v>136</v>
      </c>
      <c r="C55" s="140" t="s">
        <v>168</v>
      </c>
      <c r="D55" s="181">
        <v>218.75000000000003</v>
      </c>
      <c r="E55" s="181">
        <v>525</v>
      </c>
      <c r="F55" s="140">
        <v>10</v>
      </c>
      <c r="G55" s="180">
        <f t="shared" si="2"/>
        <v>2187.5000000000005</v>
      </c>
    </row>
    <row r="56" spans="1:7" x14ac:dyDescent="0.25">
      <c r="A56" s="182">
        <v>55</v>
      </c>
      <c r="B56" s="140" t="s">
        <v>137</v>
      </c>
      <c r="C56" s="140" t="s">
        <v>168</v>
      </c>
      <c r="D56" s="181">
        <v>218.75000000000003</v>
      </c>
      <c r="E56" s="181">
        <v>525</v>
      </c>
      <c r="F56" s="140">
        <v>10</v>
      </c>
      <c r="G56" s="180">
        <f t="shared" si="2"/>
        <v>2187.5000000000005</v>
      </c>
    </row>
    <row r="57" spans="1:7" x14ac:dyDescent="0.25">
      <c r="A57" s="182">
        <v>56</v>
      </c>
      <c r="B57" s="140" t="s">
        <v>138</v>
      </c>
      <c r="C57" s="140" t="s">
        <v>168</v>
      </c>
      <c r="D57" s="181">
        <v>206.24999999999997</v>
      </c>
      <c r="E57" s="181">
        <v>494.99999999999989</v>
      </c>
      <c r="F57" s="140">
        <v>10</v>
      </c>
      <c r="G57" s="180">
        <f t="shared" si="2"/>
        <v>2062.4999999999995</v>
      </c>
    </row>
    <row r="58" spans="1:7" x14ac:dyDescent="0.25">
      <c r="A58" s="182">
        <v>57</v>
      </c>
      <c r="B58" s="140" t="s">
        <v>139</v>
      </c>
      <c r="C58" s="140" t="s">
        <v>174</v>
      </c>
      <c r="D58" s="181">
        <v>524.99999999999989</v>
      </c>
      <c r="E58" s="181">
        <v>1259.9999999999998</v>
      </c>
      <c r="F58" s="140">
        <v>10</v>
      </c>
      <c r="G58" s="180">
        <f t="shared" si="2"/>
        <v>5249.9999999999991</v>
      </c>
    </row>
    <row r="59" spans="1:7" x14ac:dyDescent="0.25">
      <c r="A59" s="182">
        <v>58</v>
      </c>
      <c r="B59" s="140" t="s">
        <v>140</v>
      </c>
      <c r="C59" s="140" t="s">
        <v>172</v>
      </c>
      <c r="D59" s="181">
        <v>206.25000000000011</v>
      </c>
      <c r="E59" s="181">
        <v>495.00000000000023</v>
      </c>
      <c r="F59" s="140">
        <v>10</v>
      </c>
      <c r="G59" s="180">
        <f t="shared" si="2"/>
        <v>2062.5000000000009</v>
      </c>
    </row>
    <row r="60" spans="1:7" x14ac:dyDescent="0.25">
      <c r="A60" s="182">
        <v>59</v>
      </c>
      <c r="B60" s="140" t="s">
        <v>141</v>
      </c>
      <c r="C60" s="140" t="s">
        <v>172</v>
      </c>
      <c r="D60" s="181">
        <v>206.25000000000011</v>
      </c>
      <c r="E60" s="181">
        <v>495.00000000000023</v>
      </c>
      <c r="F60" s="140">
        <v>10</v>
      </c>
      <c r="G60" s="180">
        <f t="shared" si="2"/>
        <v>2062.5000000000009</v>
      </c>
    </row>
    <row r="61" spans="1:7" x14ac:dyDescent="0.25">
      <c r="A61" s="182">
        <v>60</v>
      </c>
      <c r="B61" s="140" t="s">
        <v>146</v>
      </c>
      <c r="C61" s="140" t="s">
        <v>173</v>
      </c>
      <c r="D61" s="181">
        <v>243.74999999999997</v>
      </c>
      <c r="E61" s="181">
        <v>584.99999999999989</v>
      </c>
      <c r="F61" s="140">
        <v>15</v>
      </c>
      <c r="G61" s="180">
        <f t="shared" si="2"/>
        <v>3656.2499999999995</v>
      </c>
    </row>
    <row r="62" spans="1:7" x14ac:dyDescent="0.25">
      <c r="A62" s="182">
        <v>61</v>
      </c>
      <c r="B62" s="140" t="s">
        <v>147</v>
      </c>
      <c r="C62" s="140" t="s">
        <v>173</v>
      </c>
      <c r="D62" s="181">
        <v>243.74999999999997</v>
      </c>
      <c r="E62" s="181">
        <v>584.99999999999989</v>
      </c>
      <c r="F62" s="140">
        <v>15</v>
      </c>
      <c r="G62" s="180">
        <f t="shared" si="2"/>
        <v>3656.2499999999995</v>
      </c>
    </row>
    <row r="63" spans="1:7" x14ac:dyDescent="0.25">
      <c r="A63" s="182">
        <v>62</v>
      </c>
      <c r="B63" s="140" t="s">
        <v>148</v>
      </c>
      <c r="C63" s="140" t="s">
        <v>173</v>
      </c>
      <c r="D63" s="181">
        <v>247.91666666666686</v>
      </c>
      <c r="E63" s="181">
        <v>595.00000000000045</v>
      </c>
      <c r="F63" s="140">
        <v>15</v>
      </c>
      <c r="G63" s="180">
        <f t="shared" si="2"/>
        <v>3718.7500000000027</v>
      </c>
    </row>
    <row r="64" spans="1:7" x14ac:dyDescent="0.25">
      <c r="A64" s="182">
        <v>63</v>
      </c>
      <c r="B64" s="140" t="s">
        <v>149</v>
      </c>
      <c r="C64" s="140" t="s">
        <v>173</v>
      </c>
      <c r="D64" s="181">
        <v>247.91666666666686</v>
      </c>
      <c r="E64" s="181">
        <v>595.00000000000045</v>
      </c>
      <c r="F64" s="140">
        <v>15</v>
      </c>
      <c r="G64" s="180">
        <f t="shared" si="2"/>
        <v>3718.7500000000027</v>
      </c>
    </row>
    <row r="65" spans="1:7" x14ac:dyDescent="0.25">
      <c r="A65" s="182">
        <v>64</v>
      </c>
      <c r="B65" s="140" t="s">
        <v>150</v>
      </c>
      <c r="C65" s="140" t="s">
        <v>168</v>
      </c>
      <c r="D65" s="181">
        <v>218.75000000000003</v>
      </c>
      <c r="E65" s="181">
        <v>525</v>
      </c>
      <c r="F65" s="140">
        <v>10</v>
      </c>
      <c r="G65" s="180">
        <f t="shared" si="2"/>
        <v>2187.5000000000005</v>
      </c>
    </row>
    <row r="66" spans="1:7" x14ac:dyDescent="0.25">
      <c r="A66" s="182">
        <v>65</v>
      </c>
      <c r="B66" s="140" t="s">
        <v>151</v>
      </c>
      <c r="C66" s="140" t="s">
        <v>168</v>
      </c>
      <c r="D66" s="181">
        <v>218.75000000000003</v>
      </c>
      <c r="E66" s="181">
        <v>525</v>
      </c>
      <c r="F66" s="140">
        <v>10</v>
      </c>
      <c r="G66" s="180">
        <f t="shared" ref="G66:G80" si="3">+D66*F66</f>
        <v>2187.5000000000005</v>
      </c>
    </row>
    <row r="67" spans="1:7" x14ac:dyDescent="0.25">
      <c r="A67" s="182">
        <v>66</v>
      </c>
      <c r="B67" s="140" t="s">
        <v>152</v>
      </c>
      <c r="C67" s="140" t="s">
        <v>168</v>
      </c>
      <c r="D67" s="181">
        <v>197.91666666666671</v>
      </c>
      <c r="E67" s="181">
        <v>475.00000000000011</v>
      </c>
      <c r="F67" s="140">
        <v>10</v>
      </c>
      <c r="G67" s="180">
        <f t="shared" si="3"/>
        <v>1979.1666666666672</v>
      </c>
    </row>
    <row r="68" spans="1:7" x14ac:dyDescent="0.25">
      <c r="A68" s="182">
        <v>67</v>
      </c>
      <c r="B68" s="140" t="s">
        <v>153</v>
      </c>
      <c r="C68" s="140" t="s">
        <v>168</v>
      </c>
      <c r="D68" s="181">
        <v>197.91666666666671</v>
      </c>
      <c r="E68" s="181">
        <v>475.00000000000011</v>
      </c>
      <c r="F68" s="140">
        <v>10</v>
      </c>
      <c r="G68" s="180">
        <f t="shared" si="3"/>
        <v>1979.1666666666672</v>
      </c>
    </row>
    <row r="69" spans="1:7" x14ac:dyDescent="0.25">
      <c r="A69" s="182">
        <v>68</v>
      </c>
      <c r="B69" s="140" t="s">
        <v>154</v>
      </c>
      <c r="C69" s="140" t="s">
        <v>168</v>
      </c>
      <c r="D69" s="181">
        <v>197.91666666666666</v>
      </c>
      <c r="E69" s="181">
        <v>474.99999999999994</v>
      </c>
      <c r="F69" s="140">
        <v>10</v>
      </c>
      <c r="G69" s="180">
        <f t="shared" si="3"/>
        <v>1979.1666666666665</v>
      </c>
    </row>
    <row r="70" spans="1:7" x14ac:dyDescent="0.25">
      <c r="A70" s="182">
        <v>69</v>
      </c>
      <c r="B70" s="140" t="s">
        <v>155</v>
      </c>
      <c r="C70" s="140" t="s">
        <v>168</v>
      </c>
      <c r="D70" s="181">
        <v>197.91666666666666</v>
      </c>
      <c r="E70" s="181">
        <v>474.99999999999994</v>
      </c>
      <c r="F70" s="140">
        <v>10</v>
      </c>
      <c r="G70" s="180">
        <f t="shared" si="3"/>
        <v>1979.1666666666665</v>
      </c>
    </row>
    <row r="71" spans="1:7" x14ac:dyDescent="0.25">
      <c r="A71" s="182">
        <v>70</v>
      </c>
      <c r="B71" s="140" t="s">
        <v>156</v>
      </c>
      <c r="C71" s="140" t="s">
        <v>168</v>
      </c>
      <c r="D71" s="181">
        <v>218.75000000000003</v>
      </c>
      <c r="E71" s="181">
        <v>525</v>
      </c>
      <c r="F71" s="140">
        <v>10</v>
      </c>
      <c r="G71" s="180">
        <f t="shared" si="3"/>
        <v>2187.5000000000005</v>
      </c>
    </row>
    <row r="72" spans="1:7" x14ac:dyDescent="0.25">
      <c r="A72" s="182">
        <v>71</v>
      </c>
      <c r="B72" s="140" t="s">
        <v>157</v>
      </c>
      <c r="C72" s="140" t="s">
        <v>168</v>
      </c>
      <c r="D72" s="181">
        <v>218.75000000000003</v>
      </c>
      <c r="E72" s="181">
        <v>525</v>
      </c>
      <c r="F72" s="140">
        <v>10</v>
      </c>
      <c r="G72" s="180">
        <f t="shared" si="3"/>
        <v>2187.5000000000005</v>
      </c>
    </row>
    <row r="73" spans="1:7" x14ac:dyDescent="0.25">
      <c r="A73" s="182">
        <v>72</v>
      </c>
      <c r="B73" s="140" t="s">
        <v>158</v>
      </c>
      <c r="C73" s="140" t="s">
        <v>172</v>
      </c>
      <c r="D73" s="181">
        <v>199.99999999999997</v>
      </c>
      <c r="E73" s="181">
        <v>479.99999999999989</v>
      </c>
      <c r="F73" s="140">
        <v>10</v>
      </c>
      <c r="G73" s="180">
        <f t="shared" si="3"/>
        <v>1999.9999999999998</v>
      </c>
    </row>
    <row r="74" spans="1:7" x14ac:dyDescent="0.25">
      <c r="A74" s="182">
        <v>73</v>
      </c>
      <c r="B74" s="140" t="s">
        <v>159</v>
      </c>
      <c r="C74" s="140" t="s">
        <v>172</v>
      </c>
      <c r="D74" s="181">
        <v>158.33333333333331</v>
      </c>
      <c r="E74" s="181">
        <v>379.99999999999994</v>
      </c>
      <c r="F74" s="140">
        <v>10</v>
      </c>
      <c r="G74" s="180">
        <f t="shared" si="3"/>
        <v>1583.333333333333</v>
      </c>
    </row>
    <row r="75" spans="1:7" x14ac:dyDescent="0.25">
      <c r="A75" s="182">
        <v>74</v>
      </c>
      <c r="B75" s="140" t="s">
        <v>160</v>
      </c>
      <c r="C75" s="140" t="s">
        <v>172</v>
      </c>
      <c r="D75" s="181">
        <v>206.24999999999994</v>
      </c>
      <c r="E75" s="181">
        <v>494.99999999999983</v>
      </c>
      <c r="F75" s="140">
        <v>10</v>
      </c>
      <c r="G75" s="180">
        <f t="shared" si="3"/>
        <v>2062.4999999999995</v>
      </c>
    </row>
    <row r="76" spans="1:7" x14ac:dyDescent="0.25">
      <c r="A76" s="182">
        <v>75</v>
      </c>
      <c r="B76" s="140" t="s">
        <v>161</v>
      </c>
      <c r="C76" s="140" t="s">
        <v>171</v>
      </c>
      <c r="D76" s="181">
        <v>214.58333333333337</v>
      </c>
      <c r="E76" s="181">
        <v>515.00000000000011</v>
      </c>
      <c r="F76" s="140">
        <v>10</v>
      </c>
      <c r="G76" s="180">
        <f t="shared" si="3"/>
        <v>2145.8333333333339</v>
      </c>
    </row>
    <row r="77" spans="1:7" x14ac:dyDescent="0.25">
      <c r="A77" s="182">
        <v>76</v>
      </c>
      <c r="B77" s="140" t="s">
        <v>162</v>
      </c>
      <c r="C77" s="140" t="s">
        <v>171</v>
      </c>
      <c r="D77" s="181">
        <v>214.58333333333337</v>
      </c>
      <c r="E77" s="181">
        <v>515.00000000000011</v>
      </c>
      <c r="F77" s="140">
        <v>10</v>
      </c>
      <c r="G77" s="180">
        <f t="shared" si="3"/>
        <v>2145.8333333333339</v>
      </c>
    </row>
    <row r="78" spans="1:7" x14ac:dyDescent="0.25">
      <c r="A78" s="182">
        <v>77</v>
      </c>
      <c r="B78" s="140" t="s">
        <v>165</v>
      </c>
      <c r="C78" s="140" t="s">
        <v>170</v>
      </c>
      <c r="D78" s="181">
        <v>414.58333333333326</v>
      </c>
      <c r="E78" s="181">
        <v>994.99999999999977</v>
      </c>
      <c r="F78" s="140">
        <v>10</v>
      </c>
      <c r="G78" s="180">
        <f t="shared" si="3"/>
        <v>4145.8333333333321</v>
      </c>
    </row>
    <row r="79" spans="1:7" x14ac:dyDescent="0.25">
      <c r="A79" s="182">
        <v>78</v>
      </c>
      <c r="B79" s="140" t="s">
        <v>166</v>
      </c>
      <c r="C79" s="140" t="s">
        <v>169</v>
      </c>
      <c r="D79" s="181">
        <v>181.66666666666666</v>
      </c>
      <c r="E79" s="181">
        <v>435.99999999999994</v>
      </c>
      <c r="F79" s="140">
        <v>10</v>
      </c>
      <c r="G79" s="180">
        <f t="shared" si="3"/>
        <v>1816.6666666666665</v>
      </c>
    </row>
    <row r="80" spans="1:7" x14ac:dyDescent="0.25">
      <c r="A80" s="182">
        <v>79</v>
      </c>
      <c r="B80" s="140" t="s">
        <v>167</v>
      </c>
      <c r="C80" s="140" t="s">
        <v>168</v>
      </c>
      <c r="D80" s="181">
        <v>306.66666666666669</v>
      </c>
      <c r="E80" s="181">
        <v>736</v>
      </c>
      <c r="F80" s="140">
        <v>10</v>
      </c>
      <c r="G80" s="180">
        <f t="shared" si="3"/>
        <v>3066.666666666667</v>
      </c>
    </row>
    <row r="81" spans="7:7" ht="15.75" x14ac:dyDescent="0.25">
      <c r="G81" s="179">
        <f>SUM(G2:G80)</f>
        <v>330206.25000000006</v>
      </c>
    </row>
    <row r="82" spans="7:7" ht="15.75" x14ac:dyDescent="0.25">
      <c r="G82" s="178">
        <f>+G81/1200</f>
        <v>275.17187500000006</v>
      </c>
    </row>
  </sheetData>
  <pageMargins left="0.7" right="0.7" top="0.75" bottom="0.75" header="0.3" footer="0.3"/>
  <pageSetup paperSize="9" orientation="portrait" horizontalDpi="4294967295" verticalDpi="4294967295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85EE-9EDE-46DB-8182-F66F75415A35}">
  <dimension ref="A1:AD923"/>
  <sheetViews>
    <sheetView topLeftCell="N29" zoomScale="90" zoomScaleNormal="90" workbookViewId="0">
      <selection activeCell="S32" sqref="S32:S34"/>
    </sheetView>
  </sheetViews>
  <sheetFormatPr baseColWidth="10" defaultColWidth="12.28515625" defaultRowHeight="15.75" x14ac:dyDescent="0.25"/>
  <cols>
    <col min="1" max="1" width="42.85546875" style="1" bestFit="1" customWidth="1"/>
    <col min="2" max="2" width="18.42578125" style="7" customWidth="1"/>
    <col min="3" max="3" width="26.140625" style="1" bestFit="1" customWidth="1"/>
    <col min="4" max="4" width="13.140625" style="1" customWidth="1"/>
    <col min="5" max="5" width="23.85546875" style="1" bestFit="1" customWidth="1"/>
    <col min="6" max="6" width="29" style="1" bestFit="1" customWidth="1"/>
    <col min="7" max="7" width="22.42578125" style="1" bestFit="1" customWidth="1"/>
    <col min="8" max="8" width="16.28515625" style="1" customWidth="1"/>
    <col min="9" max="9" width="16.42578125" style="1" customWidth="1"/>
    <col min="10" max="10" width="20.42578125" style="1" customWidth="1"/>
    <col min="11" max="11" width="24.140625" style="1" customWidth="1"/>
    <col min="12" max="12" width="11.42578125" style="1" customWidth="1"/>
    <col min="13" max="13" width="15.85546875" style="1" bestFit="1" customWidth="1"/>
    <col min="14" max="14" width="19" style="1" customWidth="1"/>
    <col min="15" max="15" width="14.28515625" style="1" customWidth="1"/>
    <col min="16" max="16" width="15" style="1" customWidth="1"/>
    <col min="17" max="17" width="13.42578125" style="1" bestFit="1" customWidth="1"/>
    <col min="18" max="18" width="14.42578125" style="1" bestFit="1" customWidth="1"/>
    <col min="19" max="19" width="13.42578125" style="1" customWidth="1"/>
    <col min="20" max="20" width="14.85546875" style="1" customWidth="1"/>
    <col min="21" max="22" width="13.140625" style="1" customWidth="1"/>
    <col min="23" max="23" width="19" style="1" customWidth="1"/>
    <col min="24" max="24" width="14" style="83" customWidth="1"/>
    <col min="25" max="25" width="17" style="1" bestFit="1" customWidth="1"/>
    <col min="26" max="26" width="22.28515625" style="1" bestFit="1" customWidth="1"/>
    <col min="27" max="27" width="19" style="1" bestFit="1" customWidth="1"/>
    <col min="28" max="28" width="17" style="1" customWidth="1"/>
    <col min="29" max="29" width="32.85546875" style="1" bestFit="1" customWidth="1"/>
    <col min="30" max="30" width="20.42578125" style="1" bestFit="1" customWidth="1"/>
    <col min="31" max="31" width="19.28515625" style="1" bestFit="1" customWidth="1"/>
    <col min="32" max="16384" width="12.28515625" style="1"/>
  </cols>
  <sheetData>
    <row r="1" spans="1:7" hidden="1" x14ac:dyDescent="0.25">
      <c r="B1" s="1"/>
      <c r="E1" s="327" t="s">
        <v>0</v>
      </c>
      <c r="F1" s="328"/>
      <c r="G1" s="329"/>
    </row>
    <row r="2" spans="1:7" ht="16.5" hidden="1" thickBot="1" x14ac:dyDescent="0.3">
      <c r="A2" s="2" t="s">
        <v>1</v>
      </c>
      <c r="B2" s="3">
        <v>3600</v>
      </c>
      <c r="E2" s="4">
        <f>+$AC$34*$C$23</f>
        <v>499492.21474832669</v>
      </c>
      <c r="F2" s="5">
        <f>+$AC$34</f>
        <v>784132.20525639981</v>
      </c>
      <c r="G2" s="6">
        <f>+F2*D3</f>
        <v>1489851.1899871596</v>
      </c>
    </row>
    <row r="3" spans="1:7" ht="15" hidden="1" customHeight="1" x14ac:dyDescent="0.25">
      <c r="D3" s="1">
        <v>1.9</v>
      </c>
      <c r="E3" s="323" t="s">
        <v>2</v>
      </c>
      <c r="F3" s="323"/>
      <c r="G3" s="323"/>
    </row>
    <row r="4" spans="1:7" ht="15" hidden="1" customHeight="1" x14ac:dyDescent="0.25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</row>
    <row r="5" spans="1:7" ht="15" hidden="1" customHeight="1" x14ac:dyDescent="0.25">
      <c r="A5" s="2" t="s">
        <v>10</v>
      </c>
      <c r="B5" s="10">
        <f>C31</f>
        <v>6.3764757606978695E-2</v>
      </c>
      <c r="C5" s="11">
        <f>B5</f>
        <v>6.3764757606978695E-2</v>
      </c>
      <c r="D5" s="12">
        <f t="shared" ref="D5:D10" si="0">+B5/$D$3</f>
        <v>3.3560398740515106E-2</v>
      </c>
      <c r="E5" s="13">
        <f t="shared" ref="E5:E18" si="1">+B5/$C$23</f>
        <v>0.10010166029353013</v>
      </c>
      <c r="F5" s="11">
        <f>+B5</f>
        <v>6.3764757606978695E-2</v>
      </c>
      <c r="G5" s="14">
        <f>+B5/$D$3</f>
        <v>3.3560398740515106E-2</v>
      </c>
    </row>
    <row r="6" spans="1:7" ht="15" hidden="1" customHeight="1" x14ac:dyDescent="0.25">
      <c r="A6" s="2" t="s">
        <v>11</v>
      </c>
      <c r="B6" s="10">
        <f>D31</f>
        <v>1.2752951521395739E-2</v>
      </c>
      <c r="C6" s="11">
        <f t="shared" ref="C6:C15" si="2">B6</f>
        <v>1.2752951521395739E-2</v>
      </c>
      <c r="D6" s="12">
        <f t="shared" si="0"/>
        <v>6.7120797481030206E-3</v>
      </c>
      <c r="E6" s="13">
        <f t="shared" si="1"/>
        <v>2.0020332058706028E-2</v>
      </c>
      <c r="F6" s="11">
        <f t="shared" ref="F6:F18" si="3">+B6</f>
        <v>1.2752951521395739E-2</v>
      </c>
      <c r="G6" s="14">
        <f t="shared" ref="G6:G18" si="4">+B6/$D$3</f>
        <v>6.7120797481030206E-3</v>
      </c>
    </row>
    <row r="7" spans="1:7" ht="15" hidden="1" customHeight="1" x14ac:dyDescent="0.25">
      <c r="A7" s="2" t="s">
        <v>12</v>
      </c>
      <c r="B7" s="10">
        <f>E31</f>
        <v>0.15303541825674888</v>
      </c>
      <c r="C7" s="11">
        <f t="shared" si="2"/>
        <v>0.15303541825674888</v>
      </c>
      <c r="D7" s="12">
        <f t="shared" si="0"/>
        <v>8.0544956977236251E-2</v>
      </c>
      <c r="E7" s="13">
        <f t="shared" si="1"/>
        <v>0.24024398470447234</v>
      </c>
      <c r="F7" s="11">
        <f t="shared" si="3"/>
        <v>0.15303541825674888</v>
      </c>
      <c r="G7" s="14">
        <f t="shared" si="4"/>
        <v>8.0544956977236251E-2</v>
      </c>
    </row>
    <row r="8" spans="1:7" ht="15" hidden="1" customHeight="1" x14ac:dyDescent="0.25">
      <c r="A8" s="2" t="s">
        <v>13</v>
      </c>
      <c r="B8" s="10">
        <f>+F31</f>
        <v>2.7100021982965944E-3</v>
      </c>
      <c r="C8" s="11">
        <f t="shared" si="2"/>
        <v>2.7100021982965944E-3</v>
      </c>
      <c r="D8" s="12">
        <f t="shared" si="0"/>
        <v>1.4263169464718919E-3</v>
      </c>
      <c r="E8" s="13">
        <f t="shared" si="1"/>
        <v>4.2543205624750308E-3</v>
      </c>
      <c r="F8" s="11">
        <f t="shared" si="3"/>
        <v>2.7100021982965944E-3</v>
      </c>
      <c r="G8" s="14">
        <f t="shared" si="4"/>
        <v>1.4263169464718919E-3</v>
      </c>
    </row>
    <row r="9" spans="1:7" ht="15" hidden="1" customHeight="1" x14ac:dyDescent="0.25">
      <c r="A9" s="2" t="s">
        <v>14</v>
      </c>
      <c r="B9" s="10">
        <f>+H31</f>
        <v>3.97169951587648E-3</v>
      </c>
      <c r="C9" s="11">
        <f t="shared" si="2"/>
        <v>3.97169951587648E-3</v>
      </c>
      <c r="D9" s="12">
        <f t="shared" si="0"/>
        <v>2.0903681662507792E-3</v>
      </c>
      <c r="E9" s="13">
        <f t="shared" si="1"/>
        <v>6.2350070892880378E-3</v>
      </c>
      <c r="F9" s="11">
        <f t="shared" si="3"/>
        <v>3.97169951587648E-3</v>
      </c>
      <c r="G9" s="14">
        <f t="shared" si="4"/>
        <v>2.0903681662507792E-3</v>
      </c>
    </row>
    <row r="10" spans="1:7" ht="15" hidden="1" customHeight="1" x14ac:dyDescent="0.25">
      <c r="A10" s="2" t="s">
        <v>15</v>
      </c>
      <c r="B10" s="10">
        <f>I31</f>
        <v>2.362348290992964E-2</v>
      </c>
      <c r="C10" s="11">
        <f t="shared" si="2"/>
        <v>2.362348290992964E-2</v>
      </c>
      <c r="D10" s="12">
        <f t="shared" si="0"/>
        <v>1.2433412057857706E-2</v>
      </c>
      <c r="E10" s="13">
        <f t="shared" si="1"/>
        <v>3.7085530470847158E-2</v>
      </c>
      <c r="F10" s="11">
        <f t="shared" si="3"/>
        <v>2.362348290992964E-2</v>
      </c>
      <c r="G10" s="14">
        <f t="shared" si="4"/>
        <v>1.2433412057857706E-2</v>
      </c>
    </row>
    <row r="11" spans="1:7" ht="15" hidden="1" customHeight="1" x14ac:dyDescent="0.25">
      <c r="A11" s="15" t="s">
        <v>16</v>
      </c>
      <c r="B11" s="10">
        <f>+X31</f>
        <v>0.15</v>
      </c>
      <c r="C11" s="11"/>
      <c r="D11" s="12"/>
      <c r="E11" s="13">
        <f t="shared" si="1"/>
        <v>0.23547880690737832</v>
      </c>
      <c r="F11" s="11">
        <v>0</v>
      </c>
      <c r="G11" s="14">
        <v>0</v>
      </c>
    </row>
    <row r="12" spans="1:7" ht="15" hidden="1" customHeight="1" x14ac:dyDescent="0.25">
      <c r="A12" s="2" t="s">
        <v>17</v>
      </c>
      <c r="B12" s="10">
        <f>N31</f>
        <v>2.7337373266017942E-2</v>
      </c>
      <c r="C12" s="11">
        <f t="shared" si="2"/>
        <v>2.7337373266017942E-2</v>
      </c>
      <c r="D12" s="12">
        <f>+B12/$D$3</f>
        <v>1.4388091192641023E-2</v>
      </c>
      <c r="E12" s="13">
        <f t="shared" si="1"/>
        <v>4.2915813604423772E-2</v>
      </c>
      <c r="F12" s="11">
        <f t="shared" si="3"/>
        <v>2.7337373266017942E-2</v>
      </c>
      <c r="G12" s="14">
        <f t="shared" si="4"/>
        <v>1.4388091192641023E-2</v>
      </c>
    </row>
    <row r="13" spans="1:7" ht="15" hidden="1" customHeight="1" x14ac:dyDescent="0.25">
      <c r="A13" s="2" t="s">
        <v>18</v>
      </c>
      <c r="B13" s="10">
        <f>Q31</f>
        <v>0</v>
      </c>
      <c r="C13" s="11">
        <f t="shared" si="2"/>
        <v>0</v>
      </c>
      <c r="D13" s="12">
        <f>+B13/$D$3</f>
        <v>0</v>
      </c>
      <c r="E13" s="13">
        <f t="shared" si="1"/>
        <v>0</v>
      </c>
      <c r="F13" s="11">
        <f t="shared" si="3"/>
        <v>0</v>
      </c>
      <c r="G13" s="14">
        <f t="shared" si="4"/>
        <v>0</v>
      </c>
    </row>
    <row r="14" spans="1:7" ht="15" hidden="1" customHeight="1" x14ac:dyDescent="0.25">
      <c r="A14" s="2" t="s">
        <v>19</v>
      </c>
      <c r="B14" s="10">
        <f>S31</f>
        <v>3.8461538461538471E-2</v>
      </c>
      <c r="C14" s="11">
        <f t="shared" si="2"/>
        <v>3.8461538461538471E-2</v>
      </c>
      <c r="D14" s="12"/>
      <c r="E14" s="13">
        <f t="shared" si="1"/>
        <v>6.0379181258302148E-2</v>
      </c>
      <c r="F14" s="11">
        <f t="shared" si="3"/>
        <v>3.8461538461538471E-2</v>
      </c>
      <c r="G14" s="14">
        <v>0</v>
      </c>
    </row>
    <row r="15" spans="1:7" ht="15" hidden="1" customHeight="1" x14ac:dyDescent="0.25">
      <c r="A15" s="2" t="s">
        <v>20</v>
      </c>
      <c r="B15" s="10">
        <f>+U31</f>
        <v>2.295531273851233E-2</v>
      </c>
      <c r="C15" s="11">
        <f t="shared" si="2"/>
        <v>2.295531273851233E-2</v>
      </c>
      <c r="D15" s="12">
        <f>+B15/$D$3</f>
        <v>1.2081743546585437E-2</v>
      </c>
      <c r="E15" s="13">
        <f t="shared" si="1"/>
        <v>3.6036597705670845E-2</v>
      </c>
      <c r="F15" s="11">
        <f t="shared" si="3"/>
        <v>2.295531273851233E-2</v>
      </c>
      <c r="G15" s="14">
        <f t="shared" si="4"/>
        <v>1.2081743546585437E-2</v>
      </c>
    </row>
    <row r="16" spans="1:7" ht="15" hidden="1" customHeight="1" x14ac:dyDescent="0.25">
      <c r="A16" s="2" t="s">
        <v>21</v>
      </c>
      <c r="B16" s="10"/>
      <c r="C16" s="11"/>
      <c r="D16" s="16">
        <v>0.03</v>
      </c>
      <c r="E16" s="13">
        <f t="shared" si="1"/>
        <v>0</v>
      </c>
      <c r="F16" s="11">
        <f t="shared" si="3"/>
        <v>0</v>
      </c>
      <c r="G16" s="17">
        <f>+(953-924)/924</f>
        <v>3.1385281385281384E-2</v>
      </c>
    </row>
    <row r="17" spans="1:30" ht="15" hidden="1" customHeight="1" x14ac:dyDescent="0.25">
      <c r="A17" s="2" t="s">
        <v>22</v>
      </c>
      <c r="B17" s="10"/>
      <c r="C17" s="2"/>
      <c r="D17" s="12"/>
      <c r="E17" s="13">
        <f t="shared" si="1"/>
        <v>0</v>
      </c>
      <c r="F17" s="11">
        <f t="shared" si="3"/>
        <v>0</v>
      </c>
      <c r="G17" s="14">
        <v>3.7199999999999997E-2</v>
      </c>
    </row>
    <row r="18" spans="1:30" ht="15" hidden="1" customHeight="1" x14ac:dyDescent="0.25">
      <c r="A18" s="2" t="s">
        <v>23</v>
      </c>
      <c r="B18" s="10"/>
      <c r="C18" s="2"/>
      <c r="D18" s="12"/>
      <c r="E18" s="18">
        <f t="shared" si="1"/>
        <v>0</v>
      </c>
      <c r="F18" s="19">
        <f t="shared" si="3"/>
        <v>0</v>
      </c>
      <c r="G18" s="14">
        <f t="shared" si="4"/>
        <v>0</v>
      </c>
      <c r="H18" s="20"/>
    </row>
    <row r="19" spans="1:30" ht="15" hidden="1" customHeight="1" x14ac:dyDescent="0.25">
      <c r="A19" s="8" t="s">
        <v>24</v>
      </c>
      <c r="B19" s="10">
        <f>+SUM(B5:B16)</f>
        <v>0.4986125364752948</v>
      </c>
      <c r="C19" s="21">
        <f t="shared" ref="C19:D19" si="5">+SUM(C5:C16)</f>
        <v>0.34861253647529478</v>
      </c>
      <c r="D19" s="21">
        <f t="shared" si="5"/>
        <v>0.19323736737566125</v>
      </c>
      <c r="E19" s="21">
        <f>SUM(E5:E18)</f>
        <v>0.78275123465509377</v>
      </c>
      <c r="F19" s="21">
        <f>SUM(F5:F18)</f>
        <v>0.34861253647529478</v>
      </c>
      <c r="G19" s="21">
        <f>SUM(G5:G18)</f>
        <v>0.23182264876094261</v>
      </c>
      <c r="H19" s="20"/>
    </row>
    <row r="20" spans="1:30" ht="15" hidden="1" customHeight="1" x14ac:dyDescent="0.25">
      <c r="A20" s="8" t="s">
        <v>25</v>
      </c>
      <c r="B20" s="10"/>
      <c r="C20" s="21"/>
      <c r="D20" s="21"/>
      <c r="E20" s="21">
        <f>+(E19-E11-E13-E14)/('[72]P&amp;G LLC'!C6)</f>
        <v>0.76386100561833448</v>
      </c>
      <c r="F20" s="2"/>
      <c r="G20" s="22">
        <f>+G19/'[72]P&amp;G LLC'!D7</f>
        <v>0.46364529752188521</v>
      </c>
      <c r="H20" s="20"/>
    </row>
    <row r="21" spans="1:30" ht="15" customHeight="1" x14ac:dyDescent="0.25">
      <c r="A21" s="23"/>
      <c r="B21" s="24"/>
      <c r="C21" s="25"/>
      <c r="D21" s="25"/>
      <c r="E21" s="25"/>
      <c r="G21" s="76"/>
      <c r="H21" s="20"/>
    </row>
    <row r="22" spans="1:30" ht="15" customHeight="1" x14ac:dyDescent="0.25">
      <c r="A22" s="23"/>
      <c r="B22" s="24"/>
      <c r="C22" s="25" t="s">
        <v>26</v>
      </c>
      <c r="D22" s="25"/>
      <c r="E22" s="26">
        <f>+E20/C23</f>
        <v>1.1991538549738374</v>
      </c>
      <c r="H22" s="20"/>
    </row>
    <row r="23" spans="1:30" ht="15" customHeight="1" x14ac:dyDescent="0.25">
      <c r="A23" s="1" t="s">
        <v>27</v>
      </c>
      <c r="B23" s="24">
        <v>0.36299999999999999</v>
      </c>
      <c r="C23" s="25">
        <f>1-B23</f>
        <v>0.63700000000000001</v>
      </c>
    </row>
    <row r="24" spans="1:30" x14ac:dyDescent="0.25">
      <c r="A24" s="27" t="s">
        <v>28</v>
      </c>
      <c r="B24" s="24">
        <v>1.4999999999999999E-2</v>
      </c>
      <c r="H24" s="20"/>
    </row>
    <row r="25" spans="1:30" ht="15" customHeight="1" x14ac:dyDescent="0.25">
      <c r="A25" s="1" t="s">
        <v>29</v>
      </c>
      <c r="B25" s="28">
        <v>6</v>
      </c>
      <c r="C25" s="23" t="s">
        <v>30</v>
      </c>
      <c r="D25" s="29">
        <f>+B24*B25</f>
        <v>0.09</v>
      </c>
      <c r="AC25" s="20">
        <f>+Z34*AC26</f>
        <v>250486.67667912773</v>
      </c>
    </row>
    <row r="26" spans="1:30" ht="15" customHeight="1" x14ac:dyDescent="0.25">
      <c r="A26" s="1" t="s">
        <v>31</v>
      </c>
      <c r="B26" s="30">
        <v>17000000</v>
      </c>
      <c r="D26" s="31"/>
      <c r="H26" s="20"/>
      <c r="Z26" s="1" t="s">
        <v>32</v>
      </c>
      <c r="AA26" s="1" t="s">
        <v>64</v>
      </c>
      <c r="AB26" s="1" t="s">
        <v>65</v>
      </c>
      <c r="AC26">
        <v>1000</v>
      </c>
      <c r="AD26"/>
    </row>
    <row r="27" spans="1:30" ht="15" customHeight="1" x14ac:dyDescent="0.25">
      <c r="A27" s="1" t="s">
        <v>33</v>
      </c>
      <c r="B27" s="30">
        <v>8000</v>
      </c>
      <c r="D27" s="31"/>
      <c r="H27" s="20"/>
      <c r="Y27" s="78">
        <v>0.66</v>
      </c>
      <c r="Z27" s="79">
        <f>+$Z$34*Y27</f>
        <v>165.32120660822432</v>
      </c>
      <c r="AA27" s="80">
        <f>+N34+K34+O34</f>
        <v>62.555385009722222</v>
      </c>
      <c r="AB27" s="81">
        <f>+Z27-AA27</f>
        <v>102.7658215985021</v>
      </c>
      <c r="AC27" s="82">
        <f>+AB27*$AC$26</f>
        <v>102765.82159850209</v>
      </c>
      <c r="AD27"/>
    </row>
    <row r="28" spans="1:30" ht="15" customHeight="1" x14ac:dyDescent="0.25">
      <c r="A28" s="1" t="s">
        <v>34</v>
      </c>
      <c r="B28" s="33">
        <f>+B26/B27</f>
        <v>2125</v>
      </c>
      <c r="D28" s="31"/>
      <c r="Y28" s="78">
        <v>0.34</v>
      </c>
      <c r="Z28" s="79">
        <f>+$Z$34*Y28</f>
        <v>85.165470070903439</v>
      </c>
      <c r="AA28" s="80">
        <f>+X34+S34+Q34</f>
        <v>41.049656044405545</v>
      </c>
      <c r="AB28" s="81">
        <f>+Z28-AA28</f>
        <v>44.115814026497894</v>
      </c>
      <c r="AC28" s="82">
        <f>+AB28*$AC$26</f>
        <v>44115.814026497894</v>
      </c>
      <c r="AD28"/>
    </row>
    <row r="29" spans="1:30" ht="48" customHeight="1" x14ac:dyDescent="0.25">
      <c r="A29" s="1" t="s">
        <v>35</v>
      </c>
      <c r="B29" s="34">
        <v>0.19</v>
      </c>
      <c r="D29" s="31"/>
      <c r="AC29" s="82">
        <f>SUM(AC27:AC28)</f>
        <v>146881.635625</v>
      </c>
      <c r="AD29"/>
    </row>
    <row r="30" spans="1:30" ht="60" customHeight="1" x14ac:dyDescent="0.25">
      <c r="B30" s="34"/>
      <c r="D30" s="31"/>
      <c r="Y30" s="80"/>
      <c r="AC30"/>
      <c r="AD30"/>
    </row>
    <row r="31" spans="1:30" x14ac:dyDescent="0.25">
      <c r="A31" s="1" t="s">
        <v>36</v>
      </c>
      <c r="C31" s="35">
        <f t="shared" ref="C31:I31" si="6">C34/$AC$34</f>
        <v>6.3764757606978695E-2</v>
      </c>
      <c r="D31" s="35">
        <f t="shared" si="6"/>
        <v>1.2752951521395739E-2</v>
      </c>
      <c r="E31" s="35">
        <f t="shared" si="6"/>
        <v>0.15303541825674888</v>
      </c>
      <c r="F31" s="35">
        <f t="shared" si="6"/>
        <v>2.7100021982965944E-3</v>
      </c>
      <c r="G31" s="35">
        <f t="shared" si="6"/>
        <v>0.23226312958341991</v>
      </c>
      <c r="H31" s="35">
        <f t="shared" si="6"/>
        <v>3.97169951587648E-3</v>
      </c>
      <c r="I31" s="35">
        <f t="shared" si="6"/>
        <v>2.362348290992964E-2</v>
      </c>
      <c r="J31" s="36"/>
      <c r="K31" s="37" t="s">
        <v>37</v>
      </c>
      <c r="N31" s="35">
        <f>(K32*N34)/AC34</f>
        <v>2.7337373266017942E-2</v>
      </c>
      <c r="O31" s="35"/>
      <c r="Q31" s="35">
        <f>(K32*Q34)/AC34</f>
        <v>0</v>
      </c>
      <c r="S31" s="35">
        <f>(K32*S34)/AC34</f>
        <v>3.8461538461538471E-2</v>
      </c>
      <c r="U31" s="35">
        <f>+U32/W34</f>
        <v>2.295531273851233E-2</v>
      </c>
      <c r="X31" s="84">
        <f>+X34/$W$34</f>
        <v>0.15</v>
      </c>
      <c r="Y31" s="35"/>
      <c r="AA31" s="35"/>
      <c r="AB31" s="35"/>
    </row>
    <row r="32" spans="1:30" ht="15.6" customHeight="1" x14ac:dyDescent="0.25">
      <c r="A32" s="1" t="s">
        <v>38</v>
      </c>
      <c r="C32" s="38"/>
      <c r="D32" s="38"/>
      <c r="E32" s="38"/>
      <c r="F32" s="38"/>
      <c r="G32" s="38"/>
      <c r="H32" s="39">
        <f>+D25</f>
        <v>0.09</v>
      </c>
      <c r="I32" s="40">
        <v>0.1</v>
      </c>
      <c r="J32" s="41">
        <f>+J34/$J$34</f>
        <v>1</v>
      </c>
      <c r="K32" s="42">
        <v>3600</v>
      </c>
      <c r="L32" s="1">
        <v>2.8</v>
      </c>
      <c r="N32" s="44">
        <v>0.03</v>
      </c>
      <c r="O32" s="44">
        <v>0</v>
      </c>
      <c r="P32" s="38"/>
      <c r="Q32" s="44">
        <v>0</v>
      </c>
      <c r="R32" s="38"/>
      <c r="S32" s="44">
        <v>0.04</v>
      </c>
      <c r="U32" s="45">
        <v>5</v>
      </c>
      <c r="V32" s="43">
        <f>+V34/W34</f>
        <v>0.18364250190809864</v>
      </c>
      <c r="X32" s="40">
        <v>0.15</v>
      </c>
      <c r="Z32" s="77" t="s">
        <v>39</v>
      </c>
      <c r="AA32" s="1">
        <v>2.4</v>
      </c>
      <c r="AB32" s="32"/>
    </row>
    <row r="33" spans="1:29" ht="58.5" customHeight="1" x14ac:dyDescent="0.25">
      <c r="A33" s="75" t="s">
        <v>40</v>
      </c>
      <c r="B33" s="73" t="s">
        <v>41</v>
      </c>
      <c r="C33" s="46" t="s">
        <v>42</v>
      </c>
      <c r="D33" s="46" t="s">
        <v>11</v>
      </c>
      <c r="E33" s="46" t="s">
        <v>43</v>
      </c>
      <c r="F33" s="46" t="s">
        <v>13</v>
      </c>
      <c r="G33" s="47" t="s">
        <v>44</v>
      </c>
      <c r="H33" s="48" t="s">
        <v>14</v>
      </c>
      <c r="I33" s="48" t="s">
        <v>15</v>
      </c>
      <c r="J33" s="47" t="s">
        <v>45</v>
      </c>
      <c r="K33" s="49" t="s">
        <v>46</v>
      </c>
      <c r="L33" s="50" t="s">
        <v>47</v>
      </c>
      <c r="M33" s="47" t="s">
        <v>48</v>
      </c>
      <c r="N33" s="49" t="s">
        <v>50</v>
      </c>
      <c r="O33" s="49" t="s">
        <v>62</v>
      </c>
      <c r="P33" s="85" t="s">
        <v>51</v>
      </c>
      <c r="Q33" s="50" t="s">
        <v>52</v>
      </c>
      <c r="R33" s="52" t="s">
        <v>53</v>
      </c>
      <c r="S33" s="49" t="s">
        <v>19</v>
      </c>
      <c r="T33" s="47" t="s">
        <v>54</v>
      </c>
      <c r="U33" s="49" t="s">
        <v>55</v>
      </c>
      <c r="V33" s="51" t="s">
        <v>49</v>
      </c>
      <c r="W33" s="53" t="s">
        <v>63</v>
      </c>
      <c r="X33" s="49" t="s">
        <v>66</v>
      </c>
      <c r="Y33" s="47" t="s">
        <v>67</v>
      </c>
      <c r="Z33" s="53" t="s">
        <v>56</v>
      </c>
      <c r="AA33" s="50" t="s">
        <v>57</v>
      </c>
      <c r="AB33" s="54" t="s">
        <v>58</v>
      </c>
      <c r="AC33" s="48" t="s">
        <v>59</v>
      </c>
    </row>
    <row r="34" spans="1:29" ht="100.5" customHeight="1" x14ac:dyDescent="0.25">
      <c r="A34" s="74" t="s">
        <v>60</v>
      </c>
      <c r="B34" s="55" t="s">
        <v>61</v>
      </c>
      <c r="C34" s="56">
        <v>50000</v>
      </c>
      <c r="D34" s="56">
        <v>10000</v>
      </c>
      <c r="E34" s="56">
        <v>120000</v>
      </c>
      <c r="F34" s="56">
        <f>+$B$28</f>
        <v>2125</v>
      </c>
      <c r="G34" s="57">
        <f>+SUM(C34:F34)</f>
        <v>182125</v>
      </c>
      <c r="H34" s="56">
        <f>+G34*$B$29*$H$32</f>
        <v>3114.3375000000001</v>
      </c>
      <c r="I34" s="56">
        <f>+(G34+H34)*$I$32</f>
        <v>18523.93375</v>
      </c>
      <c r="J34" s="58">
        <f>SUM(G34:I34)</f>
        <v>203763.27124999999</v>
      </c>
      <c r="K34" s="59">
        <f t="shared" ref="K34" si="7">J34/$K$32</f>
        <v>56.600908680555555</v>
      </c>
      <c r="L34" s="60">
        <f>+$L$32</f>
        <v>2.8</v>
      </c>
      <c r="M34" s="61">
        <f t="shared" ref="M34" si="8">+K34*L34</f>
        <v>158.48254430555554</v>
      </c>
      <c r="N34" s="65">
        <f>+(M34+V34)*$N$32</f>
        <v>5.954476329166666</v>
      </c>
      <c r="O34" s="65">
        <f>+(M34+N34+V34)*O32</f>
        <v>0</v>
      </c>
      <c r="P34" s="87">
        <f>M34+N34+O34</f>
        <v>164.43702063472219</v>
      </c>
      <c r="Q34" s="63">
        <f>+(P34+V34)*$Q$32</f>
        <v>0</v>
      </c>
      <c r="R34" s="64">
        <f>P34+Q34</f>
        <v>164.43702063472219</v>
      </c>
      <c r="S34" s="63">
        <f>(R34+$U$32+V34)*$S$32</f>
        <v>8.3774808253888882</v>
      </c>
      <c r="T34" s="64">
        <f t="shared" ref="T34" si="9">+R34+S34</f>
        <v>172.81450146011107</v>
      </c>
      <c r="U34" s="63">
        <f>+T34+$U$32</f>
        <v>177.81450146011107</v>
      </c>
      <c r="V34" s="62">
        <v>40</v>
      </c>
      <c r="W34" s="66">
        <f>+U34+V34</f>
        <v>217.81450146011107</v>
      </c>
      <c r="X34" s="63">
        <f>(W34)*$X$32</f>
        <v>32.672175219016658</v>
      </c>
      <c r="Y34" s="64">
        <f>W34+X34</f>
        <v>250.48667667912773</v>
      </c>
      <c r="Z34" s="66">
        <f>Y34</f>
        <v>250.48667667912773</v>
      </c>
      <c r="AA34" s="67">
        <f>+$AA$32</f>
        <v>2.4</v>
      </c>
      <c r="AB34" s="66">
        <f>+W34*AA34</f>
        <v>522.75480350426653</v>
      </c>
      <c r="AC34" s="68">
        <f>W34*$K$32</f>
        <v>784132.20525639981</v>
      </c>
    </row>
    <row r="35" spans="1:29" ht="70.5" customHeight="1" x14ac:dyDescent="0.25">
      <c r="A35" s="69"/>
      <c r="B35" s="55"/>
      <c r="C35" s="56"/>
      <c r="D35" s="56"/>
      <c r="E35" s="56"/>
      <c r="F35" s="56"/>
      <c r="G35" s="56"/>
      <c r="H35" s="56"/>
      <c r="I35" s="56"/>
      <c r="J35" s="68"/>
      <c r="K35" s="56"/>
      <c r="L35" s="70"/>
      <c r="M35" s="71"/>
      <c r="N35" s="68"/>
      <c r="O35" s="68"/>
      <c r="P35" s="56"/>
      <c r="Q35" s="56"/>
      <c r="R35" s="56"/>
      <c r="S35" s="56"/>
      <c r="T35" s="56"/>
      <c r="U35" s="56"/>
      <c r="V35" s="62"/>
      <c r="W35" s="68"/>
      <c r="X35" s="56"/>
      <c r="Y35" s="56"/>
      <c r="Z35" s="68"/>
      <c r="AA35" s="72"/>
      <c r="AB35" s="68"/>
      <c r="AC35" s="68"/>
    </row>
    <row r="36" spans="1:29" ht="70.5" customHeight="1" x14ac:dyDescent="0.25">
      <c r="A36" s="69"/>
      <c r="B36" s="55"/>
      <c r="C36" s="56"/>
      <c r="D36" s="56"/>
      <c r="E36" s="56"/>
      <c r="F36" s="56"/>
      <c r="G36" s="56"/>
      <c r="H36" s="56"/>
      <c r="I36" s="56"/>
      <c r="J36" s="68"/>
      <c r="K36" s="56"/>
      <c r="L36" s="70"/>
      <c r="M36" s="71"/>
      <c r="N36" s="68"/>
      <c r="O36" s="68"/>
      <c r="P36" s="56"/>
      <c r="Q36" s="56"/>
      <c r="R36" s="56"/>
      <c r="S36" s="56"/>
      <c r="T36" s="56"/>
      <c r="U36" s="56"/>
      <c r="V36" s="62"/>
      <c r="W36" s="68"/>
      <c r="X36" s="56"/>
      <c r="Y36" s="56"/>
      <c r="Z36" s="68"/>
      <c r="AA36" s="72"/>
      <c r="AB36" s="68"/>
      <c r="AC36" s="68"/>
    </row>
    <row r="37" spans="1:29" ht="70.5" customHeight="1" x14ac:dyDescent="0.25">
      <c r="A37" s="69"/>
      <c r="B37" s="55"/>
      <c r="C37" s="56"/>
      <c r="D37" s="56"/>
      <c r="E37" s="56"/>
      <c r="F37" s="56"/>
      <c r="G37" s="56"/>
      <c r="H37" s="56"/>
      <c r="I37" s="56"/>
      <c r="J37" s="68"/>
      <c r="K37" s="56"/>
      <c r="L37" s="70"/>
      <c r="M37" s="71"/>
      <c r="N37" s="68"/>
      <c r="O37" s="68"/>
      <c r="P37" s="56"/>
      <c r="Q37" s="56"/>
      <c r="R37" s="56"/>
      <c r="S37" s="56"/>
      <c r="T37" s="56"/>
      <c r="U37" s="56"/>
      <c r="V37" s="62"/>
      <c r="W37" s="68"/>
      <c r="X37" s="56"/>
      <c r="Y37" s="56"/>
      <c r="Z37" s="68"/>
      <c r="AA37" s="72"/>
      <c r="AB37" s="68"/>
      <c r="AC37" s="68"/>
    </row>
    <row r="38" spans="1:29" ht="70.5" customHeight="1" x14ac:dyDescent="0.25">
      <c r="A38" s="69"/>
      <c r="B38" s="55"/>
      <c r="C38" s="56"/>
      <c r="D38" s="56"/>
      <c r="E38" s="56"/>
      <c r="F38" s="56"/>
      <c r="G38" s="56"/>
      <c r="H38" s="56"/>
      <c r="I38" s="56"/>
      <c r="J38" s="68"/>
      <c r="K38" s="56"/>
      <c r="L38" s="70"/>
      <c r="M38" s="71"/>
      <c r="N38" s="68"/>
      <c r="O38" s="68"/>
      <c r="P38" s="56"/>
      <c r="Q38" s="56"/>
      <c r="R38" s="56"/>
      <c r="S38" s="56"/>
      <c r="T38" s="56"/>
      <c r="U38" s="56"/>
      <c r="V38" s="62"/>
      <c r="W38" s="68"/>
      <c r="X38" s="56"/>
      <c r="Y38" s="56"/>
      <c r="Z38" s="68"/>
      <c r="AA38" s="72"/>
      <c r="AB38" s="68"/>
      <c r="AC38" s="68"/>
    </row>
    <row r="39" spans="1:29" ht="70.5" customHeight="1" x14ac:dyDescent="0.25">
      <c r="A39" s="69"/>
      <c r="B39" s="55"/>
      <c r="C39" s="56"/>
      <c r="D39" s="56"/>
      <c r="E39" s="56"/>
      <c r="F39" s="56"/>
      <c r="G39" s="56"/>
      <c r="H39" s="56"/>
      <c r="I39" s="56"/>
      <c r="J39" s="68"/>
      <c r="K39" s="56"/>
      <c r="L39" s="70"/>
      <c r="M39" s="71"/>
      <c r="N39" s="68"/>
      <c r="O39" s="68"/>
      <c r="P39" s="56"/>
      <c r="Q39" s="56"/>
      <c r="R39" s="56"/>
      <c r="S39" s="56"/>
      <c r="T39" s="56"/>
      <c r="U39" s="56"/>
      <c r="V39" s="62"/>
      <c r="W39" s="68"/>
      <c r="X39" s="56"/>
      <c r="Y39" s="56"/>
      <c r="Z39" s="68"/>
      <c r="AA39" s="72"/>
      <c r="AB39" s="68"/>
      <c r="AC39" s="68"/>
    </row>
    <row r="40" spans="1:29" ht="70.5" customHeight="1" x14ac:dyDescent="0.25">
      <c r="A40" s="69"/>
      <c r="B40" s="55"/>
      <c r="C40" s="56"/>
      <c r="D40" s="56"/>
      <c r="E40" s="56"/>
      <c r="F40" s="56"/>
      <c r="G40" s="56"/>
      <c r="H40" s="56"/>
      <c r="I40" s="56"/>
      <c r="J40" s="68"/>
      <c r="K40" s="56"/>
      <c r="L40" s="70"/>
      <c r="M40" s="71"/>
      <c r="N40" s="68"/>
      <c r="O40" s="68"/>
      <c r="P40" s="56"/>
      <c r="Q40" s="56"/>
      <c r="R40" s="56"/>
      <c r="S40" s="56"/>
      <c r="T40" s="56"/>
      <c r="U40" s="56"/>
      <c r="V40" s="62"/>
      <c r="W40" s="68"/>
      <c r="X40" s="56"/>
      <c r="Y40" s="56"/>
      <c r="Z40" s="68"/>
      <c r="AA40" s="72"/>
      <c r="AB40" s="68"/>
      <c r="AC40" s="68"/>
    </row>
    <row r="41" spans="1:29" ht="70.5" customHeight="1" x14ac:dyDescent="0.25">
      <c r="A41" s="69"/>
      <c r="B41" s="55"/>
      <c r="C41" s="56"/>
      <c r="D41" s="56"/>
      <c r="E41" s="56"/>
      <c r="F41" s="56"/>
      <c r="G41" s="56"/>
      <c r="H41" s="56"/>
      <c r="I41" s="56"/>
      <c r="J41" s="68"/>
      <c r="K41" s="56"/>
      <c r="L41" s="70"/>
      <c r="M41" s="71"/>
      <c r="N41" s="68"/>
      <c r="O41" s="68"/>
      <c r="P41" s="56"/>
      <c r="Q41" s="56"/>
      <c r="R41" s="56"/>
      <c r="S41" s="56"/>
      <c r="T41" s="56"/>
      <c r="U41" s="56"/>
      <c r="V41" s="62"/>
      <c r="W41" s="68"/>
      <c r="X41" s="56"/>
      <c r="Y41" s="56"/>
      <c r="Z41" s="68"/>
      <c r="AA41" s="72"/>
      <c r="AB41" s="68"/>
      <c r="AC41" s="68"/>
    </row>
    <row r="42" spans="1:29" ht="70.5" customHeight="1" x14ac:dyDescent="0.25">
      <c r="A42" s="69"/>
      <c r="B42" s="55"/>
      <c r="C42" s="56"/>
      <c r="D42" s="56"/>
      <c r="E42" s="56"/>
      <c r="F42" s="56"/>
      <c r="G42" s="56"/>
      <c r="H42" s="56"/>
      <c r="I42" s="56"/>
      <c r="J42" s="68"/>
      <c r="K42" s="56"/>
      <c r="L42" s="70"/>
      <c r="M42" s="71"/>
      <c r="N42" s="68"/>
      <c r="O42" s="68"/>
      <c r="P42" s="56"/>
      <c r="Q42" s="56"/>
      <c r="R42" s="56"/>
      <c r="S42" s="56"/>
      <c r="T42" s="56"/>
      <c r="U42" s="56"/>
      <c r="V42" s="62"/>
      <c r="W42" s="68"/>
      <c r="X42" s="56"/>
      <c r="Y42" s="56"/>
      <c r="Z42" s="68"/>
      <c r="AA42" s="72"/>
      <c r="AB42" s="68"/>
      <c r="AC42" s="68"/>
    </row>
    <row r="43" spans="1:29" ht="70.5" customHeight="1" x14ac:dyDescent="0.25">
      <c r="A43" s="69"/>
      <c r="B43" s="55"/>
      <c r="C43" s="56"/>
      <c r="D43" s="56"/>
      <c r="E43" s="56"/>
      <c r="F43" s="56"/>
      <c r="G43" s="56"/>
      <c r="H43" s="56"/>
      <c r="I43" s="56"/>
      <c r="J43" s="68"/>
      <c r="K43" s="56"/>
      <c r="L43" s="70"/>
      <c r="M43" s="71"/>
      <c r="N43" s="68"/>
      <c r="O43" s="68"/>
      <c r="P43" s="56"/>
      <c r="Q43" s="56"/>
      <c r="R43" s="56"/>
      <c r="S43" s="56"/>
      <c r="T43" s="56"/>
      <c r="U43" s="56"/>
      <c r="V43" s="62"/>
      <c r="W43" s="68"/>
      <c r="X43" s="56"/>
      <c r="Y43" s="56"/>
      <c r="Z43" s="68"/>
      <c r="AA43" s="72"/>
      <c r="AB43" s="68"/>
      <c r="AC43" s="68"/>
    </row>
    <row r="44" spans="1:29" ht="70.5" customHeight="1" x14ac:dyDescent="0.25">
      <c r="A44" s="69"/>
      <c r="B44" s="55"/>
      <c r="C44" s="56"/>
      <c r="D44" s="56"/>
      <c r="E44" s="56"/>
      <c r="F44" s="56"/>
      <c r="G44" s="56"/>
      <c r="H44" s="56"/>
      <c r="I44" s="56"/>
      <c r="J44" s="68"/>
      <c r="K44" s="56"/>
      <c r="L44" s="70"/>
      <c r="M44" s="71"/>
      <c r="N44" s="68"/>
      <c r="O44" s="68"/>
      <c r="P44" s="56"/>
      <c r="Q44" s="56"/>
      <c r="R44" s="56"/>
      <c r="S44" s="56"/>
      <c r="T44" s="56"/>
      <c r="U44" s="56"/>
      <c r="V44" s="62"/>
      <c r="W44" s="68"/>
      <c r="X44" s="56"/>
      <c r="Y44" s="56"/>
      <c r="Z44" s="68"/>
      <c r="AA44" s="72"/>
      <c r="AB44" s="68"/>
      <c r="AC44" s="68"/>
    </row>
    <row r="45" spans="1:29" ht="70.5" customHeight="1" x14ac:dyDescent="0.25">
      <c r="A45" s="69"/>
      <c r="B45" s="55"/>
      <c r="C45" s="56"/>
      <c r="D45" s="56"/>
      <c r="E45" s="56"/>
      <c r="F45" s="56"/>
      <c r="G45" s="56"/>
      <c r="H45" s="56"/>
      <c r="I45" s="56"/>
      <c r="J45" s="68"/>
      <c r="K45" s="56"/>
      <c r="L45" s="70"/>
      <c r="M45" s="71"/>
      <c r="N45" s="68"/>
      <c r="O45" s="68"/>
      <c r="P45" s="56"/>
      <c r="Q45" s="56"/>
      <c r="R45" s="56"/>
      <c r="S45" s="56"/>
      <c r="T45" s="56"/>
      <c r="U45" s="56"/>
      <c r="V45" s="62"/>
      <c r="W45" s="68"/>
      <c r="X45" s="56"/>
      <c r="Y45" s="56"/>
      <c r="Z45" s="68"/>
      <c r="AA45" s="72"/>
      <c r="AB45" s="68"/>
      <c r="AC45" s="68"/>
    </row>
    <row r="46" spans="1:29" ht="70.5" customHeight="1" x14ac:dyDescent="0.25">
      <c r="A46" s="69"/>
      <c r="B46" s="55"/>
      <c r="C46" s="56"/>
      <c r="D46" s="56"/>
      <c r="E46" s="56"/>
      <c r="F46" s="56"/>
      <c r="G46" s="56"/>
      <c r="H46" s="56"/>
      <c r="I46" s="56"/>
      <c r="J46" s="68"/>
      <c r="K46" s="56"/>
      <c r="L46" s="70"/>
      <c r="M46" s="71"/>
      <c r="N46" s="68"/>
      <c r="O46" s="68"/>
      <c r="P46" s="56"/>
      <c r="Q46" s="56"/>
      <c r="R46" s="56"/>
      <c r="S46" s="56"/>
      <c r="T46" s="56"/>
      <c r="U46" s="56"/>
      <c r="V46" s="62"/>
      <c r="W46" s="68"/>
      <c r="X46" s="56"/>
      <c r="Y46" s="56"/>
      <c r="Z46" s="68"/>
      <c r="AA46" s="72"/>
      <c r="AB46" s="68"/>
      <c r="AC46" s="68"/>
    </row>
    <row r="47" spans="1:29" ht="70.5" customHeight="1" x14ac:dyDescent="0.25">
      <c r="A47" s="69"/>
      <c r="B47" s="55"/>
      <c r="C47" s="56"/>
      <c r="D47" s="56"/>
      <c r="E47" s="56"/>
      <c r="F47" s="56"/>
      <c r="G47" s="56"/>
      <c r="H47" s="56"/>
      <c r="I47" s="56"/>
      <c r="J47" s="68"/>
      <c r="K47" s="56"/>
      <c r="L47" s="70"/>
      <c r="M47" s="71"/>
      <c r="N47" s="68"/>
      <c r="O47" s="68"/>
      <c r="P47" s="56"/>
      <c r="Q47" s="56"/>
      <c r="R47" s="56"/>
      <c r="S47" s="56"/>
      <c r="T47" s="56"/>
      <c r="U47" s="56"/>
      <c r="V47" s="62"/>
      <c r="W47" s="68"/>
      <c r="X47" s="56"/>
      <c r="Y47" s="56"/>
      <c r="Z47" s="68"/>
      <c r="AA47" s="72"/>
      <c r="AB47" s="68"/>
      <c r="AC47" s="68"/>
    </row>
    <row r="48" spans="1:29" ht="70.5" customHeight="1" x14ac:dyDescent="0.25">
      <c r="A48" s="69"/>
      <c r="B48" s="55"/>
      <c r="C48" s="56"/>
      <c r="D48" s="56"/>
      <c r="E48" s="56"/>
      <c r="F48" s="56"/>
      <c r="G48" s="56"/>
      <c r="H48" s="56"/>
      <c r="I48" s="56"/>
      <c r="J48" s="68"/>
      <c r="K48" s="56"/>
      <c r="L48" s="70"/>
      <c r="M48" s="71"/>
      <c r="N48" s="68"/>
      <c r="O48" s="68"/>
      <c r="P48" s="56"/>
      <c r="Q48" s="56"/>
      <c r="R48" s="56"/>
      <c r="S48" s="56"/>
      <c r="T48" s="56"/>
      <c r="U48" s="56"/>
      <c r="V48" s="62"/>
      <c r="W48" s="68"/>
      <c r="X48" s="56"/>
      <c r="Y48" s="56"/>
      <c r="Z48" s="68"/>
      <c r="AA48" s="72"/>
      <c r="AB48" s="68"/>
      <c r="AC48" s="68"/>
    </row>
    <row r="49" spans="1:29" ht="70.5" customHeight="1" x14ac:dyDescent="0.25">
      <c r="A49" s="69"/>
      <c r="B49" s="55"/>
      <c r="C49" s="56"/>
      <c r="D49" s="56"/>
      <c r="E49" s="56"/>
      <c r="F49" s="56"/>
      <c r="G49" s="56"/>
      <c r="H49" s="56"/>
      <c r="I49" s="56"/>
      <c r="J49" s="68"/>
      <c r="K49" s="56"/>
      <c r="L49" s="70"/>
      <c r="M49" s="71"/>
      <c r="N49" s="68"/>
      <c r="O49" s="68"/>
      <c r="P49" s="56"/>
      <c r="Q49" s="56"/>
      <c r="R49" s="56"/>
      <c r="S49" s="56"/>
      <c r="T49" s="56"/>
      <c r="U49" s="56"/>
      <c r="V49" s="62"/>
      <c r="W49" s="68"/>
      <c r="X49" s="56"/>
      <c r="Y49" s="56"/>
      <c r="Z49" s="68"/>
      <c r="AA49" s="72"/>
      <c r="AB49" s="68"/>
      <c r="AC49" s="68"/>
    </row>
    <row r="50" spans="1:29" ht="70.5" customHeight="1" x14ac:dyDescent="0.25">
      <c r="A50" s="69"/>
      <c r="B50" s="55"/>
      <c r="C50" s="56"/>
      <c r="D50" s="56"/>
      <c r="E50" s="56"/>
      <c r="F50" s="56"/>
      <c r="G50" s="56"/>
      <c r="H50" s="56"/>
      <c r="I50" s="56"/>
      <c r="J50" s="68"/>
      <c r="K50" s="56"/>
      <c r="L50" s="70"/>
      <c r="M50" s="71"/>
      <c r="N50" s="68"/>
      <c r="O50" s="68"/>
      <c r="P50" s="56"/>
      <c r="Q50" s="56"/>
      <c r="R50" s="56"/>
      <c r="S50" s="56"/>
      <c r="T50" s="56"/>
      <c r="U50" s="56"/>
      <c r="V50" s="62"/>
      <c r="W50" s="68"/>
      <c r="X50" s="56"/>
      <c r="Y50" s="56"/>
      <c r="Z50" s="68"/>
      <c r="AA50" s="72"/>
      <c r="AB50" s="68"/>
      <c r="AC50" s="68"/>
    </row>
    <row r="51" spans="1:29" ht="70.5" customHeight="1" x14ac:dyDescent="0.25">
      <c r="A51" s="69"/>
      <c r="B51" s="55"/>
      <c r="C51" s="56"/>
      <c r="D51" s="56"/>
      <c r="E51" s="56"/>
      <c r="F51" s="56"/>
      <c r="G51" s="56"/>
      <c r="H51" s="56"/>
      <c r="I51" s="56"/>
      <c r="J51" s="68"/>
      <c r="K51" s="56"/>
      <c r="L51" s="70"/>
      <c r="M51" s="71"/>
      <c r="N51" s="68"/>
      <c r="O51" s="68"/>
      <c r="P51" s="56"/>
      <c r="Q51" s="56"/>
      <c r="R51" s="56"/>
      <c r="S51" s="56"/>
      <c r="T51" s="56"/>
      <c r="U51" s="56"/>
      <c r="V51" s="62"/>
      <c r="W51" s="68"/>
      <c r="X51" s="56"/>
      <c r="Y51" s="56"/>
      <c r="Z51" s="68"/>
      <c r="AA51" s="72"/>
      <c r="AB51" s="68"/>
      <c r="AC51" s="68"/>
    </row>
    <row r="52" spans="1:29" ht="70.5" customHeight="1" x14ac:dyDescent="0.25">
      <c r="A52" s="69"/>
      <c r="B52" s="55"/>
      <c r="C52" s="56"/>
      <c r="D52" s="56"/>
      <c r="E52" s="56"/>
      <c r="F52" s="56"/>
      <c r="G52" s="56"/>
      <c r="H52" s="56"/>
      <c r="I52" s="56"/>
      <c r="J52" s="68"/>
      <c r="K52" s="56"/>
      <c r="L52" s="70"/>
      <c r="M52" s="71"/>
      <c r="N52" s="68"/>
      <c r="O52" s="68"/>
      <c r="P52" s="56"/>
      <c r="Q52" s="56"/>
      <c r="R52" s="56"/>
      <c r="S52" s="56"/>
      <c r="T52" s="56"/>
      <c r="U52" s="56"/>
      <c r="V52" s="62"/>
      <c r="W52" s="68"/>
      <c r="X52" s="56"/>
      <c r="Y52" s="56"/>
      <c r="Z52" s="68"/>
      <c r="AA52" s="72"/>
      <c r="AB52" s="68"/>
      <c r="AC52" s="68"/>
    </row>
    <row r="53" spans="1:29" ht="70.5" customHeight="1" x14ac:dyDescent="0.25">
      <c r="A53" s="69"/>
      <c r="B53" s="55"/>
      <c r="C53" s="56"/>
      <c r="D53" s="56"/>
      <c r="E53" s="56"/>
      <c r="F53" s="56"/>
      <c r="G53" s="56"/>
      <c r="H53" s="56"/>
      <c r="I53" s="56"/>
      <c r="J53" s="68"/>
      <c r="K53" s="56"/>
      <c r="L53" s="70"/>
      <c r="M53" s="71"/>
      <c r="N53" s="68"/>
      <c r="O53" s="68"/>
      <c r="P53" s="56"/>
      <c r="Q53" s="56"/>
      <c r="R53" s="56"/>
      <c r="S53" s="56"/>
      <c r="T53" s="56"/>
      <c r="U53" s="56"/>
      <c r="V53" s="62"/>
      <c r="W53" s="68"/>
      <c r="X53" s="56"/>
      <c r="Y53" s="56"/>
      <c r="Z53" s="68"/>
      <c r="AA53" s="72"/>
      <c r="AB53" s="68"/>
      <c r="AC53" s="68"/>
    </row>
    <row r="54" spans="1:29" ht="70.5" customHeight="1" x14ac:dyDescent="0.25">
      <c r="A54" s="69"/>
      <c r="B54" s="55"/>
      <c r="C54" s="56"/>
      <c r="D54" s="56"/>
      <c r="E54" s="56"/>
      <c r="F54" s="56"/>
      <c r="G54" s="56"/>
      <c r="H54" s="56"/>
      <c r="I54" s="56"/>
      <c r="J54" s="68"/>
      <c r="K54" s="56"/>
      <c r="L54" s="70"/>
      <c r="M54" s="71"/>
      <c r="N54" s="68"/>
      <c r="O54" s="68"/>
      <c r="P54" s="56"/>
      <c r="Q54" s="56"/>
      <c r="R54" s="56"/>
      <c r="S54" s="56"/>
      <c r="T54" s="56"/>
      <c r="U54" s="56"/>
      <c r="V54" s="62"/>
      <c r="W54" s="68"/>
      <c r="X54" s="56"/>
      <c r="Y54" s="56"/>
      <c r="Z54" s="68"/>
      <c r="AA54" s="72"/>
      <c r="AB54" s="68"/>
      <c r="AC54" s="68"/>
    </row>
    <row r="55" spans="1:29" ht="70.5" customHeight="1" x14ac:dyDescent="0.25">
      <c r="A55" s="69"/>
      <c r="B55" s="55"/>
      <c r="C55" s="56"/>
      <c r="D55" s="56"/>
      <c r="E55" s="56"/>
      <c r="F55" s="56"/>
      <c r="G55" s="56"/>
      <c r="H55" s="56"/>
      <c r="I55" s="56"/>
      <c r="J55" s="68"/>
      <c r="K55" s="56"/>
      <c r="L55" s="70"/>
      <c r="M55" s="71"/>
      <c r="N55" s="68"/>
      <c r="O55" s="68"/>
      <c r="P55" s="56"/>
      <c r="Q55" s="56"/>
      <c r="R55" s="56"/>
      <c r="S55" s="56"/>
      <c r="T55" s="56"/>
      <c r="U55" s="56"/>
      <c r="V55" s="62"/>
      <c r="W55" s="68"/>
      <c r="X55" s="56"/>
      <c r="Y55" s="56"/>
      <c r="Z55" s="68"/>
      <c r="AA55" s="72"/>
      <c r="AB55" s="68"/>
      <c r="AC55" s="68"/>
    </row>
    <row r="56" spans="1:29" ht="70.5" customHeight="1" x14ac:dyDescent="0.25">
      <c r="A56" s="69"/>
      <c r="B56" s="55"/>
      <c r="C56" s="56"/>
      <c r="D56" s="56"/>
      <c r="E56" s="56"/>
      <c r="F56" s="56"/>
      <c r="G56" s="56"/>
      <c r="H56" s="56"/>
      <c r="I56" s="56"/>
      <c r="J56" s="68"/>
      <c r="K56" s="56"/>
      <c r="L56" s="70"/>
      <c r="M56" s="71"/>
      <c r="N56" s="68"/>
      <c r="O56" s="68"/>
      <c r="P56" s="56"/>
      <c r="Q56" s="56"/>
      <c r="R56" s="56"/>
      <c r="S56" s="56"/>
      <c r="T56" s="56"/>
      <c r="U56" s="56"/>
      <c r="V56" s="62"/>
      <c r="W56" s="68"/>
      <c r="X56" s="56"/>
      <c r="Y56" s="56"/>
      <c r="Z56" s="68"/>
      <c r="AA56" s="72"/>
      <c r="AB56" s="68"/>
      <c r="AC56" s="68"/>
    </row>
    <row r="57" spans="1:29" ht="70.5" customHeight="1" x14ac:dyDescent="0.25">
      <c r="A57" s="69"/>
      <c r="B57" s="55"/>
      <c r="C57" s="56"/>
      <c r="D57" s="56"/>
      <c r="E57" s="56"/>
      <c r="F57" s="56"/>
      <c r="G57" s="56"/>
      <c r="H57" s="56"/>
      <c r="I57" s="56"/>
      <c r="J57" s="68"/>
      <c r="K57" s="56"/>
      <c r="L57" s="70"/>
      <c r="M57" s="71"/>
      <c r="N57" s="68"/>
      <c r="O57" s="68"/>
      <c r="P57" s="56"/>
      <c r="Q57" s="56"/>
      <c r="R57" s="56"/>
      <c r="S57" s="56"/>
      <c r="T57" s="56"/>
      <c r="U57" s="56"/>
      <c r="V57" s="62"/>
      <c r="W57" s="68"/>
      <c r="X57" s="56"/>
      <c r="Y57" s="56"/>
      <c r="Z57" s="68"/>
      <c r="AA57" s="72"/>
      <c r="AB57" s="68"/>
      <c r="AC57" s="68"/>
    </row>
    <row r="58" spans="1:29" ht="70.5" customHeight="1" x14ac:dyDescent="0.25">
      <c r="A58" s="69"/>
      <c r="B58" s="55"/>
      <c r="C58" s="56"/>
      <c r="D58" s="56"/>
      <c r="E58" s="56"/>
      <c r="F58" s="56"/>
      <c r="G58" s="56"/>
      <c r="H58" s="56"/>
      <c r="I58" s="56"/>
      <c r="J58" s="68"/>
      <c r="K58" s="56"/>
      <c r="L58" s="70"/>
      <c r="M58" s="71"/>
      <c r="N58" s="68"/>
      <c r="O58" s="68"/>
      <c r="P58" s="56"/>
      <c r="Q58" s="56"/>
      <c r="R58" s="56"/>
      <c r="S58" s="56"/>
      <c r="T58" s="56"/>
      <c r="U58" s="56"/>
      <c r="V58" s="62"/>
      <c r="W58" s="68"/>
      <c r="X58" s="56"/>
      <c r="Y58" s="56"/>
      <c r="Z58" s="68"/>
      <c r="AA58" s="72"/>
      <c r="AB58" s="68"/>
      <c r="AC58" s="68"/>
    </row>
    <row r="59" spans="1:29" ht="70.5" customHeight="1" x14ac:dyDescent="0.25">
      <c r="A59" s="69"/>
      <c r="B59" s="55"/>
      <c r="C59" s="56"/>
      <c r="D59" s="56"/>
      <c r="E59" s="56"/>
      <c r="F59" s="56"/>
      <c r="G59" s="56"/>
      <c r="H59" s="56"/>
      <c r="I59" s="56"/>
      <c r="J59" s="68"/>
      <c r="K59" s="56"/>
      <c r="L59" s="70"/>
      <c r="M59" s="71"/>
      <c r="N59" s="68"/>
      <c r="O59" s="68"/>
      <c r="P59" s="56"/>
      <c r="Q59" s="56"/>
      <c r="R59" s="56"/>
      <c r="S59" s="56"/>
      <c r="T59" s="56"/>
      <c r="U59" s="56"/>
      <c r="V59" s="62"/>
      <c r="W59" s="68"/>
      <c r="X59" s="56"/>
      <c r="Y59" s="56"/>
      <c r="Z59" s="68"/>
      <c r="AA59" s="72"/>
      <c r="AB59" s="68"/>
      <c r="AC59" s="68"/>
    </row>
    <row r="60" spans="1:29" ht="70.5" customHeight="1" x14ac:dyDescent="0.25">
      <c r="A60" s="69"/>
      <c r="B60" s="55"/>
      <c r="C60" s="56"/>
      <c r="D60" s="56"/>
      <c r="E60" s="56"/>
      <c r="F60" s="56"/>
      <c r="G60" s="56"/>
      <c r="H60" s="56"/>
      <c r="I60" s="56"/>
      <c r="J60" s="68"/>
      <c r="K60" s="56"/>
      <c r="L60" s="70"/>
      <c r="M60" s="71"/>
      <c r="N60" s="68"/>
      <c r="O60" s="68"/>
      <c r="P60" s="56"/>
      <c r="Q60" s="56"/>
      <c r="R60" s="56"/>
      <c r="S60" s="56"/>
      <c r="T60" s="56"/>
      <c r="U60" s="56"/>
      <c r="V60" s="62"/>
      <c r="W60" s="68"/>
      <c r="X60" s="56"/>
      <c r="Y60" s="56"/>
      <c r="Z60" s="68"/>
      <c r="AA60" s="72"/>
      <c r="AB60" s="68"/>
      <c r="AC60" s="68"/>
    </row>
    <row r="61" spans="1:29" ht="70.5" customHeight="1" x14ac:dyDescent="0.25">
      <c r="A61" s="69"/>
      <c r="B61" s="55"/>
      <c r="C61" s="56"/>
      <c r="D61" s="56"/>
      <c r="E61" s="56"/>
      <c r="F61" s="56"/>
      <c r="G61" s="56"/>
      <c r="H61" s="56"/>
      <c r="I61" s="56"/>
      <c r="J61" s="68"/>
      <c r="K61" s="56"/>
      <c r="L61" s="70"/>
      <c r="M61" s="71"/>
      <c r="N61" s="68"/>
      <c r="O61" s="68"/>
      <c r="P61" s="56"/>
      <c r="Q61" s="56"/>
      <c r="R61" s="56"/>
      <c r="S61" s="56"/>
      <c r="T61" s="56"/>
      <c r="U61" s="56"/>
      <c r="V61" s="62"/>
      <c r="W61" s="68"/>
      <c r="X61" s="56"/>
      <c r="Y61" s="56"/>
      <c r="Z61" s="68"/>
      <c r="AA61" s="72"/>
      <c r="AB61" s="68"/>
      <c r="AC61" s="68"/>
    </row>
    <row r="62" spans="1:29" ht="70.5" customHeight="1" x14ac:dyDescent="0.25">
      <c r="A62" s="69"/>
      <c r="B62" s="55"/>
      <c r="C62" s="56"/>
      <c r="D62" s="56"/>
      <c r="E62" s="56"/>
      <c r="F62" s="56"/>
      <c r="G62" s="56"/>
      <c r="H62" s="56"/>
      <c r="I62" s="56"/>
      <c r="J62" s="68"/>
      <c r="K62" s="56"/>
      <c r="L62" s="70"/>
      <c r="M62" s="71"/>
      <c r="N62" s="68"/>
      <c r="O62" s="68"/>
      <c r="P62" s="56"/>
      <c r="Q62" s="56"/>
      <c r="R62" s="56"/>
      <c r="S62" s="56"/>
      <c r="T62" s="56"/>
      <c r="U62" s="56"/>
      <c r="V62" s="62"/>
      <c r="W62" s="68"/>
      <c r="X62" s="56"/>
      <c r="Y62" s="56"/>
      <c r="Z62" s="68"/>
      <c r="AA62" s="72"/>
      <c r="AB62" s="68"/>
      <c r="AC62" s="68"/>
    </row>
    <row r="63" spans="1:29" ht="70.5" customHeight="1" x14ac:dyDescent="0.25">
      <c r="A63" s="69"/>
      <c r="B63" s="55"/>
      <c r="C63" s="56"/>
      <c r="D63" s="56"/>
      <c r="E63" s="56"/>
      <c r="F63" s="56"/>
      <c r="G63" s="56"/>
      <c r="H63" s="56"/>
      <c r="I63" s="56"/>
      <c r="J63" s="68"/>
      <c r="K63" s="56"/>
      <c r="L63" s="70"/>
      <c r="M63" s="71"/>
      <c r="N63" s="68"/>
      <c r="O63" s="68"/>
      <c r="P63" s="56"/>
      <c r="Q63" s="56"/>
      <c r="R63" s="56"/>
      <c r="S63" s="56"/>
      <c r="T63" s="56"/>
      <c r="U63" s="56"/>
      <c r="V63" s="62"/>
      <c r="W63" s="68"/>
      <c r="X63" s="56"/>
      <c r="Y63" s="56"/>
      <c r="Z63" s="68"/>
      <c r="AA63" s="72"/>
      <c r="AB63" s="68"/>
      <c r="AC63" s="68"/>
    </row>
    <row r="64" spans="1:29" ht="70.5" customHeight="1" x14ac:dyDescent="0.25">
      <c r="A64" s="69"/>
      <c r="B64" s="55"/>
      <c r="C64" s="56"/>
      <c r="D64" s="56"/>
      <c r="E64" s="56"/>
      <c r="F64" s="56"/>
      <c r="G64" s="56"/>
      <c r="H64" s="56"/>
      <c r="I64" s="56"/>
      <c r="J64" s="68"/>
      <c r="K64" s="56"/>
      <c r="L64" s="70"/>
      <c r="M64" s="71"/>
      <c r="N64" s="68"/>
      <c r="O64" s="68"/>
      <c r="P64" s="56"/>
      <c r="Q64" s="56"/>
      <c r="R64" s="56"/>
      <c r="S64" s="56"/>
      <c r="T64" s="56"/>
      <c r="U64" s="56"/>
      <c r="V64" s="62"/>
      <c r="W64" s="68"/>
      <c r="X64" s="56"/>
      <c r="Y64" s="56"/>
      <c r="Z64" s="68"/>
      <c r="AA64" s="72"/>
      <c r="AB64" s="68"/>
      <c r="AC64" s="68"/>
    </row>
    <row r="65" spans="1:29" ht="70.5" customHeight="1" x14ac:dyDescent="0.25">
      <c r="A65" s="69"/>
      <c r="B65" s="55"/>
      <c r="C65" s="56"/>
      <c r="D65" s="56"/>
      <c r="E65" s="56"/>
      <c r="F65" s="56"/>
      <c r="G65" s="56"/>
      <c r="H65" s="56"/>
      <c r="I65" s="56"/>
      <c r="J65" s="68"/>
      <c r="K65" s="56"/>
      <c r="L65" s="70"/>
      <c r="M65" s="71"/>
      <c r="N65" s="68"/>
      <c r="O65" s="68"/>
      <c r="P65" s="56"/>
      <c r="Q65" s="56"/>
      <c r="R65" s="56"/>
      <c r="S65" s="56"/>
      <c r="T65" s="56"/>
      <c r="U65" s="56"/>
      <c r="V65" s="62"/>
      <c r="W65" s="68"/>
      <c r="X65" s="56"/>
      <c r="Y65" s="56"/>
      <c r="Z65" s="68"/>
      <c r="AA65" s="72"/>
      <c r="AB65" s="68"/>
      <c r="AC65" s="68"/>
    </row>
    <row r="66" spans="1:29" ht="70.5" customHeight="1" x14ac:dyDescent="0.25">
      <c r="A66" s="69"/>
      <c r="B66" s="55"/>
      <c r="C66" s="56"/>
      <c r="D66" s="56"/>
      <c r="E66" s="56"/>
      <c r="F66" s="56"/>
      <c r="G66" s="56"/>
      <c r="H66" s="56"/>
      <c r="I66" s="56"/>
      <c r="J66" s="68"/>
      <c r="K66" s="56"/>
      <c r="L66" s="70"/>
      <c r="M66" s="71"/>
      <c r="N66" s="68"/>
      <c r="O66" s="68"/>
      <c r="P66" s="56"/>
      <c r="Q66" s="56"/>
      <c r="R66" s="56"/>
      <c r="S66" s="56"/>
      <c r="T66" s="56"/>
      <c r="U66" s="56"/>
      <c r="V66" s="62"/>
      <c r="W66" s="68"/>
      <c r="X66" s="56"/>
      <c r="Y66" s="56"/>
      <c r="Z66" s="68"/>
      <c r="AA66" s="72"/>
      <c r="AB66" s="68"/>
      <c r="AC66" s="68"/>
    </row>
    <row r="67" spans="1:29" ht="70.5" customHeight="1" x14ac:dyDescent="0.25">
      <c r="A67" s="69"/>
      <c r="B67" s="55"/>
      <c r="C67" s="56"/>
      <c r="D67" s="56"/>
      <c r="E67" s="56"/>
      <c r="F67" s="56"/>
      <c r="G67" s="56"/>
      <c r="H67" s="56"/>
      <c r="I67" s="56"/>
      <c r="J67" s="68"/>
      <c r="K67" s="56"/>
      <c r="L67" s="70"/>
      <c r="M67" s="71"/>
      <c r="N67" s="68"/>
      <c r="O67" s="68"/>
      <c r="P67" s="56"/>
      <c r="Q67" s="56"/>
      <c r="R67" s="56"/>
      <c r="S67" s="56"/>
      <c r="T67" s="56"/>
      <c r="U67" s="56"/>
      <c r="V67" s="62"/>
      <c r="W67" s="68"/>
      <c r="X67" s="56"/>
      <c r="Y67" s="56"/>
      <c r="Z67" s="68"/>
      <c r="AA67" s="72"/>
      <c r="AB67" s="68"/>
      <c r="AC67" s="68"/>
    </row>
    <row r="68" spans="1:29" ht="70.5" customHeight="1" x14ac:dyDescent="0.25">
      <c r="A68" s="69"/>
      <c r="B68" s="55"/>
      <c r="C68" s="56"/>
      <c r="D68" s="56"/>
      <c r="E68" s="56"/>
      <c r="F68" s="56"/>
      <c r="G68" s="56"/>
      <c r="H68" s="56"/>
      <c r="I68" s="56"/>
      <c r="J68" s="68"/>
      <c r="K68" s="56"/>
      <c r="L68" s="70"/>
      <c r="M68" s="71"/>
      <c r="N68" s="68"/>
      <c r="O68" s="68"/>
      <c r="P68" s="56"/>
      <c r="Q68" s="56"/>
      <c r="R68" s="56"/>
      <c r="S68" s="56"/>
      <c r="T68" s="56"/>
      <c r="U68" s="56"/>
      <c r="V68" s="62"/>
      <c r="W68" s="68"/>
      <c r="X68" s="56"/>
      <c r="Y68" s="56"/>
      <c r="Z68" s="68"/>
      <c r="AA68" s="72"/>
      <c r="AB68" s="68"/>
      <c r="AC68" s="68"/>
    </row>
    <row r="69" spans="1:29" ht="70.5" customHeight="1" x14ac:dyDescent="0.25">
      <c r="A69" s="69"/>
      <c r="B69" s="55"/>
      <c r="C69" s="56"/>
      <c r="D69" s="56"/>
      <c r="E69" s="56"/>
      <c r="F69" s="56"/>
      <c r="G69" s="56"/>
      <c r="H69" s="56"/>
      <c r="I69" s="56"/>
      <c r="J69" s="68"/>
      <c r="K69" s="56"/>
      <c r="L69" s="70"/>
      <c r="M69" s="71"/>
      <c r="N69" s="68"/>
      <c r="O69" s="68"/>
      <c r="P69" s="56"/>
      <c r="Q69" s="56"/>
      <c r="R69" s="56"/>
      <c r="S69" s="56"/>
      <c r="T69" s="56"/>
      <c r="U69" s="56"/>
      <c r="V69" s="62"/>
      <c r="W69" s="68"/>
      <c r="X69" s="56"/>
      <c r="Y69" s="56"/>
      <c r="Z69" s="68"/>
      <c r="AA69" s="72"/>
      <c r="AB69" s="68"/>
      <c r="AC69" s="68"/>
    </row>
    <row r="70" spans="1:29" ht="70.5" customHeight="1" x14ac:dyDescent="0.25">
      <c r="A70" s="69"/>
      <c r="B70" s="55"/>
      <c r="C70" s="56"/>
      <c r="D70" s="56"/>
      <c r="E70" s="56"/>
      <c r="F70" s="56"/>
      <c r="G70" s="56"/>
      <c r="H70" s="56"/>
      <c r="I70" s="56"/>
      <c r="J70" s="68"/>
      <c r="K70" s="56"/>
      <c r="L70" s="70"/>
      <c r="M70" s="71"/>
      <c r="N70" s="68"/>
      <c r="O70" s="68"/>
      <c r="P70" s="56"/>
      <c r="Q70" s="56"/>
      <c r="R70" s="56"/>
      <c r="S70" s="56"/>
      <c r="T70" s="56"/>
      <c r="U70" s="56"/>
      <c r="V70" s="62"/>
      <c r="W70" s="68"/>
      <c r="X70" s="56"/>
      <c r="Y70" s="56"/>
      <c r="Z70" s="68"/>
      <c r="AA70" s="72"/>
      <c r="AB70" s="68"/>
      <c r="AC70" s="68"/>
    </row>
    <row r="71" spans="1:29" ht="70.5" customHeight="1" x14ac:dyDescent="0.25">
      <c r="A71" s="69"/>
      <c r="B71" s="55"/>
      <c r="C71" s="56"/>
      <c r="D71" s="56"/>
      <c r="E71" s="56"/>
      <c r="F71" s="56"/>
      <c r="G71" s="56"/>
      <c r="H71" s="56"/>
      <c r="I71" s="56"/>
      <c r="J71" s="68"/>
      <c r="K71" s="56"/>
      <c r="L71" s="70"/>
      <c r="M71" s="71"/>
      <c r="N71" s="68"/>
      <c r="O71" s="68"/>
      <c r="P71" s="56"/>
      <c r="Q71" s="56"/>
      <c r="R71" s="56"/>
      <c r="S71" s="56"/>
      <c r="T71" s="56"/>
      <c r="U71" s="56"/>
      <c r="V71" s="62"/>
      <c r="W71" s="68"/>
      <c r="X71" s="56"/>
      <c r="Y71" s="56"/>
      <c r="Z71" s="68"/>
      <c r="AA71" s="72"/>
      <c r="AB71" s="68"/>
      <c r="AC71" s="68"/>
    </row>
    <row r="72" spans="1:29" ht="70.5" customHeight="1" x14ac:dyDescent="0.25">
      <c r="A72" s="69"/>
      <c r="B72" s="55"/>
      <c r="C72" s="56"/>
      <c r="D72" s="56"/>
      <c r="E72" s="56"/>
      <c r="F72" s="56"/>
      <c r="G72" s="56"/>
      <c r="H72" s="56"/>
      <c r="I72" s="56"/>
      <c r="J72" s="68"/>
      <c r="K72" s="56"/>
      <c r="L72" s="70"/>
      <c r="M72" s="71"/>
      <c r="N72" s="68"/>
      <c r="O72" s="68"/>
      <c r="P72" s="56"/>
      <c r="Q72" s="56"/>
      <c r="R72" s="56"/>
      <c r="S72" s="56"/>
      <c r="T72" s="56"/>
      <c r="U72" s="56"/>
      <c r="V72" s="62"/>
      <c r="W72" s="68"/>
      <c r="X72" s="56"/>
      <c r="Y72" s="56"/>
      <c r="Z72" s="68"/>
      <c r="AA72" s="72"/>
      <c r="AB72" s="68"/>
      <c r="AC72" s="68"/>
    </row>
    <row r="73" spans="1:29" ht="70.5" customHeight="1" x14ac:dyDescent="0.25">
      <c r="A73" s="69"/>
      <c r="B73" s="55"/>
      <c r="C73" s="56"/>
      <c r="D73" s="56"/>
      <c r="E73" s="56"/>
      <c r="F73" s="56"/>
      <c r="G73" s="56"/>
      <c r="H73" s="56"/>
      <c r="I73" s="56"/>
      <c r="J73" s="68"/>
      <c r="K73" s="56"/>
      <c r="L73" s="70"/>
      <c r="M73" s="71"/>
      <c r="N73" s="68"/>
      <c r="O73" s="68"/>
      <c r="P73" s="56"/>
      <c r="Q73" s="56"/>
      <c r="R73" s="56"/>
      <c r="S73" s="56"/>
      <c r="T73" s="56"/>
      <c r="U73" s="56"/>
      <c r="V73" s="62"/>
      <c r="W73" s="68"/>
      <c r="X73" s="56"/>
      <c r="Y73" s="56"/>
      <c r="Z73" s="68"/>
      <c r="AA73" s="72"/>
      <c r="AB73" s="68"/>
      <c r="AC73" s="68"/>
    </row>
    <row r="74" spans="1:29" ht="70.5" customHeight="1" x14ac:dyDescent="0.25">
      <c r="A74" s="69"/>
      <c r="B74" s="55"/>
      <c r="C74" s="56"/>
      <c r="D74" s="56"/>
      <c r="E74" s="56"/>
      <c r="F74" s="56"/>
      <c r="G74" s="56"/>
      <c r="H74" s="56"/>
      <c r="I74" s="56"/>
      <c r="J74" s="68"/>
      <c r="K74" s="56"/>
      <c r="L74" s="70"/>
      <c r="M74" s="71"/>
      <c r="N74" s="68"/>
      <c r="O74" s="68"/>
      <c r="P74" s="56"/>
      <c r="Q74" s="56"/>
      <c r="R74" s="56"/>
      <c r="S74" s="56"/>
      <c r="T74" s="56"/>
      <c r="U74" s="56"/>
      <c r="V74" s="62"/>
      <c r="W74" s="68"/>
      <c r="X74" s="56"/>
      <c r="Y74" s="56"/>
      <c r="Z74" s="68"/>
      <c r="AA74" s="72"/>
      <c r="AB74" s="68"/>
      <c r="AC74" s="68"/>
    </row>
    <row r="75" spans="1:29" ht="70.5" customHeight="1" x14ac:dyDescent="0.25">
      <c r="A75" s="69"/>
      <c r="B75" s="55"/>
      <c r="C75" s="56"/>
      <c r="D75" s="56"/>
      <c r="E75" s="56"/>
      <c r="F75" s="56"/>
      <c r="G75" s="56"/>
      <c r="H75" s="56"/>
      <c r="I75" s="56"/>
      <c r="J75" s="68"/>
      <c r="K75" s="56"/>
      <c r="L75" s="70"/>
      <c r="M75" s="71"/>
      <c r="N75" s="68"/>
      <c r="O75" s="68"/>
      <c r="P75" s="56"/>
      <c r="Q75" s="56"/>
      <c r="R75" s="56"/>
      <c r="S75" s="56"/>
      <c r="T75" s="56"/>
      <c r="U75" s="56"/>
      <c r="V75" s="62"/>
      <c r="W75" s="68"/>
      <c r="X75" s="56"/>
      <c r="Y75" s="56"/>
      <c r="Z75" s="68"/>
      <c r="AA75" s="72"/>
      <c r="AB75" s="68"/>
      <c r="AC75" s="68"/>
    </row>
    <row r="76" spans="1:29" ht="70.5" customHeight="1" x14ac:dyDescent="0.25">
      <c r="A76" s="69"/>
      <c r="B76" s="55"/>
      <c r="C76" s="56"/>
      <c r="D76" s="56"/>
      <c r="E76" s="56"/>
      <c r="F76" s="56"/>
      <c r="G76" s="56"/>
      <c r="H76" s="56"/>
      <c r="I76" s="56"/>
      <c r="J76" s="68"/>
      <c r="K76" s="56"/>
      <c r="L76" s="70"/>
      <c r="M76" s="71"/>
      <c r="N76" s="68"/>
      <c r="O76" s="68"/>
      <c r="P76" s="56"/>
      <c r="Q76" s="56"/>
      <c r="R76" s="56"/>
      <c r="S76" s="56"/>
      <c r="T76" s="56"/>
      <c r="U76" s="56"/>
      <c r="V76" s="62"/>
      <c r="W76" s="68"/>
      <c r="X76" s="56"/>
      <c r="Y76" s="56"/>
      <c r="Z76" s="68"/>
      <c r="AA76" s="72"/>
      <c r="AB76" s="68"/>
      <c r="AC76" s="68"/>
    </row>
    <row r="77" spans="1:29" ht="70.5" customHeight="1" x14ac:dyDescent="0.25">
      <c r="A77" s="69"/>
      <c r="B77" s="55"/>
      <c r="C77" s="56"/>
      <c r="D77" s="56"/>
      <c r="E77" s="56"/>
      <c r="F77" s="56"/>
      <c r="G77" s="56"/>
      <c r="H77" s="56"/>
      <c r="I77" s="56"/>
      <c r="J77" s="68"/>
      <c r="K77" s="56"/>
      <c r="L77" s="70"/>
      <c r="M77" s="71"/>
      <c r="N77" s="68"/>
      <c r="O77" s="68"/>
      <c r="P77" s="56"/>
      <c r="Q77" s="56"/>
      <c r="R77" s="56"/>
      <c r="S77" s="56"/>
      <c r="T77" s="56"/>
      <c r="U77" s="56"/>
      <c r="V77" s="62"/>
      <c r="W77" s="68"/>
      <c r="X77" s="56"/>
      <c r="Y77" s="56"/>
      <c r="Z77" s="68"/>
      <c r="AA77" s="72"/>
      <c r="AB77" s="68"/>
      <c r="AC77" s="68"/>
    </row>
    <row r="78" spans="1:29" ht="70.5" customHeight="1" x14ac:dyDescent="0.25">
      <c r="A78" s="69"/>
      <c r="B78" s="55"/>
      <c r="C78" s="56"/>
      <c r="D78" s="56"/>
      <c r="E78" s="56"/>
      <c r="F78" s="56"/>
      <c r="G78" s="56"/>
      <c r="H78" s="56"/>
      <c r="I78" s="56"/>
      <c r="J78" s="68"/>
      <c r="K78" s="56"/>
      <c r="L78" s="70"/>
      <c r="M78" s="71"/>
      <c r="N78" s="68"/>
      <c r="O78" s="68"/>
      <c r="P78" s="56"/>
      <c r="Q78" s="56"/>
      <c r="R78" s="56"/>
      <c r="S78" s="56"/>
      <c r="T78" s="56"/>
      <c r="U78" s="56"/>
      <c r="V78" s="62"/>
      <c r="W78" s="68"/>
      <c r="X78" s="56"/>
      <c r="Y78" s="56"/>
      <c r="Z78" s="68"/>
      <c r="AA78" s="72"/>
      <c r="AB78" s="68"/>
      <c r="AC78" s="68"/>
    </row>
    <row r="79" spans="1:29" ht="70.5" customHeight="1" x14ac:dyDescent="0.25">
      <c r="A79" s="69"/>
      <c r="B79" s="55"/>
      <c r="C79" s="56"/>
      <c r="D79" s="56"/>
      <c r="E79" s="56"/>
      <c r="F79" s="56"/>
      <c r="G79" s="56"/>
      <c r="H79" s="56"/>
      <c r="I79" s="56"/>
      <c r="J79" s="68"/>
      <c r="K79" s="56"/>
      <c r="L79" s="70"/>
      <c r="M79" s="71"/>
      <c r="N79" s="68"/>
      <c r="O79" s="68"/>
      <c r="P79" s="56"/>
      <c r="Q79" s="56"/>
      <c r="R79" s="56"/>
      <c r="S79" s="56"/>
      <c r="T79" s="56"/>
      <c r="U79" s="56"/>
      <c r="V79" s="62"/>
      <c r="W79" s="68"/>
      <c r="X79" s="56"/>
      <c r="Y79" s="56"/>
      <c r="Z79" s="68"/>
      <c r="AA79" s="72"/>
      <c r="AB79" s="68"/>
      <c r="AC79" s="68"/>
    </row>
    <row r="80" spans="1:29" ht="70.5" customHeight="1" x14ac:dyDescent="0.25">
      <c r="A80" s="69"/>
      <c r="B80" s="55"/>
      <c r="C80" s="56"/>
      <c r="D80" s="56"/>
      <c r="E80" s="56"/>
      <c r="F80" s="56"/>
      <c r="G80" s="56"/>
      <c r="H80" s="56"/>
      <c r="I80" s="56"/>
      <c r="J80" s="68"/>
      <c r="K80" s="56"/>
      <c r="L80" s="70"/>
      <c r="M80" s="71"/>
      <c r="N80" s="68"/>
      <c r="O80" s="68"/>
      <c r="P80" s="56"/>
      <c r="Q80" s="56"/>
      <c r="R80" s="56"/>
      <c r="S80" s="56"/>
      <c r="T80" s="56"/>
      <c r="U80" s="56"/>
      <c r="V80" s="62"/>
      <c r="W80" s="68"/>
      <c r="X80" s="56"/>
      <c r="Y80" s="56"/>
      <c r="Z80" s="68"/>
      <c r="AA80" s="72"/>
      <c r="AB80" s="68"/>
      <c r="AC80" s="68"/>
    </row>
    <row r="81" spans="1:29" ht="70.5" customHeight="1" x14ac:dyDescent="0.25">
      <c r="A81" s="69"/>
      <c r="B81" s="55"/>
      <c r="C81" s="56"/>
      <c r="D81" s="56"/>
      <c r="E81" s="56"/>
      <c r="F81" s="56"/>
      <c r="G81" s="56"/>
      <c r="H81" s="56"/>
      <c r="I81" s="56"/>
      <c r="J81" s="68"/>
      <c r="K81" s="56"/>
      <c r="L81" s="70"/>
      <c r="M81" s="71"/>
      <c r="N81" s="68"/>
      <c r="O81" s="68"/>
      <c r="P81" s="56"/>
      <c r="Q81" s="56"/>
      <c r="R81" s="56"/>
      <c r="S81" s="56"/>
      <c r="T81" s="56"/>
      <c r="U81" s="56"/>
      <c r="V81" s="62"/>
      <c r="W81" s="68"/>
      <c r="X81" s="56"/>
      <c r="Y81" s="56"/>
      <c r="Z81" s="68"/>
      <c r="AA81" s="72"/>
      <c r="AB81" s="68"/>
      <c r="AC81" s="68"/>
    </row>
    <row r="82" spans="1:29" ht="70.5" customHeight="1" x14ac:dyDescent="0.25">
      <c r="A82" s="69"/>
      <c r="B82" s="55"/>
      <c r="C82" s="56"/>
      <c r="D82" s="56"/>
      <c r="E82" s="56"/>
      <c r="F82" s="56"/>
      <c r="G82" s="56"/>
      <c r="H82" s="56"/>
      <c r="I82" s="56"/>
      <c r="J82" s="68"/>
      <c r="K82" s="56"/>
      <c r="L82" s="70"/>
      <c r="M82" s="71"/>
      <c r="N82" s="68"/>
      <c r="O82" s="68"/>
      <c r="P82" s="56"/>
      <c r="Q82" s="56"/>
      <c r="R82" s="56"/>
      <c r="S82" s="56"/>
      <c r="T82" s="56"/>
      <c r="U82" s="56"/>
      <c r="V82" s="62"/>
      <c r="W82" s="68"/>
      <c r="X82" s="56"/>
      <c r="Y82" s="56"/>
      <c r="Z82" s="68"/>
      <c r="AA82" s="72"/>
      <c r="AB82" s="68"/>
      <c r="AC82" s="68"/>
    </row>
    <row r="83" spans="1:29" ht="70.5" customHeight="1" x14ac:dyDescent="0.25">
      <c r="A83" s="69"/>
      <c r="B83" s="55"/>
      <c r="C83" s="56"/>
      <c r="D83" s="56"/>
      <c r="E83" s="56"/>
      <c r="F83" s="56"/>
      <c r="G83" s="56"/>
      <c r="H83" s="56"/>
      <c r="I83" s="56"/>
      <c r="J83" s="68"/>
      <c r="K83" s="56"/>
      <c r="L83" s="70"/>
      <c r="M83" s="71"/>
      <c r="N83" s="68"/>
      <c r="O83" s="68"/>
      <c r="P83" s="56"/>
      <c r="Q83" s="56"/>
      <c r="R83" s="56"/>
      <c r="S83" s="56"/>
      <c r="T83" s="56"/>
      <c r="U83" s="56"/>
      <c r="V83" s="62"/>
      <c r="W83" s="68"/>
      <c r="X83" s="56"/>
      <c r="Y83" s="56"/>
      <c r="Z83" s="68"/>
      <c r="AA83" s="72"/>
      <c r="AB83" s="68"/>
      <c r="AC83" s="68"/>
    </row>
    <row r="84" spans="1:29" ht="70.5" customHeight="1" x14ac:dyDescent="0.25">
      <c r="A84" s="69"/>
      <c r="B84" s="55"/>
      <c r="C84" s="56"/>
      <c r="D84" s="56"/>
      <c r="E84" s="56"/>
      <c r="F84" s="56"/>
      <c r="G84" s="56"/>
      <c r="H84" s="56"/>
      <c r="I84" s="56"/>
      <c r="J84" s="68"/>
      <c r="K84" s="56"/>
      <c r="L84" s="70"/>
      <c r="M84" s="71"/>
      <c r="N84" s="68"/>
      <c r="O84" s="68"/>
      <c r="P84" s="56"/>
      <c r="Q84" s="56"/>
      <c r="R84" s="56"/>
      <c r="S84" s="56"/>
      <c r="T84" s="56"/>
      <c r="U84" s="56"/>
      <c r="V84" s="62"/>
      <c r="W84" s="68"/>
      <c r="X84" s="56"/>
      <c r="Y84" s="56"/>
      <c r="Z84" s="68"/>
      <c r="AA84" s="72"/>
      <c r="AB84" s="68"/>
      <c r="AC84" s="68"/>
    </row>
    <row r="85" spans="1:29" ht="70.5" customHeight="1" x14ac:dyDescent="0.25">
      <c r="A85" s="69"/>
      <c r="B85" s="55"/>
      <c r="C85" s="56"/>
      <c r="D85" s="56"/>
      <c r="E85" s="56"/>
      <c r="F85" s="56"/>
      <c r="G85" s="56"/>
      <c r="H85" s="56"/>
      <c r="I85" s="56"/>
      <c r="J85" s="68"/>
      <c r="K85" s="56"/>
      <c r="L85" s="70"/>
      <c r="M85" s="71"/>
      <c r="N85" s="68"/>
      <c r="O85" s="68"/>
      <c r="P85" s="56"/>
      <c r="Q85" s="56"/>
      <c r="R85" s="56"/>
      <c r="S85" s="56"/>
      <c r="T85" s="56"/>
      <c r="U85" s="56"/>
      <c r="V85" s="62"/>
      <c r="W85" s="68"/>
      <c r="X85" s="56"/>
      <c r="Y85" s="56"/>
      <c r="Z85" s="68"/>
      <c r="AA85" s="72"/>
      <c r="AB85" s="68"/>
      <c r="AC85" s="68"/>
    </row>
    <row r="86" spans="1:29" ht="70.5" customHeight="1" x14ac:dyDescent="0.25">
      <c r="A86" s="69"/>
      <c r="B86" s="55"/>
      <c r="C86" s="56"/>
      <c r="D86" s="56"/>
      <c r="E86" s="56"/>
      <c r="F86" s="56"/>
      <c r="G86" s="56"/>
      <c r="H86" s="56"/>
      <c r="I86" s="56"/>
      <c r="J86" s="68"/>
      <c r="K86" s="56"/>
      <c r="L86" s="70"/>
      <c r="M86" s="71"/>
      <c r="N86" s="68"/>
      <c r="O86" s="68"/>
      <c r="P86" s="56"/>
      <c r="Q86" s="56"/>
      <c r="R86" s="56"/>
      <c r="S86" s="56"/>
      <c r="T86" s="56"/>
      <c r="U86" s="56"/>
      <c r="V86" s="62"/>
      <c r="W86" s="68"/>
      <c r="X86" s="56"/>
      <c r="Y86" s="56"/>
      <c r="Z86" s="68"/>
      <c r="AA86" s="72"/>
      <c r="AB86" s="68"/>
      <c r="AC86" s="68"/>
    </row>
    <row r="87" spans="1:29" ht="70.5" customHeight="1" x14ac:dyDescent="0.25">
      <c r="A87" s="69"/>
      <c r="B87" s="55"/>
      <c r="C87" s="56"/>
      <c r="D87" s="56"/>
      <c r="E87" s="56"/>
      <c r="F87" s="56"/>
      <c r="G87" s="56"/>
      <c r="H87" s="56"/>
      <c r="I87" s="56"/>
      <c r="J87" s="68"/>
      <c r="K87" s="56"/>
      <c r="L87" s="70"/>
      <c r="M87" s="71"/>
      <c r="N87" s="68"/>
      <c r="O87" s="68"/>
      <c r="P87" s="56"/>
      <c r="Q87" s="56"/>
      <c r="R87" s="56"/>
      <c r="S87" s="56"/>
      <c r="T87" s="56"/>
      <c r="U87" s="56"/>
      <c r="V87" s="62"/>
      <c r="W87" s="68"/>
      <c r="X87" s="56"/>
      <c r="Y87" s="56"/>
      <c r="Z87" s="68"/>
      <c r="AA87" s="72"/>
      <c r="AB87" s="68"/>
      <c r="AC87" s="68"/>
    </row>
    <row r="88" spans="1:29" ht="70.5" customHeight="1" x14ac:dyDescent="0.25">
      <c r="A88" s="69"/>
      <c r="B88" s="55"/>
      <c r="C88" s="56"/>
      <c r="D88" s="56"/>
      <c r="E88" s="56"/>
      <c r="F88" s="56"/>
      <c r="G88" s="56"/>
      <c r="H88" s="56"/>
      <c r="I88" s="56"/>
      <c r="J88" s="68"/>
      <c r="K88" s="56"/>
      <c r="L88" s="70"/>
      <c r="M88" s="71"/>
      <c r="N88" s="68"/>
      <c r="O88" s="68"/>
      <c r="P88" s="56"/>
      <c r="Q88" s="56"/>
      <c r="R88" s="56"/>
      <c r="S88" s="56"/>
      <c r="T88" s="56"/>
      <c r="U88" s="56"/>
      <c r="V88" s="62"/>
      <c r="W88" s="68"/>
      <c r="X88" s="56"/>
      <c r="Y88" s="56"/>
      <c r="Z88" s="68"/>
      <c r="AA88" s="72"/>
      <c r="AB88" s="68"/>
      <c r="AC88" s="68"/>
    </row>
    <row r="89" spans="1:29" ht="70.5" customHeight="1" x14ac:dyDescent="0.25">
      <c r="A89" s="69"/>
      <c r="B89" s="55"/>
      <c r="C89" s="56"/>
      <c r="D89" s="56"/>
      <c r="E89" s="56"/>
      <c r="F89" s="56"/>
      <c r="G89" s="56"/>
      <c r="H89" s="56"/>
      <c r="I89" s="56"/>
      <c r="J89" s="68"/>
      <c r="K89" s="56"/>
      <c r="L89" s="70"/>
      <c r="M89" s="71"/>
      <c r="N89" s="68"/>
      <c r="O89" s="68"/>
      <c r="P89" s="56"/>
      <c r="Q89" s="56"/>
      <c r="R89" s="56"/>
      <c r="S89" s="56"/>
      <c r="T89" s="56"/>
      <c r="U89" s="56"/>
      <c r="V89" s="62"/>
      <c r="W89" s="68"/>
      <c r="X89" s="56"/>
      <c r="Y89" s="56"/>
      <c r="Z89" s="68"/>
      <c r="AA89" s="72"/>
      <c r="AB89" s="68"/>
      <c r="AC89" s="68"/>
    </row>
    <row r="90" spans="1:29" ht="70.5" customHeight="1" x14ac:dyDescent="0.25">
      <c r="A90" s="69"/>
      <c r="B90" s="55"/>
      <c r="C90" s="56"/>
      <c r="D90" s="56"/>
      <c r="E90" s="56"/>
      <c r="F90" s="56"/>
      <c r="G90" s="56"/>
      <c r="H90" s="56"/>
      <c r="I90" s="56"/>
      <c r="J90" s="68"/>
      <c r="K90" s="56"/>
      <c r="L90" s="70"/>
      <c r="M90" s="71"/>
      <c r="N90" s="68"/>
      <c r="O90" s="68"/>
      <c r="P90" s="56"/>
      <c r="Q90" s="56"/>
      <c r="R90" s="56"/>
      <c r="S90" s="56"/>
      <c r="T90" s="56"/>
      <c r="U90" s="56"/>
      <c r="V90" s="62"/>
      <c r="W90" s="68"/>
      <c r="X90" s="56"/>
      <c r="Y90" s="56"/>
      <c r="Z90" s="68"/>
      <c r="AA90" s="72"/>
      <c r="AB90" s="68"/>
      <c r="AC90" s="68"/>
    </row>
    <row r="91" spans="1:29" ht="70.5" customHeight="1" x14ac:dyDescent="0.25">
      <c r="A91" s="69"/>
      <c r="B91" s="55"/>
      <c r="C91" s="56"/>
      <c r="D91" s="56"/>
      <c r="E91" s="56"/>
      <c r="F91" s="56"/>
      <c r="G91" s="56"/>
      <c r="H91" s="56"/>
      <c r="I91" s="56"/>
      <c r="J91" s="68"/>
      <c r="K91" s="56"/>
      <c r="L91" s="70"/>
      <c r="M91" s="71"/>
      <c r="N91" s="68"/>
      <c r="O91" s="68"/>
      <c r="P91" s="56"/>
      <c r="Q91" s="56"/>
      <c r="R91" s="56"/>
      <c r="S91" s="56"/>
      <c r="T91" s="56"/>
      <c r="U91" s="56"/>
      <c r="V91" s="62"/>
      <c r="W91" s="68"/>
      <c r="X91" s="56"/>
      <c r="Y91" s="56"/>
      <c r="Z91" s="68"/>
      <c r="AA91" s="72"/>
      <c r="AB91" s="68"/>
      <c r="AC91" s="68"/>
    </row>
    <row r="92" spans="1:29" ht="70.5" customHeight="1" x14ac:dyDescent="0.25">
      <c r="A92" s="69"/>
      <c r="B92" s="55"/>
      <c r="C92" s="56"/>
      <c r="D92" s="56"/>
      <c r="E92" s="56"/>
      <c r="F92" s="56"/>
      <c r="G92" s="56"/>
      <c r="H92" s="56"/>
      <c r="I92" s="56"/>
      <c r="J92" s="68"/>
      <c r="K92" s="56"/>
      <c r="L92" s="70"/>
      <c r="M92" s="71"/>
      <c r="N92" s="68"/>
      <c r="O92" s="68"/>
      <c r="P92" s="56"/>
      <c r="Q92" s="56"/>
      <c r="R92" s="56"/>
      <c r="S92" s="56"/>
      <c r="T92" s="56"/>
      <c r="U92" s="56"/>
      <c r="V92" s="62"/>
      <c r="W92" s="68"/>
      <c r="X92" s="56"/>
      <c r="Y92" s="56"/>
      <c r="Z92" s="68"/>
      <c r="AA92" s="72"/>
      <c r="AB92" s="68"/>
      <c r="AC92" s="68"/>
    </row>
    <row r="93" spans="1:29" ht="70.5" customHeight="1" x14ac:dyDescent="0.25">
      <c r="A93" s="69"/>
      <c r="B93" s="55"/>
      <c r="C93" s="56"/>
      <c r="D93" s="56"/>
      <c r="E93" s="56"/>
      <c r="F93" s="56"/>
      <c r="G93" s="56"/>
      <c r="H93" s="56"/>
      <c r="I93" s="56"/>
      <c r="J93" s="68"/>
      <c r="K93" s="56"/>
      <c r="L93" s="70"/>
      <c r="M93" s="71"/>
      <c r="N93" s="68"/>
      <c r="O93" s="68"/>
      <c r="P93" s="56"/>
      <c r="Q93" s="56"/>
      <c r="R93" s="56"/>
      <c r="S93" s="56"/>
      <c r="T93" s="56"/>
      <c r="U93" s="56"/>
      <c r="V93" s="62"/>
      <c r="W93" s="68"/>
      <c r="X93" s="56"/>
      <c r="Y93" s="56"/>
      <c r="Z93" s="68"/>
      <c r="AA93" s="72"/>
      <c r="AB93" s="68"/>
      <c r="AC93" s="68"/>
    </row>
    <row r="94" spans="1:29" ht="70.5" customHeight="1" x14ac:dyDescent="0.25">
      <c r="A94" s="69"/>
      <c r="B94" s="55"/>
      <c r="C94" s="56"/>
      <c r="D94" s="56"/>
      <c r="E94" s="56"/>
      <c r="F94" s="56"/>
      <c r="G94" s="56"/>
      <c r="H94" s="56"/>
      <c r="I94" s="56"/>
      <c r="J94" s="68"/>
      <c r="K94" s="56"/>
      <c r="L94" s="70"/>
      <c r="M94" s="71"/>
      <c r="N94" s="68"/>
      <c r="O94" s="68"/>
      <c r="P94" s="56"/>
      <c r="Q94" s="56"/>
      <c r="R94" s="56"/>
      <c r="S94" s="56"/>
      <c r="T94" s="56"/>
      <c r="U94" s="56"/>
      <c r="V94" s="62"/>
      <c r="W94" s="68"/>
      <c r="X94" s="56"/>
      <c r="Y94" s="56"/>
      <c r="Z94" s="68"/>
      <c r="AA94" s="72"/>
      <c r="AB94" s="68"/>
      <c r="AC94" s="68"/>
    </row>
    <row r="95" spans="1:29" ht="70.5" customHeight="1" x14ac:dyDescent="0.25">
      <c r="A95" s="69"/>
      <c r="B95" s="55"/>
      <c r="C95" s="56"/>
      <c r="D95" s="56"/>
      <c r="E95" s="56"/>
      <c r="F95" s="56"/>
      <c r="G95" s="56"/>
      <c r="H95" s="56"/>
      <c r="I95" s="56"/>
      <c r="J95" s="68"/>
      <c r="K95" s="56"/>
      <c r="L95" s="70"/>
      <c r="M95" s="71"/>
      <c r="N95" s="68"/>
      <c r="O95" s="68"/>
      <c r="P95" s="56"/>
      <c r="Q95" s="56"/>
      <c r="R95" s="56"/>
      <c r="S95" s="56"/>
      <c r="T95" s="56"/>
      <c r="U95" s="56"/>
      <c r="V95" s="62"/>
      <c r="W95" s="68"/>
      <c r="X95" s="56"/>
      <c r="Y95" s="56"/>
      <c r="Z95" s="68"/>
      <c r="AA95" s="72"/>
      <c r="AB95" s="68"/>
      <c r="AC95" s="68"/>
    </row>
    <row r="96" spans="1:29" ht="70.5" customHeight="1" x14ac:dyDescent="0.25">
      <c r="A96" s="69"/>
      <c r="B96" s="55"/>
      <c r="C96" s="56"/>
      <c r="D96" s="56"/>
      <c r="E96" s="56"/>
      <c r="F96" s="56"/>
      <c r="G96" s="56"/>
      <c r="H96" s="56"/>
      <c r="I96" s="56"/>
      <c r="J96" s="68"/>
      <c r="K96" s="56"/>
      <c r="L96" s="70"/>
      <c r="M96" s="71"/>
      <c r="N96" s="68"/>
      <c r="O96" s="68"/>
      <c r="P96" s="56"/>
      <c r="Q96" s="56"/>
      <c r="R96" s="56"/>
      <c r="S96" s="56"/>
      <c r="T96" s="56"/>
      <c r="U96" s="56"/>
      <c r="V96" s="62"/>
      <c r="W96" s="68"/>
      <c r="X96" s="56"/>
      <c r="Y96" s="56"/>
      <c r="Z96" s="68"/>
      <c r="AA96" s="72"/>
      <c r="AB96" s="68"/>
      <c r="AC96" s="68"/>
    </row>
    <row r="97" spans="1:29" ht="70.5" customHeight="1" x14ac:dyDescent="0.25">
      <c r="A97" s="69"/>
      <c r="B97" s="55"/>
      <c r="C97" s="56"/>
      <c r="D97" s="56"/>
      <c r="E97" s="56"/>
      <c r="F97" s="56"/>
      <c r="G97" s="56"/>
      <c r="H97" s="56"/>
      <c r="I97" s="56"/>
      <c r="J97" s="68"/>
      <c r="K97" s="56"/>
      <c r="L97" s="70"/>
      <c r="M97" s="71"/>
      <c r="N97" s="68"/>
      <c r="O97" s="68"/>
      <c r="P97" s="56"/>
      <c r="Q97" s="56"/>
      <c r="R97" s="56"/>
      <c r="S97" s="56"/>
      <c r="T97" s="56"/>
      <c r="U97" s="56"/>
      <c r="V97" s="62"/>
      <c r="W97" s="68"/>
      <c r="X97" s="56"/>
      <c r="Y97" s="56"/>
      <c r="Z97" s="68"/>
      <c r="AA97" s="72"/>
      <c r="AB97" s="68"/>
      <c r="AC97" s="68"/>
    </row>
    <row r="98" spans="1:29" ht="70.5" customHeight="1" x14ac:dyDescent="0.25">
      <c r="A98" s="69"/>
      <c r="B98" s="55"/>
      <c r="C98" s="56"/>
      <c r="D98" s="56"/>
      <c r="E98" s="56"/>
      <c r="F98" s="56"/>
      <c r="G98" s="56"/>
      <c r="H98" s="56"/>
      <c r="I98" s="56"/>
      <c r="J98" s="68"/>
      <c r="K98" s="56"/>
      <c r="L98" s="70"/>
      <c r="M98" s="71"/>
      <c r="N98" s="68"/>
      <c r="O98" s="68"/>
      <c r="P98" s="56"/>
      <c r="Q98" s="56"/>
      <c r="R98" s="56"/>
      <c r="S98" s="56"/>
      <c r="T98" s="56"/>
      <c r="U98" s="56"/>
      <c r="V98" s="62"/>
      <c r="W98" s="68"/>
      <c r="X98" s="56"/>
      <c r="Y98" s="56"/>
      <c r="Z98" s="68"/>
      <c r="AA98" s="72"/>
      <c r="AB98" s="68"/>
      <c r="AC98" s="68"/>
    </row>
    <row r="99" spans="1:29" ht="70.5" customHeight="1" x14ac:dyDescent="0.25">
      <c r="A99" s="69"/>
      <c r="B99" s="55"/>
      <c r="C99" s="56"/>
      <c r="D99" s="56"/>
      <c r="E99" s="56"/>
      <c r="F99" s="56"/>
      <c r="G99" s="56"/>
      <c r="H99" s="56"/>
      <c r="I99" s="56"/>
      <c r="J99" s="68"/>
      <c r="K99" s="56"/>
      <c r="L99" s="70"/>
      <c r="M99" s="71"/>
      <c r="N99" s="68"/>
      <c r="O99" s="68"/>
      <c r="P99" s="56"/>
      <c r="Q99" s="56"/>
      <c r="R99" s="56"/>
      <c r="S99" s="56"/>
      <c r="T99" s="56"/>
      <c r="U99" s="56"/>
      <c r="V99" s="62"/>
      <c r="W99" s="68"/>
      <c r="X99" s="56"/>
      <c r="Y99" s="56"/>
      <c r="Z99" s="68"/>
      <c r="AA99" s="72"/>
      <c r="AB99" s="68"/>
      <c r="AC99" s="68"/>
    </row>
    <row r="100" spans="1:29" ht="70.5" customHeight="1" x14ac:dyDescent="0.25">
      <c r="A100" s="69"/>
      <c r="B100" s="55"/>
      <c r="C100" s="56"/>
      <c r="D100" s="56"/>
      <c r="E100" s="56"/>
      <c r="F100" s="56"/>
      <c r="G100" s="56"/>
      <c r="H100" s="56"/>
      <c r="I100" s="56"/>
      <c r="J100" s="68"/>
      <c r="K100" s="56"/>
      <c r="L100" s="70"/>
      <c r="M100" s="71"/>
      <c r="N100" s="68"/>
      <c r="O100" s="68"/>
      <c r="P100" s="56"/>
      <c r="Q100" s="56"/>
      <c r="R100" s="56"/>
      <c r="S100" s="56"/>
      <c r="T100" s="56"/>
      <c r="U100" s="56"/>
      <c r="V100" s="62"/>
      <c r="W100" s="68"/>
      <c r="X100" s="56"/>
      <c r="Y100" s="56"/>
      <c r="Z100" s="68"/>
      <c r="AA100" s="72"/>
      <c r="AB100" s="68"/>
      <c r="AC100" s="68"/>
    </row>
    <row r="101" spans="1:29" ht="70.5" customHeight="1" x14ac:dyDescent="0.25">
      <c r="A101" s="69"/>
      <c r="B101" s="55"/>
      <c r="C101" s="56"/>
      <c r="D101" s="56"/>
      <c r="E101" s="56"/>
      <c r="F101" s="56"/>
      <c r="G101" s="56"/>
      <c r="H101" s="56"/>
      <c r="I101" s="56"/>
      <c r="J101" s="68"/>
      <c r="K101" s="56"/>
      <c r="L101" s="70"/>
      <c r="M101" s="71"/>
      <c r="N101" s="68"/>
      <c r="O101" s="68"/>
      <c r="P101" s="56"/>
      <c r="Q101" s="56"/>
      <c r="R101" s="56"/>
      <c r="S101" s="56"/>
      <c r="T101" s="56"/>
      <c r="U101" s="56"/>
      <c r="V101" s="62"/>
      <c r="W101" s="68"/>
      <c r="X101" s="56"/>
      <c r="Y101" s="56"/>
      <c r="Z101" s="68"/>
      <c r="AA101" s="72"/>
      <c r="AB101" s="68"/>
      <c r="AC101" s="68"/>
    </row>
    <row r="102" spans="1:29" ht="70.5" customHeight="1" x14ac:dyDescent="0.25">
      <c r="A102" s="69"/>
      <c r="B102" s="55"/>
      <c r="C102" s="56"/>
      <c r="D102" s="56"/>
      <c r="E102" s="56"/>
      <c r="F102" s="56"/>
      <c r="G102" s="56"/>
      <c r="H102" s="56"/>
      <c r="I102" s="56"/>
      <c r="J102" s="68"/>
      <c r="K102" s="56"/>
      <c r="L102" s="70"/>
      <c r="M102" s="71"/>
      <c r="N102" s="68"/>
      <c r="O102" s="68"/>
      <c r="P102" s="56"/>
      <c r="Q102" s="56"/>
      <c r="R102" s="56"/>
      <c r="S102" s="56"/>
      <c r="T102" s="56"/>
      <c r="U102" s="56"/>
      <c r="V102" s="62"/>
      <c r="W102" s="68"/>
      <c r="X102" s="56"/>
      <c r="Y102" s="56"/>
      <c r="Z102" s="68"/>
      <c r="AA102" s="72"/>
      <c r="AB102" s="68"/>
      <c r="AC102" s="68"/>
    </row>
    <row r="103" spans="1:29" ht="70.5" customHeight="1" x14ac:dyDescent="0.25">
      <c r="A103" s="69"/>
      <c r="B103" s="55"/>
      <c r="C103" s="56"/>
      <c r="D103" s="56"/>
      <c r="E103" s="56"/>
      <c r="F103" s="56"/>
      <c r="G103" s="56"/>
      <c r="H103" s="56"/>
      <c r="I103" s="56"/>
      <c r="J103" s="68"/>
      <c r="K103" s="56"/>
      <c r="L103" s="70"/>
      <c r="M103" s="71"/>
      <c r="N103" s="68"/>
      <c r="O103" s="68"/>
      <c r="P103" s="56"/>
      <c r="Q103" s="56"/>
      <c r="R103" s="56"/>
      <c r="S103" s="56"/>
      <c r="T103" s="56"/>
      <c r="U103" s="56"/>
      <c r="V103" s="62"/>
      <c r="W103" s="68"/>
      <c r="X103" s="56"/>
      <c r="Y103" s="56"/>
      <c r="Z103" s="68"/>
      <c r="AA103" s="72"/>
      <c r="AB103" s="68"/>
      <c r="AC103" s="68"/>
    </row>
    <row r="104" spans="1:29" ht="70.5" customHeight="1" x14ac:dyDescent="0.25">
      <c r="A104" s="69"/>
      <c r="B104" s="55"/>
      <c r="C104" s="56"/>
      <c r="D104" s="56"/>
      <c r="E104" s="56"/>
      <c r="F104" s="56"/>
      <c r="G104" s="56"/>
      <c r="H104" s="56"/>
      <c r="I104" s="56"/>
      <c r="J104" s="68"/>
      <c r="K104" s="56"/>
      <c r="L104" s="70"/>
      <c r="M104" s="71"/>
      <c r="N104" s="68"/>
      <c r="O104" s="68"/>
      <c r="P104" s="56"/>
      <c r="Q104" s="56"/>
      <c r="R104" s="56"/>
      <c r="S104" s="56"/>
      <c r="T104" s="56"/>
      <c r="U104" s="56"/>
      <c r="V104" s="62"/>
      <c r="W104" s="68"/>
      <c r="X104" s="56"/>
      <c r="Y104" s="56"/>
      <c r="Z104" s="68"/>
      <c r="AA104" s="72"/>
      <c r="AB104" s="68"/>
      <c r="AC104" s="68"/>
    </row>
    <row r="105" spans="1:29" ht="70.5" customHeight="1" x14ac:dyDescent="0.25">
      <c r="A105" s="69"/>
      <c r="B105" s="55"/>
      <c r="C105" s="56"/>
      <c r="D105" s="56"/>
      <c r="E105" s="56"/>
      <c r="F105" s="56"/>
      <c r="G105" s="56"/>
      <c r="H105" s="56"/>
      <c r="I105" s="56"/>
      <c r="J105" s="68"/>
      <c r="K105" s="56"/>
      <c r="L105" s="70"/>
      <c r="M105" s="71"/>
      <c r="N105" s="68"/>
      <c r="O105" s="68"/>
      <c r="P105" s="56"/>
      <c r="Q105" s="56"/>
      <c r="R105" s="56"/>
      <c r="S105" s="56"/>
      <c r="T105" s="56"/>
      <c r="U105" s="56"/>
      <c r="V105" s="62"/>
      <c r="W105" s="68"/>
      <c r="X105" s="56"/>
      <c r="Y105" s="56"/>
      <c r="Z105" s="68"/>
      <c r="AA105" s="72"/>
      <c r="AB105" s="68"/>
      <c r="AC105" s="68"/>
    </row>
    <row r="106" spans="1:29" ht="70.5" customHeight="1" x14ac:dyDescent="0.25">
      <c r="A106" s="69"/>
      <c r="B106" s="55"/>
      <c r="C106" s="56"/>
      <c r="D106" s="56"/>
      <c r="E106" s="56"/>
      <c r="F106" s="56"/>
      <c r="G106" s="56"/>
      <c r="H106" s="56"/>
      <c r="I106" s="56"/>
      <c r="J106" s="68"/>
      <c r="K106" s="56"/>
      <c r="L106" s="70"/>
      <c r="M106" s="71"/>
      <c r="N106" s="68"/>
      <c r="O106" s="68"/>
      <c r="P106" s="56"/>
      <c r="Q106" s="56"/>
      <c r="R106" s="56"/>
      <c r="S106" s="56"/>
      <c r="T106" s="56"/>
      <c r="U106" s="56"/>
      <c r="V106" s="62"/>
      <c r="W106" s="68"/>
      <c r="X106" s="56"/>
      <c r="Y106" s="56"/>
      <c r="Z106" s="68"/>
      <c r="AA106" s="72"/>
      <c r="AB106" s="68"/>
      <c r="AC106" s="68"/>
    </row>
    <row r="107" spans="1:29" ht="70.5" customHeight="1" x14ac:dyDescent="0.25">
      <c r="A107" s="69"/>
      <c r="B107" s="55"/>
      <c r="C107" s="56"/>
      <c r="D107" s="56"/>
      <c r="E107" s="56"/>
      <c r="F107" s="56"/>
      <c r="G107" s="56"/>
      <c r="H107" s="56"/>
      <c r="I107" s="56"/>
      <c r="J107" s="68"/>
      <c r="K107" s="56"/>
      <c r="L107" s="70"/>
      <c r="M107" s="71"/>
      <c r="N107" s="68"/>
      <c r="O107" s="68"/>
      <c r="P107" s="56"/>
      <c r="Q107" s="56"/>
      <c r="R107" s="56"/>
      <c r="S107" s="56"/>
      <c r="T107" s="56"/>
      <c r="U107" s="56"/>
      <c r="V107" s="62"/>
      <c r="W107" s="68"/>
      <c r="X107" s="56"/>
      <c r="Y107" s="56"/>
      <c r="Z107" s="68"/>
      <c r="AA107" s="72"/>
      <c r="AB107" s="68"/>
      <c r="AC107" s="68"/>
    </row>
    <row r="108" spans="1:29" ht="70.5" customHeight="1" x14ac:dyDescent="0.25">
      <c r="A108" s="69"/>
      <c r="B108" s="55"/>
      <c r="C108" s="56"/>
      <c r="D108" s="56"/>
      <c r="E108" s="56"/>
      <c r="F108" s="56"/>
      <c r="G108" s="56"/>
      <c r="H108" s="56"/>
      <c r="I108" s="56"/>
      <c r="J108" s="68"/>
      <c r="K108" s="56"/>
      <c r="L108" s="70"/>
      <c r="M108" s="71"/>
      <c r="N108" s="68"/>
      <c r="O108" s="68"/>
      <c r="P108" s="56"/>
      <c r="Q108" s="56"/>
      <c r="R108" s="56"/>
      <c r="S108" s="56"/>
      <c r="T108" s="56"/>
      <c r="U108" s="56"/>
      <c r="V108" s="62"/>
      <c r="W108" s="68"/>
      <c r="X108" s="56"/>
      <c r="Y108" s="56"/>
      <c r="Z108" s="68"/>
      <c r="AA108" s="72"/>
      <c r="AB108" s="68"/>
      <c r="AC108" s="68"/>
    </row>
    <row r="109" spans="1:29" ht="70.5" customHeight="1" x14ac:dyDescent="0.25">
      <c r="A109" s="69"/>
      <c r="B109" s="55"/>
      <c r="C109" s="56"/>
      <c r="D109" s="56"/>
      <c r="E109" s="56"/>
      <c r="F109" s="56"/>
      <c r="G109" s="56"/>
      <c r="H109" s="56"/>
      <c r="I109" s="56"/>
      <c r="J109" s="68"/>
      <c r="K109" s="56"/>
      <c r="L109" s="70"/>
      <c r="M109" s="71"/>
      <c r="N109" s="68"/>
      <c r="O109" s="68"/>
      <c r="P109" s="56"/>
      <c r="Q109" s="56"/>
      <c r="R109" s="56"/>
      <c r="S109" s="56"/>
      <c r="T109" s="56"/>
      <c r="U109" s="56"/>
      <c r="V109" s="62"/>
      <c r="W109" s="68"/>
      <c r="X109" s="56"/>
      <c r="Y109" s="56"/>
      <c r="Z109" s="68"/>
      <c r="AA109" s="72"/>
      <c r="AB109" s="68"/>
      <c r="AC109" s="68"/>
    </row>
    <row r="110" spans="1:29" ht="70.5" customHeight="1" x14ac:dyDescent="0.25">
      <c r="A110" s="69"/>
      <c r="B110" s="55"/>
      <c r="C110" s="56"/>
      <c r="D110" s="56"/>
      <c r="E110" s="56"/>
      <c r="F110" s="56"/>
      <c r="G110" s="56"/>
      <c r="H110" s="56"/>
      <c r="I110" s="56"/>
      <c r="J110" s="68"/>
      <c r="K110" s="56"/>
      <c r="L110" s="70"/>
      <c r="M110" s="71"/>
      <c r="N110" s="68"/>
      <c r="O110" s="68"/>
      <c r="P110" s="56"/>
      <c r="Q110" s="56"/>
      <c r="R110" s="56"/>
      <c r="S110" s="56"/>
      <c r="T110" s="56"/>
      <c r="U110" s="56"/>
      <c r="V110" s="62"/>
      <c r="W110" s="68"/>
      <c r="X110" s="56"/>
      <c r="Y110" s="56"/>
      <c r="Z110" s="68"/>
      <c r="AA110" s="72"/>
      <c r="AB110" s="68"/>
      <c r="AC110" s="68"/>
    </row>
    <row r="111" spans="1:29" ht="70.5" customHeight="1" x14ac:dyDescent="0.25">
      <c r="A111" s="69"/>
      <c r="B111" s="55"/>
      <c r="C111" s="56"/>
      <c r="D111" s="56"/>
      <c r="E111" s="56"/>
      <c r="F111" s="56"/>
      <c r="G111" s="56"/>
      <c r="H111" s="56"/>
      <c r="I111" s="56"/>
      <c r="J111" s="68"/>
      <c r="K111" s="56"/>
      <c r="L111" s="70"/>
      <c r="M111" s="71"/>
      <c r="N111" s="68"/>
      <c r="O111" s="68"/>
      <c r="P111" s="56"/>
      <c r="Q111" s="56"/>
      <c r="R111" s="56"/>
      <c r="S111" s="56"/>
      <c r="T111" s="56"/>
      <c r="U111" s="56"/>
      <c r="V111" s="62"/>
      <c r="W111" s="68"/>
      <c r="X111" s="56"/>
      <c r="Y111" s="56"/>
      <c r="Z111" s="68"/>
      <c r="AA111" s="72"/>
      <c r="AB111" s="68"/>
      <c r="AC111" s="68"/>
    </row>
    <row r="112" spans="1:29" ht="70.5" customHeight="1" x14ac:dyDescent="0.25">
      <c r="A112" s="69"/>
      <c r="B112" s="55"/>
      <c r="C112" s="56"/>
      <c r="D112" s="56"/>
      <c r="E112" s="56"/>
      <c r="F112" s="56"/>
      <c r="G112" s="56"/>
      <c r="H112" s="56"/>
      <c r="I112" s="56"/>
      <c r="J112" s="68"/>
      <c r="K112" s="56"/>
      <c r="L112" s="70"/>
      <c r="M112" s="71"/>
      <c r="N112" s="68"/>
      <c r="O112" s="68"/>
      <c r="P112" s="56"/>
      <c r="Q112" s="56"/>
      <c r="R112" s="56"/>
      <c r="S112" s="56"/>
      <c r="T112" s="56"/>
      <c r="U112" s="56"/>
      <c r="V112" s="62"/>
      <c r="W112" s="68"/>
      <c r="X112" s="56"/>
      <c r="Y112" s="56"/>
      <c r="Z112" s="68"/>
      <c r="AA112" s="72"/>
      <c r="AB112" s="68"/>
      <c r="AC112" s="68"/>
    </row>
    <row r="113" spans="1:29" ht="70.5" customHeight="1" x14ac:dyDescent="0.25">
      <c r="A113" s="69"/>
      <c r="B113" s="55"/>
      <c r="C113" s="56"/>
      <c r="D113" s="56"/>
      <c r="E113" s="56"/>
      <c r="F113" s="56"/>
      <c r="G113" s="56"/>
      <c r="H113" s="56"/>
      <c r="I113" s="56"/>
      <c r="J113" s="68"/>
      <c r="K113" s="56"/>
      <c r="L113" s="70"/>
      <c r="M113" s="71"/>
      <c r="N113" s="68"/>
      <c r="O113" s="68"/>
      <c r="P113" s="56"/>
      <c r="Q113" s="56"/>
      <c r="R113" s="56"/>
      <c r="S113" s="56"/>
      <c r="T113" s="56"/>
      <c r="U113" s="56"/>
      <c r="V113" s="62"/>
      <c r="W113" s="68"/>
      <c r="X113" s="56"/>
      <c r="Y113" s="56"/>
      <c r="Z113" s="68"/>
      <c r="AA113" s="72"/>
      <c r="AB113" s="68"/>
      <c r="AC113" s="68"/>
    </row>
    <row r="114" spans="1:29" ht="70.5" customHeight="1" x14ac:dyDescent="0.25">
      <c r="A114" s="69"/>
      <c r="B114" s="55"/>
      <c r="C114" s="56"/>
      <c r="D114" s="56"/>
      <c r="E114" s="56"/>
      <c r="F114" s="56"/>
      <c r="G114" s="56"/>
      <c r="H114" s="56"/>
      <c r="I114" s="56"/>
      <c r="J114" s="68"/>
      <c r="K114" s="56"/>
      <c r="L114" s="70"/>
      <c r="M114" s="71"/>
      <c r="N114" s="68"/>
      <c r="O114" s="68"/>
      <c r="P114" s="56"/>
      <c r="Q114" s="56"/>
      <c r="R114" s="56"/>
      <c r="S114" s="56"/>
      <c r="T114" s="56"/>
      <c r="U114" s="56"/>
      <c r="V114" s="62"/>
      <c r="W114" s="68"/>
      <c r="X114" s="56"/>
      <c r="Y114" s="56"/>
      <c r="Z114" s="68"/>
      <c r="AA114" s="72"/>
      <c r="AB114" s="68"/>
      <c r="AC114" s="68"/>
    </row>
    <row r="115" spans="1:29" ht="70.5" customHeight="1" x14ac:dyDescent="0.25">
      <c r="A115" s="69"/>
      <c r="B115" s="55"/>
      <c r="C115" s="56"/>
      <c r="D115" s="56"/>
      <c r="E115" s="56"/>
      <c r="F115" s="56"/>
      <c r="G115" s="56"/>
      <c r="H115" s="56"/>
      <c r="I115" s="56"/>
      <c r="J115" s="68"/>
      <c r="K115" s="56"/>
      <c r="L115" s="70"/>
      <c r="M115" s="71"/>
      <c r="N115" s="68"/>
      <c r="O115" s="68"/>
      <c r="P115" s="56"/>
      <c r="Q115" s="56"/>
      <c r="R115" s="56"/>
      <c r="S115" s="56"/>
      <c r="T115" s="56"/>
      <c r="U115" s="56"/>
      <c r="V115" s="62"/>
      <c r="W115" s="68"/>
      <c r="X115" s="56"/>
      <c r="Y115" s="56"/>
      <c r="Z115" s="68"/>
      <c r="AA115" s="72"/>
      <c r="AB115" s="68"/>
      <c r="AC115" s="68"/>
    </row>
    <row r="116" spans="1:29" ht="70.5" customHeight="1" x14ac:dyDescent="0.25">
      <c r="A116" s="69"/>
      <c r="B116" s="55"/>
      <c r="C116" s="56"/>
      <c r="D116" s="56"/>
      <c r="E116" s="56"/>
      <c r="F116" s="56"/>
      <c r="G116" s="56"/>
      <c r="H116" s="56"/>
      <c r="I116" s="56"/>
      <c r="J116" s="68"/>
      <c r="K116" s="56"/>
      <c r="L116" s="70"/>
      <c r="M116" s="71"/>
      <c r="N116" s="68"/>
      <c r="O116" s="68"/>
      <c r="P116" s="56"/>
      <c r="Q116" s="56"/>
      <c r="R116" s="56"/>
      <c r="S116" s="56"/>
      <c r="T116" s="56"/>
      <c r="U116" s="56"/>
      <c r="V116" s="62"/>
      <c r="W116" s="68"/>
      <c r="X116" s="56"/>
      <c r="Y116" s="56"/>
      <c r="Z116" s="68"/>
      <c r="AA116" s="72"/>
      <c r="AB116" s="68"/>
      <c r="AC116" s="68"/>
    </row>
    <row r="117" spans="1:29" ht="70.5" customHeight="1" x14ac:dyDescent="0.25">
      <c r="A117" s="69"/>
      <c r="B117" s="55"/>
      <c r="C117" s="56"/>
      <c r="D117" s="56"/>
      <c r="E117" s="56"/>
      <c r="F117" s="56"/>
      <c r="G117" s="56"/>
      <c r="H117" s="56"/>
      <c r="I117" s="56"/>
      <c r="J117" s="68"/>
      <c r="K117" s="56"/>
      <c r="L117" s="70"/>
      <c r="M117" s="71"/>
      <c r="N117" s="68"/>
      <c r="O117" s="68"/>
      <c r="P117" s="56"/>
      <c r="Q117" s="56"/>
      <c r="R117" s="56"/>
      <c r="S117" s="56"/>
      <c r="T117" s="56"/>
      <c r="U117" s="56"/>
      <c r="V117" s="62"/>
      <c r="W117" s="68"/>
      <c r="X117" s="56"/>
      <c r="Y117" s="56"/>
      <c r="Z117" s="68"/>
      <c r="AA117" s="72"/>
      <c r="AB117" s="68"/>
      <c r="AC117" s="68"/>
    </row>
    <row r="118" spans="1:29" ht="70.5" customHeight="1" x14ac:dyDescent="0.25">
      <c r="A118" s="69"/>
      <c r="B118" s="55"/>
      <c r="C118" s="56"/>
      <c r="D118" s="56"/>
      <c r="E118" s="56"/>
      <c r="F118" s="56"/>
      <c r="G118" s="56"/>
      <c r="H118" s="56"/>
      <c r="I118" s="56"/>
      <c r="J118" s="68"/>
      <c r="K118" s="56"/>
      <c r="L118" s="70"/>
      <c r="M118" s="71"/>
      <c r="N118" s="68"/>
      <c r="O118" s="68"/>
      <c r="P118" s="56"/>
      <c r="Q118" s="56"/>
      <c r="R118" s="56"/>
      <c r="S118" s="56"/>
      <c r="T118" s="56"/>
      <c r="U118" s="56"/>
      <c r="V118" s="62"/>
      <c r="W118" s="68"/>
      <c r="X118" s="56"/>
      <c r="Y118" s="56"/>
      <c r="Z118" s="68"/>
      <c r="AA118" s="72"/>
      <c r="AB118" s="68"/>
      <c r="AC118" s="68"/>
    </row>
    <row r="119" spans="1:29" ht="70.5" customHeight="1" x14ac:dyDescent="0.25">
      <c r="A119" s="69"/>
      <c r="B119" s="55"/>
      <c r="C119" s="56"/>
      <c r="D119" s="56"/>
      <c r="E119" s="56"/>
      <c r="F119" s="56"/>
      <c r="G119" s="56"/>
      <c r="H119" s="56"/>
      <c r="I119" s="56"/>
      <c r="J119" s="68"/>
      <c r="K119" s="56"/>
      <c r="L119" s="70"/>
      <c r="M119" s="71"/>
      <c r="N119" s="68"/>
      <c r="O119" s="68"/>
      <c r="P119" s="56"/>
      <c r="Q119" s="56"/>
      <c r="R119" s="56"/>
      <c r="S119" s="56"/>
      <c r="T119" s="56"/>
      <c r="U119" s="56"/>
      <c r="V119" s="62"/>
      <c r="W119" s="68"/>
      <c r="X119" s="56"/>
      <c r="Y119" s="56"/>
      <c r="Z119" s="68"/>
      <c r="AA119" s="72"/>
      <c r="AB119" s="68"/>
      <c r="AC119" s="68"/>
    </row>
    <row r="120" spans="1:29" ht="70.5" customHeight="1" x14ac:dyDescent="0.25">
      <c r="A120" s="69"/>
      <c r="B120" s="55"/>
      <c r="C120" s="56"/>
      <c r="D120" s="56"/>
      <c r="E120" s="56"/>
      <c r="F120" s="56"/>
      <c r="G120" s="56"/>
      <c r="H120" s="56"/>
      <c r="I120" s="56"/>
      <c r="J120" s="68"/>
      <c r="K120" s="56"/>
      <c r="L120" s="70"/>
      <c r="M120" s="71"/>
      <c r="N120" s="68"/>
      <c r="O120" s="68"/>
      <c r="P120" s="56"/>
      <c r="Q120" s="56"/>
      <c r="R120" s="56"/>
      <c r="S120" s="56"/>
      <c r="T120" s="56"/>
      <c r="U120" s="56"/>
      <c r="V120" s="62"/>
      <c r="W120" s="68"/>
      <c r="X120" s="56"/>
      <c r="Y120" s="56"/>
      <c r="Z120" s="68"/>
      <c r="AA120" s="72"/>
      <c r="AB120" s="68"/>
      <c r="AC120" s="68"/>
    </row>
    <row r="121" spans="1:29" ht="70.5" customHeight="1" x14ac:dyDescent="0.25">
      <c r="A121" s="69"/>
      <c r="B121" s="55"/>
      <c r="C121" s="56"/>
      <c r="D121" s="56"/>
      <c r="E121" s="56"/>
      <c r="F121" s="56"/>
      <c r="G121" s="56"/>
      <c r="H121" s="56"/>
      <c r="I121" s="56"/>
      <c r="J121" s="68"/>
      <c r="K121" s="56"/>
      <c r="L121" s="70"/>
      <c r="M121" s="71"/>
      <c r="N121" s="68"/>
      <c r="O121" s="68"/>
      <c r="P121" s="56"/>
      <c r="Q121" s="56"/>
      <c r="R121" s="56"/>
      <c r="S121" s="56"/>
      <c r="T121" s="56"/>
      <c r="U121" s="56"/>
      <c r="V121" s="62"/>
      <c r="W121" s="68"/>
      <c r="X121" s="56"/>
      <c r="Y121" s="56"/>
      <c r="Z121" s="68"/>
      <c r="AA121" s="72"/>
      <c r="AB121" s="68"/>
      <c r="AC121" s="68"/>
    </row>
    <row r="122" spans="1:29" ht="70.5" customHeight="1" x14ac:dyDescent="0.25">
      <c r="A122" s="69"/>
      <c r="B122" s="55"/>
      <c r="C122" s="56"/>
      <c r="D122" s="56"/>
      <c r="E122" s="56"/>
      <c r="F122" s="56"/>
      <c r="G122" s="56"/>
      <c r="H122" s="56"/>
      <c r="I122" s="56"/>
      <c r="J122" s="68"/>
      <c r="K122" s="56"/>
      <c r="L122" s="70"/>
      <c r="M122" s="71"/>
      <c r="N122" s="68"/>
      <c r="O122" s="68"/>
      <c r="P122" s="56"/>
      <c r="Q122" s="56"/>
      <c r="R122" s="56"/>
      <c r="S122" s="56"/>
      <c r="T122" s="56"/>
      <c r="U122" s="56"/>
      <c r="V122" s="62"/>
      <c r="W122" s="68"/>
      <c r="X122" s="56"/>
      <c r="Y122" s="56"/>
      <c r="Z122" s="68"/>
      <c r="AA122" s="72"/>
      <c r="AB122" s="68"/>
      <c r="AC122" s="68"/>
    </row>
    <row r="123" spans="1:29" ht="70.5" customHeight="1" x14ac:dyDescent="0.25">
      <c r="A123" s="69"/>
      <c r="B123" s="55"/>
      <c r="C123" s="56"/>
      <c r="D123" s="56"/>
      <c r="E123" s="56"/>
      <c r="F123" s="56"/>
      <c r="G123" s="56"/>
      <c r="H123" s="56"/>
      <c r="I123" s="56"/>
      <c r="J123" s="68"/>
      <c r="K123" s="56"/>
      <c r="L123" s="70"/>
      <c r="M123" s="71"/>
      <c r="N123" s="68"/>
      <c r="O123" s="68"/>
      <c r="P123" s="56"/>
      <c r="Q123" s="56"/>
      <c r="R123" s="56"/>
      <c r="S123" s="56"/>
      <c r="T123" s="56"/>
      <c r="U123" s="56"/>
      <c r="V123" s="62"/>
      <c r="W123" s="68"/>
      <c r="X123" s="56"/>
      <c r="Y123" s="56"/>
      <c r="Z123" s="68"/>
      <c r="AA123" s="72"/>
      <c r="AB123" s="68"/>
      <c r="AC123" s="68"/>
    </row>
    <row r="124" spans="1:29" ht="70.5" customHeight="1" x14ac:dyDescent="0.25">
      <c r="A124" s="69"/>
      <c r="B124" s="55"/>
      <c r="C124" s="56"/>
      <c r="D124" s="56"/>
      <c r="E124" s="56"/>
      <c r="F124" s="56"/>
      <c r="G124" s="56"/>
      <c r="H124" s="56"/>
      <c r="I124" s="56"/>
      <c r="J124" s="68"/>
      <c r="K124" s="56"/>
      <c r="L124" s="70"/>
      <c r="M124" s="71"/>
      <c r="N124" s="68"/>
      <c r="O124" s="68"/>
      <c r="P124" s="56"/>
      <c r="Q124" s="56"/>
      <c r="R124" s="56"/>
      <c r="S124" s="56"/>
      <c r="T124" s="56"/>
      <c r="U124" s="56"/>
      <c r="V124" s="62"/>
      <c r="W124" s="68"/>
      <c r="X124" s="56"/>
      <c r="Y124" s="56"/>
      <c r="Z124" s="68"/>
      <c r="AA124" s="72"/>
      <c r="AB124" s="68"/>
      <c r="AC124" s="68"/>
    </row>
    <row r="125" spans="1:29" ht="70.5" customHeight="1" x14ac:dyDescent="0.25">
      <c r="A125" s="69"/>
      <c r="B125" s="55"/>
      <c r="C125" s="56"/>
      <c r="D125" s="56"/>
      <c r="E125" s="56"/>
      <c r="F125" s="56"/>
      <c r="G125" s="56"/>
      <c r="H125" s="56"/>
      <c r="I125" s="56"/>
      <c r="J125" s="68"/>
      <c r="K125" s="56"/>
      <c r="L125" s="70"/>
      <c r="M125" s="71"/>
      <c r="N125" s="68"/>
      <c r="O125" s="68"/>
      <c r="P125" s="56"/>
      <c r="Q125" s="56"/>
      <c r="R125" s="56"/>
      <c r="S125" s="56"/>
      <c r="T125" s="56"/>
      <c r="U125" s="56"/>
      <c r="V125" s="62"/>
      <c r="W125" s="68"/>
      <c r="X125" s="56"/>
      <c r="Y125" s="56"/>
      <c r="Z125" s="68"/>
      <c r="AA125" s="72"/>
      <c r="AB125" s="68"/>
      <c r="AC125" s="68"/>
    </row>
    <row r="126" spans="1:29" ht="70.5" customHeight="1" x14ac:dyDescent="0.25">
      <c r="A126" s="69"/>
      <c r="B126" s="55"/>
      <c r="C126" s="56"/>
      <c r="D126" s="56"/>
      <c r="E126" s="56"/>
      <c r="F126" s="56"/>
      <c r="G126" s="56"/>
      <c r="H126" s="56"/>
      <c r="I126" s="56"/>
      <c r="J126" s="68"/>
      <c r="K126" s="56"/>
      <c r="L126" s="70"/>
      <c r="M126" s="71"/>
      <c r="N126" s="68"/>
      <c r="O126" s="68"/>
      <c r="P126" s="56"/>
      <c r="Q126" s="56"/>
      <c r="R126" s="56"/>
      <c r="S126" s="56"/>
      <c r="T126" s="56"/>
      <c r="U126" s="56"/>
      <c r="V126" s="62"/>
      <c r="W126" s="68"/>
      <c r="X126" s="56"/>
      <c r="Y126" s="56"/>
      <c r="Z126" s="68"/>
      <c r="AA126" s="72"/>
      <c r="AB126" s="68"/>
      <c r="AC126" s="68"/>
    </row>
    <row r="127" spans="1:29" ht="70.5" customHeight="1" x14ac:dyDescent="0.25">
      <c r="A127" s="69"/>
      <c r="B127" s="55"/>
      <c r="C127" s="56"/>
      <c r="D127" s="56"/>
      <c r="E127" s="56"/>
      <c r="F127" s="56"/>
      <c r="G127" s="56"/>
      <c r="H127" s="56"/>
      <c r="I127" s="56"/>
      <c r="J127" s="68"/>
      <c r="K127" s="56"/>
      <c r="L127" s="70"/>
      <c r="M127" s="71"/>
      <c r="N127" s="68"/>
      <c r="O127" s="68"/>
      <c r="P127" s="56"/>
      <c r="Q127" s="56"/>
      <c r="R127" s="56"/>
      <c r="S127" s="56"/>
      <c r="T127" s="56"/>
      <c r="U127" s="56"/>
      <c r="V127" s="62"/>
      <c r="W127" s="68"/>
      <c r="X127" s="56"/>
      <c r="Y127" s="56"/>
      <c r="Z127" s="68"/>
      <c r="AA127" s="72"/>
      <c r="AB127" s="68"/>
      <c r="AC127" s="68"/>
    </row>
    <row r="128" spans="1:29" ht="70.5" customHeight="1" x14ac:dyDescent="0.25">
      <c r="A128" s="69"/>
      <c r="B128" s="55"/>
      <c r="C128" s="56"/>
      <c r="D128" s="56"/>
      <c r="E128" s="56"/>
      <c r="F128" s="56"/>
      <c r="G128" s="56"/>
      <c r="H128" s="56"/>
      <c r="I128" s="56"/>
      <c r="J128" s="68"/>
      <c r="K128" s="56"/>
      <c r="L128" s="70"/>
      <c r="M128" s="71"/>
      <c r="N128" s="68"/>
      <c r="O128" s="68"/>
      <c r="P128" s="56"/>
      <c r="Q128" s="56"/>
      <c r="R128" s="56"/>
      <c r="S128" s="56"/>
      <c r="T128" s="56"/>
      <c r="U128" s="56"/>
      <c r="V128" s="62"/>
      <c r="W128" s="68"/>
      <c r="X128" s="56"/>
      <c r="Y128" s="56"/>
      <c r="Z128" s="68"/>
      <c r="AA128" s="72"/>
      <c r="AB128" s="68"/>
      <c r="AC128" s="68"/>
    </row>
    <row r="129" spans="1:29" ht="70.5" customHeight="1" x14ac:dyDescent="0.25">
      <c r="A129" s="69"/>
      <c r="B129" s="55"/>
      <c r="C129" s="56"/>
      <c r="D129" s="56"/>
      <c r="E129" s="56"/>
      <c r="F129" s="56"/>
      <c r="G129" s="56"/>
      <c r="H129" s="56"/>
      <c r="I129" s="56"/>
      <c r="J129" s="68"/>
      <c r="K129" s="56"/>
      <c r="L129" s="70"/>
      <c r="M129" s="71"/>
      <c r="N129" s="68"/>
      <c r="O129" s="68"/>
      <c r="P129" s="56"/>
      <c r="Q129" s="56"/>
      <c r="R129" s="56"/>
      <c r="S129" s="56"/>
      <c r="T129" s="56"/>
      <c r="U129" s="56"/>
      <c r="V129" s="62"/>
      <c r="W129" s="68"/>
      <c r="X129" s="56"/>
      <c r="Y129" s="56"/>
      <c r="Z129" s="68"/>
      <c r="AA129" s="72"/>
      <c r="AB129" s="68"/>
      <c r="AC129" s="68"/>
    </row>
    <row r="130" spans="1:29" ht="70.5" customHeight="1" x14ac:dyDescent="0.25">
      <c r="A130" s="69"/>
      <c r="B130" s="55"/>
      <c r="C130" s="56"/>
      <c r="D130" s="56"/>
      <c r="E130" s="56"/>
      <c r="F130" s="56"/>
      <c r="G130" s="56"/>
      <c r="H130" s="56"/>
      <c r="I130" s="56"/>
      <c r="J130" s="68"/>
      <c r="K130" s="56"/>
      <c r="L130" s="70"/>
      <c r="M130" s="71"/>
      <c r="N130" s="68"/>
      <c r="O130" s="68"/>
      <c r="P130" s="56"/>
      <c r="Q130" s="56"/>
      <c r="R130" s="56"/>
      <c r="S130" s="56"/>
      <c r="T130" s="56"/>
      <c r="U130" s="56"/>
      <c r="V130" s="62"/>
      <c r="W130" s="68"/>
      <c r="X130" s="56"/>
      <c r="Y130" s="56"/>
      <c r="Z130" s="68"/>
      <c r="AA130" s="72"/>
      <c r="AB130" s="68"/>
      <c r="AC130" s="68"/>
    </row>
    <row r="131" spans="1:29" ht="70.5" customHeight="1" x14ac:dyDescent="0.25">
      <c r="A131" s="69"/>
      <c r="B131" s="55"/>
      <c r="C131" s="56"/>
      <c r="D131" s="56"/>
      <c r="E131" s="56"/>
      <c r="F131" s="56"/>
      <c r="G131" s="56"/>
      <c r="H131" s="56"/>
      <c r="I131" s="56"/>
      <c r="J131" s="68"/>
      <c r="K131" s="56"/>
      <c r="L131" s="70"/>
      <c r="M131" s="71"/>
      <c r="N131" s="68"/>
      <c r="O131" s="68"/>
      <c r="P131" s="56"/>
      <c r="Q131" s="56"/>
      <c r="R131" s="56"/>
      <c r="S131" s="56"/>
      <c r="T131" s="56"/>
      <c r="U131" s="56"/>
      <c r="V131" s="62"/>
      <c r="W131" s="68"/>
      <c r="X131" s="56"/>
      <c r="Y131" s="56"/>
      <c r="Z131" s="68"/>
      <c r="AA131" s="72"/>
      <c r="AB131" s="68"/>
      <c r="AC131" s="68"/>
    </row>
    <row r="132" spans="1:29" ht="70.5" customHeight="1" x14ac:dyDescent="0.25">
      <c r="A132" s="69"/>
      <c r="B132" s="55"/>
      <c r="C132" s="56"/>
      <c r="D132" s="56"/>
      <c r="E132" s="56"/>
      <c r="F132" s="56"/>
      <c r="G132" s="56"/>
      <c r="H132" s="56"/>
      <c r="I132" s="56"/>
      <c r="J132" s="68"/>
      <c r="K132" s="56"/>
      <c r="L132" s="70"/>
      <c r="M132" s="71"/>
      <c r="N132" s="68"/>
      <c r="O132" s="68"/>
      <c r="P132" s="56"/>
      <c r="Q132" s="56"/>
      <c r="R132" s="56"/>
      <c r="S132" s="56"/>
      <c r="T132" s="56"/>
      <c r="U132" s="56"/>
      <c r="V132" s="62"/>
      <c r="W132" s="68"/>
      <c r="X132" s="56"/>
      <c r="Y132" s="56"/>
      <c r="Z132" s="68"/>
      <c r="AA132" s="72"/>
      <c r="AB132" s="68"/>
      <c r="AC132" s="68"/>
    </row>
    <row r="133" spans="1:29" ht="70.5" customHeight="1" x14ac:dyDescent="0.25">
      <c r="A133" s="69"/>
      <c r="B133" s="55"/>
      <c r="C133" s="56"/>
      <c r="D133" s="56"/>
      <c r="E133" s="56"/>
      <c r="F133" s="56"/>
      <c r="G133" s="56"/>
      <c r="H133" s="56"/>
      <c r="I133" s="56"/>
      <c r="J133" s="68"/>
      <c r="K133" s="56"/>
      <c r="L133" s="70"/>
      <c r="M133" s="71"/>
      <c r="N133" s="68"/>
      <c r="O133" s="68"/>
      <c r="P133" s="56"/>
      <c r="Q133" s="56"/>
      <c r="R133" s="56"/>
      <c r="S133" s="56"/>
      <c r="T133" s="56"/>
      <c r="U133" s="56"/>
      <c r="V133" s="62"/>
      <c r="W133" s="68"/>
      <c r="X133" s="56"/>
      <c r="Y133" s="56"/>
      <c r="Z133" s="68"/>
      <c r="AA133" s="72"/>
      <c r="AB133" s="68"/>
      <c r="AC133" s="68"/>
    </row>
    <row r="134" spans="1:29" ht="70.5" customHeight="1" x14ac:dyDescent="0.25">
      <c r="A134" s="69"/>
      <c r="B134" s="55"/>
      <c r="C134" s="56"/>
      <c r="D134" s="56"/>
      <c r="E134" s="56"/>
      <c r="F134" s="56"/>
      <c r="G134" s="56"/>
      <c r="H134" s="56"/>
      <c r="I134" s="56"/>
      <c r="J134" s="68"/>
      <c r="K134" s="56"/>
      <c r="L134" s="70"/>
      <c r="M134" s="71"/>
      <c r="N134" s="68"/>
      <c r="O134" s="68"/>
      <c r="P134" s="56"/>
      <c r="Q134" s="56"/>
      <c r="R134" s="56"/>
      <c r="S134" s="56"/>
      <c r="T134" s="56"/>
      <c r="U134" s="56"/>
      <c r="V134" s="62"/>
      <c r="W134" s="68"/>
      <c r="X134" s="56"/>
      <c r="Y134" s="56"/>
      <c r="Z134" s="68"/>
      <c r="AA134" s="72"/>
      <c r="AB134" s="68"/>
      <c r="AC134" s="68"/>
    </row>
    <row r="135" spans="1:29" ht="70.5" customHeight="1" x14ac:dyDescent="0.25">
      <c r="A135" s="69"/>
      <c r="B135" s="55"/>
      <c r="C135" s="56"/>
      <c r="D135" s="56"/>
      <c r="E135" s="56"/>
      <c r="F135" s="56"/>
      <c r="G135" s="56"/>
      <c r="H135" s="56"/>
      <c r="I135" s="56"/>
      <c r="J135" s="68"/>
      <c r="K135" s="56"/>
      <c r="L135" s="70"/>
      <c r="M135" s="71"/>
      <c r="N135" s="68"/>
      <c r="O135" s="68"/>
      <c r="P135" s="56"/>
      <c r="Q135" s="56"/>
      <c r="R135" s="56"/>
      <c r="S135" s="56"/>
      <c r="T135" s="56"/>
      <c r="U135" s="56"/>
      <c r="V135" s="62"/>
      <c r="W135" s="68"/>
      <c r="X135" s="56"/>
      <c r="Y135" s="56"/>
      <c r="Z135" s="68"/>
      <c r="AA135" s="72"/>
      <c r="AB135" s="68"/>
      <c r="AC135" s="68"/>
    </row>
    <row r="136" spans="1:29" ht="70.5" customHeight="1" x14ac:dyDescent="0.25">
      <c r="A136" s="69"/>
      <c r="B136" s="55"/>
      <c r="C136" s="56"/>
      <c r="D136" s="56"/>
      <c r="E136" s="56"/>
      <c r="F136" s="56"/>
      <c r="G136" s="56"/>
      <c r="H136" s="56"/>
      <c r="I136" s="56"/>
      <c r="J136" s="68"/>
      <c r="K136" s="56"/>
      <c r="L136" s="70"/>
      <c r="M136" s="71"/>
      <c r="N136" s="68"/>
      <c r="O136" s="68"/>
      <c r="P136" s="56"/>
      <c r="Q136" s="56"/>
      <c r="R136" s="56"/>
      <c r="S136" s="56"/>
      <c r="T136" s="56"/>
      <c r="U136" s="56"/>
      <c r="V136" s="62"/>
      <c r="W136" s="68"/>
      <c r="X136" s="56"/>
      <c r="Y136" s="56"/>
      <c r="Z136" s="68"/>
      <c r="AA136" s="72"/>
      <c r="AB136" s="68"/>
      <c r="AC136" s="68"/>
    </row>
    <row r="137" spans="1:29" ht="70.5" customHeight="1" x14ac:dyDescent="0.25">
      <c r="A137" s="69"/>
      <c r="B137" s="55"/>
      <c r="C137" s="56"/>
      <c r="D137" s="56"/>
      <c r="E137" s="56"/>
      <c r="F137" s="56"/>
      <c r="G137" s="56"/>
      <c r="H137" s="56"/>
      <c r="I137" s="56"/>
      <c r="J137" s="68"/>
      <c r="K137" s="56"/>
      <c r="L137" s="70"/>
      <c r="M137" s="71"/>
      <c r="N137" s="68"/>
      <c r="O137" s="68"/>
      <c r="P137" s="56"/>
      <c r="Q137" s="56"/>
      <c r="R137" s="56"/>
      <c r="S137" s="56"/>
      <c r="T137" s="56"/>
      <c r="U137" s="56"/>
      <c r="V137" s="62"/>
      <c r="W137" s="68"/>
      <c r="X137" s="56"/>
      <c r="Y137" s="56"/>
      <c r="Z137" s="68"/>
      <c r="AA137" s="72"/>
      <c r="AB137" s="68"/>
      <c r="AC137" s="68"/>
    </row>
    <row r="138" spans="1:29" ht="70.5" customHeight="1" x14ac:dyDescent="0.25">
      <c r="A138" s="69"/>
      <c r="B138" s="55"/>
      <c r="C138" s="56"/>
      <c r="D138" s="56"/>
      <c r="E138" s="56"/>
      <c r="F138" s="56"/>
      <c r="G138" s="56"/>
      <c r="H138" s="56"/>
      <c r="I138" s="56"/>
      <c r="J138" s="68"/>
      <c r="K138" s="56"/>
      <c r="L138" s="70"/>
      <c r="M138" s="71"/>
      <c r="N138" s="68"/>
      <c r="O138" s="68"/>
      <c r="P138" s="56"/>
      <c r="Q138" s="56"/>
      <c r="R138" s="56"/>
      <c r="S138" s="56"/>
      <c r="T138" s="56"/>
      <c r="U138" s="56"/>
      <c r="V138" s="62"/>
      <c r="W138" s="68"/>
      <c r="X138" s="56"/>
      <c r="Y138" s="56"/>
      <c r="Z138" s="68"/>
      <c r="AA138" s="72"/>
      <c r="AB138" s="68"/>
      <c r="AC138" s="68"/>
    </row>
    <row r="139" spans="1:29" ht="70.5" customHeight="1" x14ac:dyDescent="0.25">
      <c r="A139" s="69"/>
      <c r="B139" s="55"/>
      <c r="C139" s="56"/>
      <c r="D139" s="56"/>
      <c r="E139" s="56"/>
      <c r="F139" s="56"/>
      <c r="G139" s="56"/>
      <c r="H139" s="56"/>
      <c r="I139" s="56"/>
      <c r="J139" s="68"/>
      <c r="K139" s="56"/>
      <c r="L139" s="70"/>
      <c r="M139" s="71"/>
      <c r="N139" s="68"/>
      <c r="O139" s="68"/>
      <c r="P139" s="56"/>
      <c r="Q139" s="56"/>
      <c r="R139" s="56"/>
      <c r="S139" s="56"/>
      <c r="T139" s="56"/>
      <c r="U139" s="56"/>
      <c r="V139" s="62"/>
      <c r="W139" s="68"/>
      <c r="X139" s="56"/>
      <c r="Y139" s="56"/>
      <c r="Z139" s="68"/>
      <c r="AA139" s="72"/>
      <c r="AB139" s="68"/>
      <c r="AC139" s="68"/>
    </row>
    <row r="140" spans="1:29" ht="70.5" customHeight="1" x14ac:dyDescent="0.25">
      <c r="A140" s="69"/>
      <c r="B140" s="55"/>
      <c r="C140" s="56"/>
      <c r="D140" s="56"/>
      <c r="E140" s="56"/>
      <c r="F140" s="56"/>
      <c r="G140" s="56"/>
      <c r="H140" s="56"/>
      <c r="I140" s="56"/>
      <c r="J140" s="68"/>
      <c r="K140" s="56"/>
      <c r="L140" s="70"/>
      <c r="M140" s="71"/>
      <c r="N140" s="68"/>
      <c r="O140" s="68"/>
      <c r="P140" s="56"/>
      <c r="Q140" s="56"/>
      <c r="R140" s="56"/>
      <c r="S140" s="56"/>
      <c r="T140" s="56"/>
      <c r="U140" s="56"/>
      <c r="V140" s="62"/>
      <c r="W140" s="68"/>
      <c r="X140" s="56"/>
      <c r="Y140" s="56"/>
      <c r="Z140" s="68"/>
      <c r="AA140" s="72"/>
      <c r="AB140" s="68"/>
      <c r="AC140" s="68"/>
    </row>
    <row r="141" spans="1:29" ht="70.5" customHeight="1" x14ac:dyDescent="0.25">
      <c r="A141" s="69"/>
      <c r="B141" s="55"/>
      <c r="C141" s="56"/>
      <c r="D141" s="56"/>
      <c r="E141" s="56"/>
      <c r="F141" s="56"/>
      <c r="G141" s="56"/>
      <c r="H141" s="56"/>
      <c r="I141" s="56"/>
      <c r="J141" s="68"/>
      <c r="K141" s="56"/>
      <c r="L141" s="70"/>
      <c r="M141" s="71"/>
      <c r="N141" s="68"/>
      <c r="O141" s="68"/>
      <c r="P141" s="56"/>
      <c r="Q141" s="56"/>
      <c r="R141" s="56"/>
      <c r="S141" s="56"/>
      <c r="T141" s="56"/>
      <c r="U141" s="56"/>
      <c r="V141" s="62"/>
      <c r="W141" s="68"/>
      <c r="X141" s="56"/>
      <c r="Y141" s="56"/>
      <c r="Z141" s="68"/>
      <c r="AA141" s="72"/>
      <c r="AB141" s="68"/>
      <c r="AC141" s="68"/>
    </row>
    <row r="142" spans="1:29" ht="70.5" customHeight="1" x14ac:dyDescent="0.25">
      <c r="A142" s="69"/>
      <c r="B142" s="55"/>
      <c r="C142" s="56"/>
      <c r="D142" s="56"/>
      <c r="E142" s="56"/>
      <c r="F142" s="56"/>
      <c r="G142" s="56"/>
      <c r="H142" s="56"/>
      <c r="I142" s="56"/>
      <c r="J142" s="68"/>
      <c r="K142" s="56"/>
      <c r="L142" s="70"/>
      <c r="M142" s="71"/>
      <c r="N142" s="68"/>
      <c r="O142" s="68"/>
      <c r="P142" s="56"/>
      <c r="Q142" s="56"/>
      <c r="R142" s="56"/>
      <c r="S142" s="56"/>
      <c r="T142" s="56"/>
      <c r="U142" s="56"/>
      <c r="V142" s="62"/>
      <c r="W142" s="68"/>
      <c r="X142" s="56"/>
      <c r="Y142" s="56"/>
      <c r="Z142" s="68"/>
      <c r="AA142" s="72"/>
      <c r="AB142" s="68"/>
      <c r="AC142" s="68"/>
    </row>
    <row r="143" spans="1:29" ht="70.5" customHeight="1" x14ac:dyDescent="0.25">
      <c r="A143" s="69"/>
      <c r="B143" s="55"/>
      <c r="C143" s="56"/>
      <c r="D143" s="56"/>
      <c r="E143" s="56"/>
      <c r="F143" s="56"/>
      <c r="G143" s="56"/>
      <c r="H143" s="56"/>
      <c r="I143" s="56"/>
      <c r="J143" s="68"/>
      <c r="K143" s="56"/>
      <c r="L143" s="70"/>
      <c r="M143" s="71"/>
      <c r="N143" s="68"/>
      <c r="O143" s="68"/>
      <c r="P143" s="56"/>
      <c r="Q143" s="56"/>
      <c r="R143" s="56"/>
      <c r="S143" s="56"/>
      <c r="T143" s="56"/>
      <c r="U143" s="56"/>
      <c r="V143" s="62"/>
      <c r="W143" s="68"/>
      <c r="X143" s="56"/>
      <c r="Y143" s="56"/>
      <c r="Z143" s="68"/>
      <c r="AA143" s="72"/>
      <c r="AB143" s="68"/>
      <c r="AC143" s="68"/>
    </row>
    <row r="144" spans="1:29" ht="70.5" customHeight="1" x14ac:dyDescent="0.25">
      <c r="A144" s="69"/>
      <c r="B144" s="55"/>
      <c r="C144" s="56"/>
      <c r="D144" s="56"/>
      <c r="E144" s="56"/>
      <c r="F144" s="56"/>
      <c r="G144" s="56"/>
      <c r="H144" s="56"/>
      <c r="I144" s="56"/>
      <c r="J144" s="68"/>
      <c r="K144" s="56"/>
      <c r="L144" s="70"/>
      <c r="M144" s="71"/>
      <c r="N144" s="68"/>
      <c r="O144" s="68"/>
      <c r="P144" s="56"/>
      <c r="Q144" s="56"/>
      <c r="R144" s="56"/>
      <c r="S144" s="56"/>
      <c r="T144" s="56"/>
      <c r="U144" s="56"/>
      <c r="V144" s="62"/>
      <c r="W144" s="68"/>
      <c r="X144" s="56"/>
      <c r="Y144" s="56"/>
      <c r="Z144" s="68"/>
      <c r="AA144" s="72"/>
      <c r="AB144" s="68"/>
      <c r="AC144" s="68"/>
    </row>
    <row r="145" spans="1:29" ht="70.5" customHeight="1" x14ac:dyDescent="0.25">
      <c r="A145" s="69"/>
      <c r="B145" s="55"/>
      <c r="C145" s="56"/>
      <c r="D145" s="56"/>
      <c r="E145" s="56"/>
      <c r="F145" s="56"/>
      <c r="G145" s="56"/>
      <c r="H145" s="56"/>
      <c r="I145" s="56"/>
      <c r="J145" s="68"/>
      <c r="K145" s="56"/>
      <c r="L145" s="70"/>
      <c r="M145" s="71"/>
      <c r="N145" s="68"/>
      <c r="O145" s="68"/>
      <c r="P145" s="56"/>
      <c r="Q145" s="56"/>
      <c r="R145" s="56"/>
      <c r="S145" s="56"/>
      <c r="T145" s="56"/>
      <c r="U145" s="56"/>
      <c r="V145" s="62"/>
      <c r="W145" s="68"/>
      <c r="X145" s="56"/>
      <c r="Y145" s="56"/>
      <c r="Z145" s="68"/>
      <c r="AA145" s="72"/>
      <c r="AB145" s="68"/>
      <c r="AC145" s="68"/>
    </row>
    <row r="146" spans="1:29" ht="70.5" customHeight="1" x14ac:dyDescent="0.25">
      <c r="A146" s="69"/>
      <c r="B146" s="55"/>
      <c r="C146" s="56"/>
      <c r="D146" s="56"/>
      <c r="E146" s="56"/>
      <c r="F146" s="56"/>
      <c r="G146" s="56"/>
      <c r="H146" s="56"/>
      <c r="I146" s="56"/>
      <c r="J146" s="68"/>
      <c r="K146" s="56"/>
      <c r="L146" s="70"/>
      <c r="M146" s="71"/>
      <c r="N146" s="68"/>
      <c r="O146" s="68"/>
      <c r="P146" s="56"/>
      <c r="Q146" s="56"/>
      <c r="R146" s="56"/>
      <c r="S146" s="56"/>
      <c r="T146" s="56"/>
      <c r="U146" s="56"/>
      <c r="V146" s="62"/>
      <c r="W146" s="68"/>
      <c r="X146" s="56"/>
      <c r="Y146" s="56"/>
      <c r="Z146" s="68"/>
      <c r="AA146" s="72"/>
      <c r="AB146" s="68"/>
      <c r="AC146" s="68"/>
    </row>
    <row r="147" spans="1:29" ht="70.5" customHeight="1" x14ac:dyDescent="0.25">
      <c r="A147" s="69"/>
      <c r="B147" s="55"/>
      <c r="C147" s="56"/>
      <c r="D147" s="56"/>
      <c r="E147" s="56"/>
      <c r="F147" s="56"/>
      <c r="G147" s="56"/>
      <c r="H147" s="56"/>
      <c r="I147" s="56"/>
      <c r="J147" s="68"/>
      <c r="K147" s="56"/>
      <c r="L147" s="70"/>
      <c r="M147" s="71"/>
      <c r="N147" s="68"/>
      <c r="O147" s="68"/>
      <c r="P147" s="56"/>
      <c r="Q147" s="56"/>
      <c r="R147" s="56"/>
      <c r="S147" s="56"/>
      <c r="T147" s="56"/>
      <c r="U147" s="56"/>
      <c r="V147" s="62"/>
      <c r="W147" s="68"/>
      <c r="X147" s="56"/>
      <c r="Y147" s="56"/>
      <c r="Z147" s="68"/>
      <c r="AA147" s="72"/>
      <c r="AB147" s="68"/>
      <c r="AC147" s="68"/>
    </row>
    <row r="148" spans="1:29" ht="70.5" customHeight="1" x14ac:dyDescent="0.25">
      <c r="A148" s="69"/>
      <c r="B148" s="55"/>
      <c r="C148" s="56"/>
      <c r="D148" s="56"/>
      <c r="E148" s="56"/>
      <c r="F148" s="56"/>
      <c r="G148" s="56"/>
      <c r="H148" s="56"/>
      <c r="I148" s="56"/>
      <c r="J148" s="68"/>
      <c r="K148" s="56"/>
      <c r="L148" s="70"/>
      <c r="M148" s="71"/>
      <c r="N148" s="68"/>
      <c r="O148" s="68"/>
      <c r="P148" s="56"/>
      <c r="Q148" s="56"/>
      <c r="R148" s="56"/>
      <c r="S148" s="56"/>
      <c r="T148" s="56"/>
      <c r="U148" s="56"/>
      <c r="V148" s="62"/>
      <c r="W148" s="68"/>
      <c r="X148" s="56"/>
      <c r="Y148" s="56"/>
      <c r="Z148" s="68"/>
      <c r="AA148" s="72"/>
      <c r="AB148" s="68"/>
      <c r="AC148" s="68"/>
    </row>
    <row r="149" spans="1:29" ht="70.5" customHeight="1" x14ac:dyDescent="0.25">
      <c r="A149" s="69"/>
      <c r="B149" s="55"/>
      <c r="C149" s="56"/>
      <c r="D149" s="56"/>
      <c r="E149" s="56"/>
      <c r="F149" s="56"/>
      <c r="G149" s="56"/>
      <c r="H149" s="56"/>
      <c r="I149" s="56"/>
      <c r="J149" s="68"/>
      <c r="K149" s="56"/>
      <c r="L149" s="70"/>
      <c r="M149" s="71"/>
      <c r="N149" s="68"/>
      <c r="O149" s="68"/>
      <c r="P149" s="56"/>
      <c r="Q149" s="56"/>
      <c r="R149" s="56"/>
      <c r="S149" s="56"/>
      <c r="T149" s="56"/>
      <c r="U149" s="56"/>
      <c r="V149" s="62"/>
      <c r="W149" s="68"/>
      <c r="X149" s="56"/>
      <c r="Y149" s="56"/>
      <c r="Z149" s="68"/>
      <c r="AA149" s="72"/>
      <c r="AB149" s="68"/>
      <c r="AC149" s="68"/>
    </row>
    <row r="150" spans="1:29" ht="70.5" customHeight="1" x14ac:dyDescent="0.25">
      <c r="A150" s="69"/>
      <c r="B150" s="55"/>
      <c r="C150" s="56"/>
      <c r="D150" s="56"/>
      <c r="E150" s="56"/>
      <c r="F150" s="56"/>
      <c r="G150" s="56"/>
      <c r="H150" s="56"/>
      <c r="I150" s="56"/>
      <c r="J150" s="68"/>
      <c r="K150" s="56"/>
      <c r="L150" s="70"/>
      <c r="M150" s="71"/>
      <c r="N150" s="68"/>
      <c r="O150" s="68"/>
      <c r="P150" s="56"/>
      <c r="Q150" s="56"/>
      <c r="R150" s="56"/>
      <c r="S150" s="56"/>
      <c r="T150" s="56"/>
      <c r="U150" s="56"/>
      <c r="V150" s="62"/>
      <c r="W150" s="68"/>
      <c r="X150" s="56"/>
      <c r="Y150" s="56"/>
      <c r="Z150" s="68"/>
      <c r="AA150" s="72"/>
      <c r="AB150" s="68"/>
      <c r="AC150" s="68"/>
    </row>
    <row r="151" spans="1:29" ht="70.5" customHeight="1" x14ac:dyDescent="0.25">
      <c r="A151" s="69"/>
      <c r="B151" s="55"/>
      <c r="C151" s="56"/>
      <c r="D151" s="56"/>
      <c r="E151" s="56"/>
      <c r="F151" s="56"/>
      <c r="G151" s="56"/>
      <c r="H151" s="56"/>
      <c r="I151" s="56"/>
      <c r="J151" s="68"/>
      <c r="K151" s="56"/>
      <c r="L151" s="70"/>
      <c r="M151" s="71"/>
      <c r="N151" s="68"/>
      <c r="O151" s="68"/>
      <c r="P151" s="56"/>
      <c r="Q151" s="56"/>
      <c r="R151" s="56"/>
      <c r="S151" s="56"/>
      <c r="T151" s="56"/>
      <c r="U151" s="56"/>
      <c r="V151" s="62"/>
      <c r="W151" s="68"/>
      <c r="X151" s="56"/>
      <c r="Y151" s="56"/>
      <c r="Z151" s="68"/>
      <c r="AA151" s="72"/>
      <c r="AB151" s="68"/>
      <c r="AC151" s="68"/>
    </row>
    <row r="152" spans="1:29" ht="70.5" customHeight="1" x14ac:dyDescent="0.25">
      <c r="A152" s="69"/>
      <c r="B152" s="55"/>
      <c r="C152" s="56"/>
      <c r="D152" s="56"/>
      <c r="E152" s="56"/>
      <c r="F152" s="56"/>
      <c r="G152" s="56"/>
      <c r="H152" s="56"/>
      <c r="I152" s="56"/>
      <c r="J152" s="68"/>
      <c r="K152" s="56"/>
      <c r="L152" s="70"/>
      <c r="M152" s="71"/>
      <c r="N152" s="68"/>
      <c r="O152" s="68"/>
      <c r="P152" s="56"/>
      <c r="Q152" s="56"/>
      <c r="R152" s="56"/>
      <c r="S152" s="56"/>
      <c r="T152" s="56"/>
      <c r="U152" s="56"/>
      <c r="V152" s="62"/>
      <c r="W152" s="68"/>
      <c r="X152" s="56"/>
      <c r="Y152" s="56"/>
      <c r="Z152" s="68"/>
      <c r="AA152" s="72"/>
      <c r="AB152" s="68"/>
      <c r="AC152" s="68"/>
    </row>
    <row r="153" spans="1:29" ht="70.5" customHeight="1" x14ac:dyDescent="0.25">
      <c r="A153" s="69"/>
      <c r="B153" s="55"/>
      <c r="C153" s="56"/>
      <c r="D153" s="56"/>
      <c r="E153" s="56"/>
      <c r="F153" s="56"/>
      <c r="G153" s="56"/>
      <c r="H153" s="56"/>
      <c r="I153" s="56"/>
      <c r="J153" s="68"/>
      <c r="K153" s="56"/>
      <c r="L153" s="70"/>
      <c r="M153" s="71"/>
      <c r="N153" s="68"/>
      <c r="O153" s="68"/>
      <c r="P153" s="56"/>
      <c r="Q153" s="56"/>
      <c r="R153" s="56"/>
      <c r="S153" s="56"/>
      <c r="T153" s="56"/>
      <c r="U153" s="56"/>
      <c r="V153" s="62"/>
      <c r="W153" s="68"/>
      <c r="X153" s="56"/>
      <c r="Y153" s="56"/>
      <c r="Z153" s="68"/>
      <c r="AA153" s="72"/>
      <c r="AB153" s="68"/>
      <c r="AC153" s="68"/>
    </row>
    <row r="154" spans="1:29" ht="70.5" customHeight="1" x14ac:dyDescent="0.25">
      <c r="A154" s="69"/>
      <c r="B154" s="55"/>
      <c r="C154" s="56"/>
      <c r="D154" s="56"/>
      <c r="E154" s="56"/>
      <c r="F154" s="56"/>
      <c r="G154" s="56"/>
      <c r="H154" s="56"/>
      <c r="I154" s="56"/>
      <c r="J154" s="68"/>
      <c r="K154" s="56"/>
      <c r="L154" s="70"/>
      <c r="M154" s="71"/>
      <c r="N154" s="68"/>
      <c r="O154" s="68"/>
      <c r="P154" s="56"/>
      <c r="Q154" s="56"/>
      <c r="R154" s="56"/>
      <c r="S154" s="56"/>
      <c r="T154" s="56"/>
      <c r="U154" s="56"/>
      <c r="V154" s="62"/>
      <c r="W154" s="68"/>
      <c r="X154" s="56"/>
      <c r="Y154" s="56"/>
      <c r="Z154" s="68"/>
      <c r="AA154" s="72"/>
      <c r="AB154" s="68"/>
      <c r="AC154" s="68"/>
    </row>
    <row r="155" spans="1:29" ht="70.5" customHeight="1" x14ac:dyDescent="0.25">
      <c r="A155" s="69"/>
      <c r="B155" s="55"/>
      <c r="C155" s="56"/>
      <c r="D155" s="56"/>
      <c r="E155" s="56"/>
      <c r="F155" s="56"/>
      <c r="G155" s="56"/>
      <c r="H155" s="56"/>
      <c r="I155" s="56"/>
      <c r="J155" s="68"/>
      <c r="K155" s="56"/>
      <c r="L155" s="70"/>
      <c r="M155" s="71"/>
      <c r="N155" s="68"/>
      <c r="O155" s="68"/>
      <c r="P155" s="56"/>
      <c r="Q155" s="56"/>
      <c r="R155" s="56"/>
      <c r="S155" s="56"/>
      <c r="T155" s="56"/>
      <c r="U155" s="56"/>
      <c r="V155" s="62"/>
      <c r="W155" s="68"/>
      <c r="X155" s="56"/>
      <c r="Y155" s="56"/>
      <c r="Z155" s="68"/>
      <c r="AA155" s="72"/>
      <c r="AB155" s="68"/>
      <c r="AC155" s="68"/>
    </row>
    <row r="156" spans="1:29" ht="70.5" customHeight="1" x14ac:dyDescent="0.25">
      <c r="A156" s="69"/>
      <c r="B156" s="55"/>
      <c r="C156" s="56"/>
      <c r="D156" s="56"/>
      <c r="E156" s="56"/>
      <c r="F156" s="56"/>
      <c r="G156" s="56"/>
      <c r="H156" s="56"/>
      <c r="I156" s="56"/>
      <c r="J156" s="68"/>
      <c r="K156" s="56"/>
      <c r="L156" s="70"/>
      <c r="M156" s="71"/>
      <c r="N156" s="68"/>
      <c r="O156" s="68"/>
      <c r="P156" s="56"/>
      <c r="Q156" s="56"/>
      <c r="R156" s="56"/>
      <c r="S156" s="56"/>
      <c r="T156" s="56"/>
      <c r="U156" s="56"/>
      <c r="V156" s="62"/>
      <c r="W156" s="68"/>
      <c r="X156" s="56"/>
      <c r="Y156" s="56"/>
      <c r="Z156" s="68"/>
      <c r="AA156" s="72"/>
      <c r="AB156" s="68"/>
      <c r="AC156" s="68"/>
    </row>
    <row r="157" spans="1:29" ht="70.5" customHeight="1" x14ac:dyDescent="0.25">
      <c r="A157" s="69"/>
      <c r="B157" s="55"/>
      <c r="C157" s="56"/>
      <c r="D157" s="56"/>
      <c r="E157" s="56"/>
      <c r="F157" s="56"/>
      <c r="G157" s="56"/>
      <c r="H157" s="56"/>
      <c r="I157" s="56"/>
      <c r="J157" s="68"/>
      <c r="K157" s="56"/>
      <c r="L157" s="70"/>
      <c r="M157" s="71"/>
      <c r="N157" s="68"/>
      <c r="O157" s="68"/>
      <c r="P157" s="56"/>
      <c r="Q157" s="56"/>
      <c r="R157" s="56"/>
      <c r="S157" s="56"/>
      <c r="T157" s="56"/>
      <c r="U157" s="56"/>
      <c r="V157" s="62"/>
      <c r="W157" s="68"/>
      <c r="X157" s="56"/>
      <c r="Y157" s="56"/>
      <c r="Z157" s="68"/>
      <c r="AA157" s="72"/>
      <c r="AB157" s="68"/>
      <c r="AC157" s="68"/>
    </row>
    <row r="158" spans="1:29" ht="70.5" customHeight="1" x14ac:dyDescent="0.25">
      <c r="A158" s="69"/>
      <c r="B158" s="55"/>
      <c r="C158" s="56"/>
      <c r="D158" s="56"/>
      <c r="E158" s="56"/>
      <c r="F158" s="56"/>
      <c r="G158" s="56"/>
      <c r="H158" s="56"/>
      <c r="I158" s="56"/>
      <c r="J158" s="68"/>
      <c r="K158" s="56"/>
      <c r="L158" s="70"/>
      <c r="M158" s="71"/>
      <c r="N158" s="68"/>
      <c r="O158" s="68"/>
      <c r="P158" s="56"/>
      <c r="Q158" s="56"/>
      <c r="R158" s="56"/>
      <c r="S158" s="56"/>
      <c r="T158" s="56"/>
      <c r="U158" s="56"/>
      <c r="V158" s="62"/>
      <c r="W158" s="68"/>
      <c r="X158" s="56"/>
      <c r="Y158" s="56"/>
      <c r="Z158" s="68"/>
      <c r="AA158" s="72"/>
      <c r="AB158" s="68"/>
      <c r="AC158" s="68"/>
    </row>
    <row r="159" spans="1:29" ht="70.5" customHeight="1" x14ac:dyDescent="0.25">
      <c r="A159" s="69"/>
      <c r="B159" s="55"/>
      <c r="C159" s="56"/>
      <c r="D159" s="56"/>
      <c r="E159" s="56"/>
      <c r="F159" s="56"/>
      <c r="G159" s="56"/>
      <c r="H159" s="56"/>
      <c r="I159" s="56"/>
      <c r="J159" s="68"/>
      <c r="K159" s="56"/>
      <c r="L159" s="70"/>
      <c r="M159" s="71"/>
      <c r="N159" s="68"/>
      <c r="O159" s="68"/>
      <c r="P159" s="56"/>
      <c r="Q159" s="56"/>
      <c r="R159" s="56"/>
      <c r="S159" s="56"/>
      <c r="T159" s="56"/>
      <c r="U159" s="56"/>
      <c r="V159" s="62"/>
      <c r="W159" s="68"/>
      <c r="X159" s="56"/>
      <c r="Y159" s="56"/>
      <c r="Z159" s="68"/>
      <c r="AA159" s="72"/>
      <c r="AB159" s="68"/>
      <c r="AC159" s="68"/>
    </row>
    <row r="160" spans="1:29" ht="70.5" customHeight="1" x14ac:dyDescent="0.25">
      <c r="A160" s="69"/>
      <c r="B160" s="55"/>
      <c r="C160" s="56"/>
      <c r="D160" s="56"/>
      <c r="E160" s="56"/>
      <c r="F160" s="56"/>
      <c r="G160" s="56"/>
      <c r="H160" s="56"/>
      <c r="I160" s="56"/>
      <c r="J160" s="68"/>
      <c r="K160" s="56"/>
      <c r="L160" s="70"/>
      <c r="M160" s="71"/>
      <c r="N160" s="68"/>
      <c r="O160" s="68"/>
      <c r="P160" s="56"/>
      <c r="Q160" s="56"/>
      <c r="R160" s="56"/>
      <c r="S160" s="56"/>
      <c r="T160" s="56"/>
      <c r="U160" s="56"/>
      <c r="V160" s="62"/>
      <c r="W160" s="68"/>
      <c r="X160" s="56"/>
      <c r="Y160" s="56"/>
      <c r="Z160" s="68"/>
      <c r="AA160" s="72"/>
      <c r="AB160" s="68"/>
      <c r="AC160" s="68"/>
    </row>
    <row r="161" spans="1:29" ht="70.5" customHeight="1" x14ac:dyDescent="0.25">
      <c r="A161" s="69"/>
      <c r="B161" s="55"/>
      <c r="C161" s="56"/>
      <c r="D161" s="56"/>
      <c r="E161" s="56"/>
      <c r="F161" s="56"/>
      <c r="G161" s="56"/>
      <c r="H161" s="56"/>
      <c r="I161" s="56"/>
      <c r="J161" s="68"/>
      <c r="K161" s="56"/>
      <c r="L161" s="70"/>
      <c r="M161" s="71"/>
      <c r="N161" s="68"/>
      <c r="O161" s="68"/>
      <c r="P161" s="56"/>
      <c r="Q161" s="56"/>
      <c r="R161" s="56"/>
      <c r="S161" s="56"/>
      <c r="T161" s="56"/>
      <c r="U161" s="56"/>
      <c r="V161" s="62"/>
      <c r="W161" s="68"/>
      <c r="X161" s="56"/>
      <c r="Y161" s="56"/>
      <c r="Z161" s="68"/>
      <c r="AA161" s="72"/>
      <c r="AB161" s="68"/>
      <c r="AC161" s="68"/>
    </row>
    <row r="162" spans="1:29" ht="70.5" customHeight="1" x14ac:dyDescent="0.25">
      <c r="A162" s="69"/>
      <c r="B162" s="55"/>
      <c r="C162" s="56"/>
      <c r="D162" s="56"/>
      <c r="E162" s="56"/>
      <c r="F162" s="56"/>
      <c r="G162" s="56"/>
      <c r="H162" s="56"/>
      <c r="I162" s="56"/>
      <c r="J162" s="68"/>
      <c r="K162" s="56"/>
      <c r="L162" s="70"/>
      <c r="M162" s="71"/>
      <c r="N162" s="68"/>
      <c r="O162" s="68"/>
      <c r="P162" s="56"/>
      <c r="Q162" s="56"/>
      <c r="R162" s="56"/>
      <c r="S162" s="56"/>
      <c r="T162" s="56"/>
      <c r="U162" s="56"/>
      <c r="V162" s="62"/>
      <c r="W162" s="68"/>
      <c r="X162" s="56"/>
      <c r="Y162" s="56"/>
      <c r="Z162" s="68"/>
      <c r="AA162" s="72"/>
      <c r="AB162" s="68"/>
      <c r="AC162" s="68"/>
    </row>
    <row r="163" spans="1:29" ht="70.5" customHeight="1" x14ac:dyDescent="0.25">
      <c r="A163" s="69"/>
      <c r="B163" s="55"/>
      <c r="C163" s="56"/>
      <c r="D163" s="56"/>
      <c r="E163" s="56"/>
      <c r="F163" s="56"/>
      <c r="G163" s="56"/>
      <c r="H163" s="56"/>
      <c r="I163" s="56"/>
      <c r="J163" s="68"/>
      <c r="K163" s="56"/>
      <c r="L163" s="70"/>
      <c r="M163" s="71"/>
      <c r="N163" s="68"/>
      <c r="O163" s="68"/>
      <c r="P163" s="56"/>
      <c r="Q163" s="56"/>
      <c r="R163" s="56"/>
      <c r="S163" s="56"/>
      <c r="T163" s="56"/>
      <c r="U163" s="56"/>
      <c r="V163" s="62"/>
      <c r="W163" s="68"/>
      <c r="X163" s="56"/>
      <c r="Y163" s="56"/>
      <c r="Z163" s="68"/>
      <c r="AA163" s="72"/>
      <c r="AB163" s="68"/>
      <c r="AC163" s="68"/>
    </row>
    <row r="164" spans="1:29" ht="70.5" customHeight="1" x14ac:dyDescent="0.25">
      <c r="A164" s="69"/>
      <c r="B164" s="55"/>
      <c r="C164" s="56"/>
      <c r="D164" s="56"/>
      <c r="E164" s="56"/>
      <c r="F164" s="56"/>
      <c r="G164" s="56"/>
      <c r="H164" s="56"/>
      <c r="I164" s="56"/>
      <c r="J164" s="68"/>
      <c r="K164" s="56"/>
      <c r="L164" s="70"/>
      <c r="M164" s="71"/>
      <c r="N164" s="68"/>
      <c r="O164" s="68"/>
      <c r="P164" s="56"/>
      <c r="Q164" s="56"/>
      <c r="R164" s="56"/>
      <c r="S164" s="56"/>
      <c r="T164" s="56"/>
      <c r="U164" s="56"/>
      <c r="V164" s="62"/>
      <c r="W164" s="68"/>
      <c r="X164" s="56"/>
      <c r="Y164" s="56"/>
      <c r="Z164" s="68"/>
      <c r="AA164" s="72"/>
      <c r="AB164" s="68"/>
      <c r="AC164" s="68"/>
    </row>
    <row r="165" spans="1:29" ht="70.5" customHeight="1" x14ac:dyDescent="0.25">
      <c r="A165" s="69"/>
      <c r="B165" s="55"/>
      <c r="C165" s="56"/>
      <c r="D165" s="56"/>
      <c r="E165" s="56"/>
      <c r="F165" s="56"/>
      <c r="G165" s="56"/>
      <c r="H165" s="56"/>
      <c r="I165" s="56"/>
      <c r="J165" s="68"/>
      <c r="K165" s="56"/>
      <c r="L165" s="70"/>
      <c r="M165" s="71"/>
      <c r="N165" s="68"/>
      <c r="O165" s="68"/>
      <c r="P165" s="56"/>
      <c r="Q165" s="56"/>
      <c r="R165" s="56"/>
      <c r="S165" s="56"/>
      <c r="T165" s="56"/>
      <c r="U165" s="56"/>
      <c r="V165" s="62"/>
      <c r="W165" s="68"/>
      <c r="X165" s="56"/>
      <c r="Y165" s="56"/>
      <c r="Z165" s="68"/>
      <c r="AA165" s="72"/>
      <c r="AB165" s="68"/>
      <c r="AC165" s="68"/>
    </row>
    <row r="166" spans="1:29" ht="70.5" customHeight="1" x14ac:dyDescent="0.25">
      <c r="A166" s="69"/>
      <c r="B166" s="55"/>
      <c r="C166" s="56"/>
      <c r="D166" s="56"/>
      <c r="E166" s="56"/>
      <c r="F166" s="56"/>
      <c r="G166" s="56"/>
      <c r="H166" s="56"/>
      <c r="I166" s="56"/>
      <c r="J166" s="68"/>
      <c r="K166" s="56"/>
      <c r="L166" s="70"/>
      <c r="M166" s="71"/>
      <c r="N166" s="68"/>
      <c r="O166" s="68"/>
      <c r="P166" s="56"/>
      <c r="Q166" s="56"/>
      <c r="R166" s="56"/>
      <c r="S166" s="56"/>
      <c r="T166" s="56"/>
      <c r="U166" s="56"/>
      <c r="V166" s="62"/>
      <c r="W166" s="68"/>
      <c r="X166" s="56"/>
      <c r="Y166" s="56"/>
      <c r="Z166" s="68"/>
      <c r="AA166" s="72"/>
      <c r="AB166" s="68"/>
      <c r="AC166" s="68"/>
    </row>
    <row r="167" spans="1:29" ht="70.5" customHeight="1" x14ac:dyDescent="0.25">
      <c r="A167" s="69"/>
      <c r="B167" s="55"/>
      <c r="C167" s="56"/>
      <c r="D167" s="56"/>
      <c r="E167" s="56"/>
      <c r="F167" s="56"/>
      <c r="G167" s="56"/>
      <c r="H167" s="56"/>
      <c r="I167" s="56"/>
      <c r="J167" s="68"/>
      <c r="K167" s="56"/>
      <c r="L167" s="70"/>
      <c r="M167" s="71"/>
      <c r="N167" s="68"/>
      <c r="O167" s="68"/>
      <c r="P167" s="56"/>
      <c r="Q167" s="56"/>
      <c r="R167" s="56"/>
      <c r="S167" s="56"/>
      <c r="T167" s="56"/>
      <c r="U167" s="56"/>
      <c r="V167" s="62"/>
      <c r="W167" s="68"/>
      <c r="X167" s="56"/>
      <c r="Y167" s="56"/>
      <c r="Z167" s="68"/>
      <c r="AA167" s="72"/>
      <c r="AB167" s="68"/>
      <c r="AC167" s="68"/>
    </row>
    <row r="168" spans="1:29" ht="70.5" customHeight="1" x14ac:dyDescent="0.25">
      <c r="A168" s="69"/>
      <c r="B168" s="55"/>
      <c r="C168" s="56"/>
      <c r="D168" s="56"/>
      <c r="E168" s="56"/>
      <c r="F168" s="56"/>
      <c r="G168" s="56"/>
      <c r="H168" s="56"/>
      <c r="I168" s="56"/>
      <c r="J168" s="68"/>
      <c r="K168" s="56"/>
      <c r="L168" s="70"/>
      <c r="M168" s="71"/>
      <c r="N168" s="68"/>
      <c r="O168" s="68"/>
      <c r="P168" s="56"/>
      <c r="Q168" s="56"/>
      <c r="R168" s="56"/>
      <c r="S168" s="56"/>
      <c r="T168" s="56"/>
      <c r="U168" s="56"/>
      <c r="V168" s="62"/>
      <c r="W168" s="68"/>
      <c r="X168" s="56"/>
      <c r="Y168" s="56"/>
      <c r="Z168" s="68"/>
      <c r="AA168" s="72"/>
      <c r="AB168" s="68"/>
      <c r="AC168" s="68"/>
    </row>
    <row r="169" spans="1:29" ht="70.5" customHeight="1" x14ac:dyDescent="0.25">
      <c r="A169" s="69"/>
      <c r="B169" s="55"/>
      <c r="C169" s="56"/>
      <c r="D169" s="56"/>
      <c r="E169" s="56"/>
      <c r="F169" s="56"/>
      <c r="G169" s="56"/>
      <c r="H169" s="56"/>
      <c r="I169" s="56"/>
      <c r="J169" s="68"/>
      <c r="K169" s="56"/>
      <c r="L169" s="70"/>
      <c r="M169" s="71"/>
      <c r="N169" s="68"/>
      <c r="O169" s="68"/>
      <c r="P169" s="56"/>
      <c r="Q169" s="56"/>
      <c r="R169" s="56"/>
      <c r="S169" s="56"/>
      <c r="T169" s="56"/>
      <c r="U169" s="56"/>
      <c r="V169" s="62"/>
      <c r="W169" s="68"/>
      <c r="X169" s="56"/>
      <c r="Y169" s="56"/>
      <c r="Z169" s="68"/>
      <c r="AA169" s="72"/>
      <c r="AB169" s="68"/>
      <c r="AC169" s="68"/>
    </row>
    <row r="170" spans="1:29" ht="70.5" customHeight="1" x14ac:dyDescent="0.25">
      <c r="A170" s="69"/>
      <c r="B170" s="55"/>
      <c r="C170" s="56"/>
      <c r="D170" s="56"/>
      <c r="E170" s="56"/>
      <c r="F170" s="56"/>
      <c r="G170" s="56"/>
      <c r="H170" s="56"/>
      <c r="I170" s="56"/>
      <c r="J170" s="68"/>
      <c r="K170" s="56"/>
      <c r="L170" s="70"/>
      <c r="M170" s="71"/>
      <c r="N170" s="68"/>
      <c r="O170" s="68"/>
      <c r="P170" s="56"/>
      <c r="Q170" s="56"/>
      <c r="R170" s="56"/>
      <c r="S170" s="56"/>
      <c r="T170" s="56"/>
      <c r="U170" s="56"/>
      <c r="V170" s="62"/>
      <c r="W170" s="68"/>
      <c r="X170" s="56"/>
      <c r="Y170" s="56"/>
      <c r="Z170" s="68"/>
      <c r="AA170" s="72"/>
      <c r="AB170" s="68"/>
      <c r="AC170" s="68"/>
    </row>
    <row r="171" spans="1:29" ht="70.5" customHeight="1" x14ac:dyDescent="0.25">
      <c r="A171" s="69"/>
      <c r="B171" s="55"/>
      <c r="C171" s="56"/>
      <c r="D171" s="56"/>
      <c r="E171" s="56"/>
      <c r="F171" s="56"/>
      <c r="G171" s="56"/>
      <c r="H171" s="56"/>
      <c r="I171" s="56"/>
      <c r="J171" s="68"/>
      <c r="K171" s="56"/>
      <c r="L171" s="70"/>
      <c r="M171" s="71"/>
      <c r="N171" s="68"/>
      <c r="O171" s="68"/>
      <c r="P171" s="56"/>
      <c r="Q171" s="56"/>
      <c r="R171" s="56"/>
      <c r="S171" s="56"/>
      <c r="T171" s="56"/>
      <c r="U171" s="56"/>
      <c r="V171" s="62"/>
      <c r="W171" s="68"/>
      <c r="X171" s="56"/>
      <c r="Y171" s="56"/>
      <c r="Z171" s="68"/>
      <c r="AA171" s="72"/>
      <c r="AB171" s="68"/>
      <c r="AC171" s="68"/>
    </row>
    <row r="172" spans="1:29" ht="70.5" customHeight="1" x14ac:dyDescent="0.25">
      <c r="A172" s="69"/>
      <c r="B172" s="55"/>
      <c r="C172" s="56"/>
      <c r="D172" s="56"/>
      <c r="E172" s="56"/>
      <c r="F172" s="56"/>
      <c r="G172" s="56"/>
      <c r="H172" s="56"/>
      <c r="I172" s="56"/>
      <c r="J172" s="68"/>
      <c r="K172" s="56"/>
      <c r="L172" s="70"/>
      <c r="M172" s="71"/>
      <c r="N172" s="68"/>
      <c r="O172" s="68"/>
      <c r="P172" s="56"/>
      <c r="Q172" s="56"/>
      <c r="R172" s="56"/>
      <c r="S172" s="56"/>
      <c r="T172" s="56"/>
      <c r="U172" s="56"/>
      <c r="V172" s="62"/>
      <c r="W172" s="68"/>
      <c r="X172" s="56"/>
      <c r="Y172" s="56"/>
      <c r="Z172" s="68"/>
      <c r="AA172" s="72"/>
      <c r="AB172" s="68"/>
      <c r="AC172" s="68"/>
    </row>
    <row r="173" spans="1:29" ht="70.5" customHeight="1" x14ac:dyDescent="0.25">
      <c r="A173" s="69"/>
      <c r="B173" s="55"/>
      <c r="C173" s="56"/>
      <c r="D173" s="56"/>
      <c r="E173" s="56"/>
      <c r="F173" s="56"/>
      <c r="G173" s="56"/>
      <c r="H173" s="56"/>
      <c r="I173" s="56"/>
      <c r="J173" s="68"/>
      <c r="K173" s="56"/>
      <c r="L173" s="70"/>
      <c r="M173" s="71"/>
      <c r="N173" s="68"/>
      <c r="O173" s="68"/>
      <c r="P173" s="56"/>
      <c r="Q173" s="56"/>
      <c r="R173" s="56"/>
      <c r="S173" s="56"/>
      <c r="T173" s="56"/>
      <c r="U173" s="56"/>
      <c r="V173" s="62"/>
      <c r="W173" s="68"/>
      <c r="X173" s="56"/>
      <c r="Y173" s="56"/>
      <c r="Z173" s="68"/>
      <c r="AA173" s="72"/>
      <c r="AB173" s="68"/>
      <c r="AC173" s="68"/>
    </row>
    <row r="174" spans="1:29" ht="70.5" customHeight="1" x14ac:dyDescent="0.25">
      <c r="A174" s="69"/>
      <c r="B174" s="55"/>
      <c r="C174" s="56"/>
      <c r="D174" s="56"/>
      <c r="E174" s="56"/>
      <c r="F174" s="56"/>
      <c r="G174" s="56"/>
      <c r="H174" s="56"/>
      <c r="I174" s="56"/>
      <c r="J174" s="68"/>
      <c r="K174" s="56"/>
      <c r="L174" s="70"/>
      <c r="M174" s="71"/>
      <c r="N174" s="68"/>
      <c r="O174" s="68"/>
      <c r="P174" s="56"/>
      <c r="Q174" s="56"/>
      <c r="R174" s="56"/>
      <c r="S174" s="56"/>
      <c r="T174" s="56"/>
      <c r="U174" s="56"/>
      <c r="V174" s="62"/>
      <c r="W174" s="68"/>
      <c r="X174" s="56"/>
      <c r="Y174" s="56"/>
      <c r="Z174" s="68"/>
      <c r="AA174" s="72"/>
      <c r="AB174" s="68"/>
      <c r="AC174" s="68"/>
    </row>
    <row r="175" spans="1:29" ht="70.5" customHeight="1" x14ac:dyDescent="0.25">
      <c r="A175" s="69"/>
      <c r="B175" s="55"/>
      <c r="C175" s="56"/>
      <c r="D175" s="56"/>
      <c r="E175" s="56"/>
      <c r="F175" s="56"/>
      <c r="G175" s="56"/>
      <c r="H175" s="56"/>
      <c r="I175" s="56"/>
      <c r="J175" s="68"/>
      <c r="K175" s="56"/>
      <c r="L175" s="70"/>
      <c r="M175" s="71"/>
      <c r="N175" s="68"/>
      <c r="O175" s="68"/>
      <c r="P175" s="56"/>
      <c r="Q175" s="56"/>
      <c r="R175" s="56"/>
      <c r="S175" s="56"/>
      <c r="T175" s="56"/>
      <c r="U175" s="56"/>
      <c r="V175" s="62"/>
      <c r="W175" s="68"/>
      <c r="X175" s="56"/>
      <c r="Y175" s="56"/>
      <c r="Z175" s="68"/>
      <c r="AA175" s="72"/>
      <c r="AB175" s="68"/>
      <c r="AC175" s="68"/>
    </row>
    <row r="176" spans="1:29" ht="70.5" customHeight="1" x14ac:dyDescent="0.25">
      <c r="A176" s="69"/>
      <c r="B176" s="55"/>
      <c r="C176" s="56"/>
      <c r="D176" s="56"/>
      <c r="E176" s="56"/>
      <c r="F176" s="56"/>
      <c r="G176" s="56"/>
      <c r="H176" s="56"/>
      <c r="I176" s="56"/>
      <c r="J176" s="68"/>
      <c r="K176" s="56"/>
      <c r="L176" s="70"/>
      <c r="M176" s="71"/>
      <c r="N176" s="68"/>
      <c r="O176" s="68"/>
      <c r="P176" s="56"/>
      <c r="Q176" s="56"/>
      <c r="R176" s="56"/>
      <c r="S176" s="56"/>
      <c r="T176" s="56"/>
      <c r="U176" s="56"/>
      <c r="V176" s="62"/>
      <c r="W176" s="68"/>
      <c r="X176" s="56"/>
      <c r="Y176" s="56"/>
      <c r="Z176" s="68"/>
      <c r="AA176" s="72"/>
      <c r="AB176" s="68"/>
      <c r="AC176" s="68"/>
    </row>
    <row r="177" spans="1:29" ht="70.5" customHeight="1" x14ac:dyDescent="0.25">
      <c r="A177" s="69"/>
      <c r="B177" s="55"/>
      <c r="C177" s="56"/>
      <c r="D177" s="56"/>
      <c r="E177" s="56"/>
      <c r="F177" s="56"/>
      <c r="G177" s="56"/>
      <c r="H177" s="56"/>
      <c r="I177" s="56"/>
      <c r="J177" s="68"/>
      <c r="K177" s="56"/>
      <c r="L177" s="70"/>
      <c r="M177" s="71"/>
      <c r="N177" s="68"/>
      <c r="O177" s="68"/>
      <c r="P177" s="56"/>
      <c r="Q177" s="56"/>
      <c r="R177" s="56"/>
      <c r="S177" s="56"/>
      <c r="T177" s="56"/>
      <c r="U177" s="56"/>
      <c r="V177" s="62"/>
      <c r="W177" s="68"/>
      <c r="X177" s="56"/>
      <c r="Y177" s="56"/>
      <c r="Z177" s="68"/>
      <c r="AA177" s="72"/>
      <c r="AB177" s="68"/>
      <c r="AC177" s="68"/>
    </row>
    <row r="178" spans="1:29" ht="70.5" customHeight="1" x14ac:dyDescent="0.25">
      <c r="A178" s="69"/>
      <c r="B178" s="55"/>
      <c r="C178" s="56"/>
      <c r="D178" s="56"/>
      <c r="E178" s="56"/>
      <c r="F178" s="56"/>
      <c r="G178" s="56"/>
      <c r="H178" s="56"/>
      <c r="I178" s="56"/>
      <c r="J178" s="68"/>
      <c r="K178" s="56"/>
      <c r="L178" s="70"/>
      <c r="M178" s="71"/>
      <c r="N178" s="68"/>
      <c r="O178" s="68"/>
      <c r="P178" s="56"/>
      <c r="Q178" s="56"/>
      <c r="R178" s="56"/>
      <c r="S178" s="56"/>
      <c r="T178" s="56"/>
      <c r="U178" s="56"/>
      <c r="V178" s="62"/>
      <c r="W178" s="68"/>
      <c r="X178" s="56"/>
      <c r="Y178" s="56"/>
      <c r="Z178" s="68"/>
      <c r="AA178" s="72"/>
      <c r="AB178" s="68"/>
      <c r="AC178" s="68"/>
    </row>
    <row r="179" spans="1:29" ht="70.5" customHeight="1" x14ac:dyDescent="0.25">
      <c r="A179" s="69"/>
      <c r="B179" s="55"/>
      <c r="C179" s="56"/>
      <c r="D179" s="56"/>
      <c r="E179" s="56"/>
      <c r="F179" s="56"/>
      <c r="G179" s="56"/>
      <c r="H179" s="56"/>
      <c r="I179" s="56"/>
      <c r="J179" s="68"/>
      <c r="K179" s="56"/>
      <c r="L179" s="70"/>
      <c r="M179" s="71"/>
      <c r="N179" s="68"/>
      <c r="O179" s="68"/>
      <c r="P179" s="56"/>
      <c r="Q179" s="56"/>
      <c r="R179" s="56"/>
      <c r="S179" s="56"/>
      <c r="T179" s="56"/>
      <c r="U179" s="56"/>
      <c r="V179" s="62"/>
      <c r="W179" s="68"/>
      <c r="X179" s="56"/>
      <c r="Y179" s="56"/>
      <c r="Z179" s="68"/>
      <c r="AA179" s="72"/>
      <c r="AB179" s="68"/>
      <c r="AC179" s="68"/>
    </row>
    <row r="180" spans="1:29" ht="70.5" customHeight="1" x14ac:dyDescent="0.25">
      <c r="A180" s="69"/>
      <c r="B180" s="55"/>
      <c r="C180" s="56"/>
      <c r="D180" s="56"/>
      <c r="E180" s="56"/>
      <c r="F180" s="56"/>
      <c r="G180" s="56"/>
      <c r="H180" s="56"/>
      <c r="I180" s="56"/>
      <c r="J180" s="68"/>
      <c r="K180" s="56"/>
      <c r="L180" s="70"/>
      <c r="M180" s="71"/>
      <c r="N180" s="68"/>
      <c r="O180" s="68"/>
      <c r="P180" s="56"/>
      <c r="Q180" s="56"/>
      <c r="R180" s="56"/>
      <c r="S180" s="56"/>
      <c r="T180" s="56"/>
      <c r="U180" s="56"/>
      <c r="V180" s="62"/>
      <c r="W180" s="68"/>
      <c r="X180" s="56"/>
      <c r="Y180" s="56"/>
      <c r="Z180" s="68"/>
      <c r="AA180" s="72"/>
      <c r="AB180" s="68"/>
      <c r="AC180" s="68"/>
    </row>
    <row r="181" spans="1:29" ht="70.5" customHeight="1" x14ac:dyDescent="0.25">
      <c r="A181" s="69"/>
      <c r="B181" s="55"/>
      <c r="C181" s="56"/>
      <c r="D181" s="56"/>
      <c r="E181" s="56"/>
      <c r="F181" s="56"/>
      <c r="G181" s="56"/>
      <c r="H181" s="56"/>
      <c r="I181" s="56"/>
      <c r="J181" s="68"/>
      <c r="K181" s="56"/>
      <c r="L181" s="70"/>
      <c r="M181" s="71"/>
      <c r="N181" s="68"/>
      <c r="O181" s="68"/>
      <c r="P181" s="56"/>
      <c r="Q181" s="56"/>
      <c r="R181" s="56"/>
      <c r="S181" s="56"/>
      <c r="T181" s="56"/>
      <c r="U181" s="56"/>
      <c r="V181" s="62"/>
      <c r="W181" s="68"/>
      <c r="X181" s="56"/>
      <c r="Y181" s="56"/>
      <c r="Z181" s="68"/>
      <c r="AA181" s="72"/>
      <c r="AB181" s="68"/>
      <c r="AC181" s="68"/>
    </row>
    <row r="182" spans="1:29" ht="70.5" customHeight="1" x14ac:dyDescent="0.25">
      <c r="A182" s="69"/>
      <c r="B182" s="55"/>
      <c r="C182" s="56"/>
      <c r="D182" s="56"/>
      <c r="E182" s="56"/>
      <c r="F182" s="56"/>
      <c r="G182" s="56"/>
      <c r="H182" s="56"/>
      <c r="I182" s="56"/>
      <c r="J182" s="68"/>
      <c r="K182" s="56"/>
      <c r="L182" s="70"/>
      <c r="M182" s="71"/>
      <c r="N182" s="68"/>
      <c r="O182" s="68"/>
      <c r="P182" s="56"/>
      <c r="Q182" s="56"/>
      <c r="R182" s="56"/>
      <c r="S182" s="56"/>
      <c r="T182" s="56"/>
      <c r="U182" s="56"/>
      <c r="V182" s="62"/>
      <c r="W182" s="68"/>
      <c r="X182" s="56"/>
      <c r="Y182" s="56"/>
      <c r="Z182" s="68"/>
      <c r="AA182" s="72"/>
      <c r="AB182" s="68"/>
      <c r="AC182" s="68"/>
    </row>
    <row r="183" spans="1:29" ht="70.5" customHeight="1" x14ac:dyDescent="0.25">
      <c r="A183" s="69"/>
      <c r="B183" s="55"/>
      <c r="C183" s="56"/>
      <c r="D183" s="56"/>
      <c r="E183" s="56"/>
      <c r="F183" s="56"/>
      <c r="G183" s="56"/>
      <c r="H183" s="56"/>
      <c r="I183" s="56"/>
      <c r="J183" s="68"/>
      <c r="K183" s="56"/>
      <c r="L183" s="70"/>
      <c r="M183" s="71"/>
      <c r="N183" s="68"/>
      <c r="O183" s="68"/>
      <c r="P183" s="56"/>
      <c r="Q183" s="56"/>
      <c r="R183" s="56"/>
      <c r="S183" s="56"/>
      <c r="T183" s="56"/>
      <c r="U183" s="56"/>
      <c r="V183" s="62"/>
      <c r="W183" s="68"/>
      <c r="X183" s="56"/>
      <c r="Y183" s="56"/>
      <c r="Z183" s="68"/>
      <c r="AA183" s="72"/>
      <c r="AB183" s="68"/>
      <c r="AC183" s="68"/>
    </row>
    <row r="184" spans="1:29" ht="70.5" customHeight="1" x14ac:dyDescent="0.25">
      <c r="A184" s="69"/>
      <c r="B184" s="55"/>
      <c r="C184" s="56"/>
      <c r="D184" s="56"/>
      <c r="E184" s="56"/>
      <c r="F184" s="56"/>
      <c r="G184" s="56"/>
      <c r="H184" s="56"/>
      <c r="I184" s="56"/>
      <c r="J184" s="68"/>
      <c r="K184" s="56"/>
      <c r="L184" s="70"/>
      <c r="M184" s="71"/>
      <c r="N184" s="68"/>
      <c r="O184" s="68"/>
      <c r="P184" s="56"/>
      <c r="Q184" s="56"/>
      <c r="R184" s="56"/>
      <c r="S184" s="56"/>
      <c r="T184" s="56"/>
      <c r="U184" s="56"/>
      <c r="V184" s="62"/>
      <c r="W184" s="68"/>
      <c r="X184" s="56"/>
      <c r="Y184" s="56"/>
      <c r="Z184" s="68"/>
      <c r="AA184" s="72"/>
      <c r="AB184" s="68"/>
      <c r="AC184" s="68"/>
    </row>
    <row r="185" spans="1:29" ht="70.5" customHeight="1" x14ac:dyDescent="0.25">
      <c r="A185" s="69"/>
      <c r="B185" s="55"/>
      <c r="C185" s="56"/>
      <c r="D185" s="56"/>
      <c r="E185" s="56"/>
      <c r="F185" s="56"/>
      <c r="G185" s="56"/>
      <c r="H185" s="56"/>
      <c r="I185" s="56"/>
      <c r="J185" s="68"/>
      <c r="K185" s="56"/>
      <c r="L185" s="70"/>
      <c r="M185" s="71"/>
      <c r="N185" s="68"/>
      <c r="O185" s="68"/>
      <c r="P185" s="56"/>
      <c r="Q185" s="56"/>
      <c r="R185" s="56"/>
      <c r="S185" s="56"/>
      <c r="T185" s="56"/>
      <c r="U185" s="56"/>
      <c r="V185" s="62"/>
      <c r="W185" s="68"/>
      <c r="X185" s="56"/>
      <c r="Y185" s="56"/>
      <c r="Z185" s="68"/>
      <c r="AA185" s="72"/>
      <c r="AB185" s="68"/>
      <c r="AC185" s="68"/>
    </row>
    <row r="186" spans="1:29" ht="70.5" customHeight="1" x14ac:dyDescent="0.25">
      <c r="A186" s="69"/>
      <c r="B186" s="55"/>
      <c r="C186" s="56"/>
      <c r="D186" s="56"/>
      <c r="E186" s="56"/>
      <c r="F186" s="56"/>
      <c r="G186" s="56"/>
      <c r="H186" s="56"/>
      <c r="I186" s="56"/>
      <c r="J186" s="68"/>
      <c r="K186" s="56"/>
      <c r="L186" s="70"/>
      <c r="M186" s="71"/>
      <c r="N186" s="68"/>
      <c r="O186" s="68"/>
      <c r="P186" s="56"/>
      <c r="Q186" s="56"/>
      <c r="R186" s="56"/>
      <c r="S186" s="56"/>
      <c r="T186" s="56"/>
      <c r="U186" s="56"/>
      <c r="V186" s="62"/>
      <c r="W186" s="68"/>
      <c r="X186" s="56"/>
      <c r="Y186" s="56"/>
      <c r="Z186" s="68"/>
      <c r="AA186" s="72"/>
      <c r="AB186" s="68"/>
      <c r="AC186" s="68"/>
    </row>
    <row r="187" spans="1:29" ht="70.5" customHeight="1" x14ac:dyDescent="0.25">
      <c r="A187" s="69"/>
      <c r="B187" s="55"/>
      <c r="C187" s="56"/>
      <c r="D187" s="56"/>
      <c r="E187" s="56"/>
      <c r="F187" s="56"/>
      <c r="G187" s="56"/>
      <c r="H187" s="56"/>
      <c r="I187" s="56"/>
      <c r="J187" s="68"/>
      <c r="K187" s="56"/>
      <c r="L187" s="70"/>
      <c r="M187" s="71"/>
      <c r="N187" s="68"/>
      <c r="O187" s="68"/>
      <c r="P187" s="56"/>
      <c r="Q187" s="56"/>
      <c r="R187" s="56"/>
      <c r="S187" s="56"/>
      <c r="T187" s="56"/>
      <c r="U187" s="56"/>
      <c r="V187" s="62"/>
      <c r="W187" s="68"/>
      <c r="X187" s="56"/>
      <c r="Y187" s="56"/>
      <c r="Z187" s="68"/>
      <c r="AA187" s="72"/>
      <c r="AB187" s="68"/>
      <c r="AC187" s="68"/>
    </row>
    <row r="188" spans="1:29" ht="70.5" customHeight="1" x14ac:dyDescent="0.25">
      <c r="A188" s="69"/>
      <c r="B188" s="55"/>
      <c r="C188" s="56"/>
      <c r="D188" s="56"/>
      <c r="E188" s="56"/>
      <c r="F188" s="56"/>
      <c r="G188" s="56"/>
      <c r="H188" s="56"/>
      <c r="I188" s="56"/>
      <c r="J188" s="68"/>
      <c r="K188" s="56"/>
      <c r="L188" s="70"/>
      <c r="M188" s="71"/>
      <c r="N188" s="68"/>
      <c r="O188" s="68"/>
      <c r="P188" s="56"/>
      <c r="Q188" s="56"/>
      <c r="R188" s="56"/>
      <c r="S188" s="56"/>
      <c r="T188" s="56"/>
      <c r="U188" s="56"/>
      <c r="V188" s="62"/>
      <c r="W188" s="68"/>
      <c r="X188" s="56"/>
      <c r="Y188" s="56"/>
      <c r="Z188" s="68"/>
      <c r="AA188" s="72"/>
      <c r="AB188" s="68"/>
      <c r="AC188" s="68"/>
    </row>
    <row r="189" spans="1:29" ht="70.5" customHeight="1" x14ac:dyDescent="0.25">
      <c r="A189" s="69"/>
      <c r="B189" s="55"/>
      <c r="C189" s="56"/>
      <c r="D189" s="56"/>
      <c r="E189" s="56"/>
      <c r="F189" s="56"/>
      <c r="G189" s="56"/>
      <c r="H189" s="56"/>
      <c r="I189" s="56"/>
      <c r="J189" s="68"/>
      <c r="K189" s="56"/>
      <c r="L189" s="70"/>
      <c r="M189" s="71"/>
      <c r="N189" s="68"/>
      <c r="O189" s="68"/>
      <c r="P189" s="56"/>
      <c r="Q189" s="56"/>
      <c r="R189" s="56"/>
      <c r="S189" s="56"/>
      <c r="T189" s="56"/>
      <c r="U189" s="56"/>
      <c r="V189" s="62"/>
      <c r="W189" s="68"/>
      <c r="X189" s="56"/>
      <c r="Y189" s="56"/>
      <c r="Z189" s="68"/>
      <c r="AA189" s="72"/>
      <c r="AB189" s="68"/>
      <c r="AC189" s="68"/>
    </row>
    <row r="190" spans="1:29" ht="70.5" customHeight="1" x14ac:dyDescent="0.25">
      <c r="A190" s="69"/>
      <c r="B190" s="55"/>
      <c r="C190" s="56"/>
      <c r="D190" s="56"/>
      <c r="E190" s="56"/>
      <c r="F190" s="56"/>
      <c r="G190" s="56"/>
      <c r="H190" s="56"/>
      <c r="I190" s="56"/>
      <c r="J190" s="68"/>
      <c r="K190" s="56"/>
      <c r="L190" s="70"/>
      <c r="M190" s="71"/>
      <c r="N190" s="68"/>
      <c r="O190" s="68"/>
      <c r="P190" s="56"/>
      <c r="Q190" s="56"/>
      <c r="R190" s="56"/>
      <c r="S190" s="56"/>
      <c r="T190" s="56"/>
      <c r="U190" s="56"/>
      <c r="V190" s="62"/>
      <c r="W190" s="68"/>
      <c r="X190" s="56"/>
      <c r="Y190" s="56"/>
      <c r="Z190" s="68"/>
      <c r="AA190" s="72"/>
      <c r="AB190" s="68"/>
      <c r="AC190" s="68"/>
    </row>
    <row r="191" spans="1:29" ht="70.5" customHeight="1" x14ac:dyDescent="0.25">
      <c r="A191" s="69"/>
      <c r="B191" s="55"/>
      <c r="C191" s="56"/>
      <c r="D191" s="56"/>
      <c r="E191" s="56"/>
      <c r="F191" s="56"/>
      <c r="G191" s="56"/>
      <c r="H191" s="56"/>
      <c r="I191" s="56"/>
      <c r="J191" s="68"/>
      <c r="K191" s="56"/>
      <c r="L191" s="70"/>
      <c r="M191" s="71"/>
      <c r="N191" s="68"/>
      <c r="O191" s="68"/>
      <c r="P191" s="56"/>
      <c r="Q191" s="56"/>
      <c r="R191" s="56"/>
      <c r="S191" s="56"/>
      <c r="T191" s="56"/>
      <c r="U191" s="56"/>
      <c r="V191" s="62"/>
      <c r="W191" s="68"/>
      <c r="X191" s="56"/>
      <c r="Y191" s="56"/>
      <c r="Z191" s="68"/>
      <c r="AA191" s="72"/>
      <c r="AB191" s="68"/>
      <c r="AC191" s="68"/>
    </row>
    <row r="192" spans="1:29" ht="70.5" customHeight="1" x14ac:dyDescent="0.25">
      <c r="A192" s="69"/>
      <c r="B192" s="55"/>
      <c r="C192" s="56"/>
      <c r="D192" s="56"/>
      <c r="E192" s="56"/>
      <c r="F192" s="56"/>
      <c r="G192" s="56"/>
      <c r="H192" s="56"/>
      <c r="I192" s="56"/>
      <c r="J192" s="68"/>
      <c r="K192" s="56"/>
      <c r="L192" s="70"/>
      <c r="M192" s="71"/>
      <c r="N192" s="68"/>
      <c r="O192" s="68"/>
      <c r="P192" s="56"/>
      <c r="Q192" s="56"/>
      <c r="R192" s="56"/>
      <c r="S192" s="56"/>
      <c r="T192" s="56"/>
      <c r="U192" s="56"/>
      <c r="V192" s="62"/>
      <c r="W192" s="68"/>
      <c r="X192" s="56"/>
      <c r="Y192" s="56"/>
      <c r="Z192" s="68"/>
      <c r="AA192" s="72"/>
      <c r="AB192" s="68"/>
      <c r="AC192" s="68"/>
    </row>
    <row r="193" spans="1:29" ht="70.5" customHeight="1" x14ac:dyDescent="0.25">
      <c r="A193" s="69"/>
      <c r="B193" s="55"/>
      <c r="C193" s="56"/>
      <c r="D193" s="56"/>
      <c r="E193" s="56"/>
      <c r="F193" s="56"/>
      <c r="G193" s="56"/>
      <c r="H193" s="56"/>
      <c r="I193" s="56"/>
      <c r="J193" s="68"/>
      <c r="K193" s="56"/>
      <c r="L193" s="70"/>
      <c r="M193" s="71"/>
      <c r="N193" s="68"/>
      <c r="O193" s="68"/>
      <c r="P193" s="56"/>
      <c r="Q193" s="56"/>
      <c r="R193" s="56"/>
      <c r="S193" s="56"/>
      <c r="T193" s="56"/>
      <c r="U193" s="56"/>
      <c r="V193" s="62"/>
      <c r="W193" s="68"/>
      <c r="X193" s="56"/>
      <c r="Y193" s="56"/>
      <c r="Z193" s="68"/>
      <c r="AA193" s="72"/>
      <c r="AB193" s="68"/>
      <c r="AC193" s="68"/>
    </row>
    <row r="194" spans="1:29" ht="70.5" customHeight="1" x14ac:dyDescent="0.25">
      <c r="A194" s="69"/>
      <c r="B194" s="55"/>
      <c r="C194" s="56"/>
      <c r="D194" s="56"/>
      <c r="E194" s="56"/>
      <c r="F194" s="56"/>
      <c r="G194" s="56"/>
      <c r="H194" s="56"/>
      <c r="I194" s="56"/>
      <c r="J194" s="68"/>
      <c r="K194" s="56"/>
      <c r="L194" s="70"/>
      <c r="M194" s="71"/>
      <c r="N194" s="68"/>
      <c r="O194" s="68"/>
      <c r="P194" s="56"/>
      <c r="Q194" s="56"/>
      <c r="R194" s="56"/>
      <c r="S194" s="56"/>
      <c r="T194" s="56"/>
      <c r="U194" s="56"/>
      <c r="V194" s="62"/>
      <c r="W194" s="68"/>
      <c r="X194" s="56"/>
      <c r="Y194" s="56"/>
      <c r="Z194" s="68"/>
      <c r="AA194" s="72"/>
      <c r="AB194" s="68"/>
      <c r="AC194" s="68"/>
    </row>
    <row r="195" spans="1:29" ht="70.5" customHeight="1" x14ac:dyDescent="0.25">
      <c r="A195" s="69"/>
      <c r="B195" s="55"/>
      <c r="C195" s="56"/>
      <c r="D195" s="56"/>
      <c r="E195" s="56"/>
      <c r="F195" s="56"/>
      <c r="G195" s="56"/>
      <c r="H195" s="56"/>
      <c r="I195" s="56"/>
      <c r="J195" s="68"/>
      <c r="K195" s="56"/>
      <c r="L195" s="70"/>
      <c r="M195" s="71"/>
      <c r="N195" s="68"/>
      <c r="O195" s="68"/>
      <c r="P195" s="56"/>
      <c r="Q195" s="56"/>
      <c r="R195" s="56"/>
      <c r="S195" s="56"/>
      <c r="T195" s="56"/>
      <c r="U195" s="56"/>
      <c r="V195" s="62"/>
      <c r="W195" s="68"/>
      <c r="X195" s="56"/>
      <c r="Y195" s="56"/>
      <c r="Z195" s="68"/>
      <c r="AA195" s="72"/>
      <c r="AB195" s="68"/>
      <c r="AC195" s="68"/>
    </row>
    <row r="196" spans="1:29" ht="70.5" customHeight="1" x14ac:dyDescent="0.25">
      <c r="A196" s="69"/>
      <c r="B196" s="55"/>
      <c r="C196" s="56"/>
      <c r="D196" s="56"/>
      <c r="E196" s="56"/>
      <c r="F196" s="56"/>
      <c r="G196" s="56"/>
      <c r="H196" s="56"/>
      <c r="I196" s="56"/>
      <c r="J196" s="68"/>
      <c r="K196" s="56"/>
      <c r="L196" s="70"/>
      <c r="M196" s="71"/>
      <c r="N196" s="68"/>
      <c r="O196" s="68"/>
      <c r="P196" s="56"/>
      <c r="Q196" s="56"/>
      <c r="R196" s="56"/>
      <c r="S196" s="56"/>
      <c r="T196" s="56"/>
      <c r="U196" s="56"/>
      <c r="V196" s="62"/>
      <c r="W196" s="68"/>
      <c r="X196" s="56"/>
      <c r="Y196" s="56"/>
      <c r="Z196" s="68"/>
      <c r="AA196" s="72"/>
      <c r="AB196" s="68"/>
      <c r="AC196" s="68"/>
    </row>
    <row r="197" spans="1:29" ht="70.5" customHeight="1" x14ac:dyDescent="0.25">
      <c r="A197" s="69"/>
      <c r="B197" s="55"/>
      <c r="C197" s="56"/>
      <c r="D197" s="56"/>
      <c r="E197" s="56"/>
      <c r="F197" s="56"/>
      <c r="G197" s="56"/>
      <c r="H197" s="56"/>
      <c r="I197" s="56"/>
      <c r="J197" s="68"/>
      <c r="K197" s="56"/>
      <c r="L197" s="70"/>
      <c r="M197" s="71"/>
      <c r="N197" s="68"/>
      <c r="O197" s="68"/>
      <c r="P197" s="56"/>
      <c r="Q197" s="56"/>
      <c r="R197" s="56"/>
      <c r="S197" s="56"/>
      <c r="T197" s="56"/>
      <c r="U197" s="56"/>
      <c r="V197" s="62"/>
      <c r="W197" s="68"/>
      <c r="X197" s="56"/>
      <c r="Y197" s="56"/>
      <c r="Z197" s="68"/>
      <c r="AA197" s="72"/>
      <c r="AB197" s="68"/>
      <c r="AC197" s="68"/>
    </row>
    <row r="198" spans="1:29" ht="70.5" customHeight="1" x14ac:dyDescent="0.25">
      <c r="A198" s="69"/>
      <c r="B198" s="55"/>
      <c r="C198" s="56"/>
      <c r="D198" s="56"/>
      <c r="E198" s="56"/>
      <c r="F198" s="56"/>
      <c r="G198" s="56"/>
      <c r="H198" s="56"/>
      <c r="I198" s="56"/>
      <c r="J198" s="68"/>
      <c r="K198" s="56"/>
      <c r="L198" s="70"/>
      <c r="M198" s="71"/>
      <c r="N198" s="68"/>
      <c r="O198" s="68"/>
      <c r="P198" s="56"/>
      <c r="Q198" s="56"/>
      <c r="R198" s="56"/>
      <c r="S198" s="56"/>
      <c r="T198" s="56"/>
      <c r="U198" s="56"/>
      <c r="V198" s="62"/>
      <c r="W198" s="68"/>
      <c r="X198" s="56"/>
      <c r="Y198" s="56"/>
      <c r="Z198" s="68"/>
      <c r="AA198" s="72"/>
      <c r="AB198" s="68"/>
      <c r="AC198" s="68"/>
    </row>
    <row r="199" spans="1:29" ht="70.5" customHeight="1" x14ac:dyDescent="0.25">
      <c r="A199" s="69"/>
      <c r="B199" s="55"/>
      <c r="C199" s="56"/>
      <c r="D199" s="56"/>
      <c r="E199" s="56"/>
      <c r="F199" s="56"/>
      <c r="G199" s="56"/>
      <c r="H199" s="56"/>
      <c r="I199" s="56"/>
      <c r="J199" s="68"/>
      <c r="K199" s="56"/>
      <c r="L199" s="70"/>
      <c r="M199" s="71"/>
      <c r="N199" s="68"/>
      <c r="O199" s="68"/>
      <c r="P199" s="56"/>
      <c r="Q199" s="56"/>
      <c r="R199" s="56"/>
      <c r="S199" s="56"/>
      <c r="T199" s="56"/>
      <c r="U199" s="56"/>
      <c r="V199" s="62"/>
      <c r="W199" s="68"/>
      <c r="X199" s="56"/>
      <c r="Y199" s="56"/>
      <c r="Z199" s="68"/>
      <c r="AA199" s="72"/>
      <c r="AB199" s="68"/>
      <c r="AC199" s="68"/>
    </row>
    <row r="200" spans="1:29" ht="70.5" customHeight="1" x14ac:dyDescent="0.25">
      <c r="A200" s="69"/>
      <c r="B200" s="55"/>
      <c r="C200" s="56"/>
      <c r="D200" s="56"/>
      <c r="E200" s="56"/>
      <c r="F200" s="56"/>
      <c r="G200" s="56"/>
      <c r="H200" s="56"/>
      <c r="I200" s="56"/>
      <c r="J200" s="68"/>
      <c r="K200" s="56"/>
      <c r="L200" s="70"/>
      <c r="M200" s="71"/>
      <c r="N200" s="68"/>
      <c r="O200" s="68"/>
      <c r="P200" s="56"/>
      <c r="Q200" s="56"/>
      <c r="R200" s="56"/>
      <c r="S200" s="56"/>
      <c r="T200" s="56"/>
      <c r="U200" s="56"/>
      <c r="V200" s="62"/>
      <c r="W200" s="68"/>
      <c r="X200" s="56"/>
      <c r="Y200" s="56"/>
      <c r="Z200" s="68"/>
      <c r="AA200" s="72"/>
      <c r="AB200" s="68"/>
      <c r="AC200" s="68"/>
    </row>
    <row r="201" spans="1:29" ht="70.5" customHeight="1" x14ac:dyDescent="0.25">
      <c r="A201" s="69"/>
      <c r="B201" s="55"/>
      <c r="C201" s="56"/>
      <c r="D201" s="56"/>
      <c r="E201" s="56"/>
      <c r="F201" s="56"/>
      <c r="G201" s="56"/>
      <c r="H201" s="56"/>
      <c r="I201" s="56"/>
      <c r="J201" s="68"/>
      <c r="K201" s="56"/>
      <c r="L201" s="70"/>
      <c r="M201" s="71"/>
      <c r="N201" s="68"/>
      <c r="O201" s="68"/>
      <c r="P201" s="56"/>
      <c r="Q201" s="56"/>
      <c r="R201" s="56"/>
      <c r="S201" s="56"/>
      <c r="T201" s="56"/>
      <c r="U201" s="56"/>
      <c r="V201" s="62"/>
      <c r="W201" s="68"/>
      <c r="X201" s="56"/>
      <c r="Y201" s="56"/>
      <c r="Z201" s="68"/>
      <c r="AA201" s="72"/>
      <c r="AB201" s="68"/>
      <c r="AC201" s="68"/>
    </row>
    <row r="202" spans="1:29" ht="70.5" customHeight="1" x14ac:dyDescent="0.25">
      <c r="A202" s="69"/>
      <c r="B202" s="55"/>
      <c r="C202" s="56"/>
      <c r="D202" s="56"/>
      <c r="E202" s="56"/>
      <c r="F202" s="56"/>
      <c r="G202" s="56"/>
      <c r="H202" s="56"/>
      <c r="I202" s="56"/>
      <c r="J202" s="68"/>
      <c r="K202" s="56"/>
      <c r="L202" s="70"/>
      <c r="M202" s="71"/>
      <c r="N202" s="68"/>
      <c r="O202" s="68"/>
      <c r="P202" s="56"/>
      <c r="Q202" s="56"/>
      <c r="R202" s="56"/>
      <c r="S202" s="56"/>
      <c r="T202" s="56"/>
      <c r="U202" s="56"/>
      <c r="V202" s="62"/>
      <c r="W202" s="68"/>
      <c r="X202" s="56"/>
      <c r="Y202" s="56"/>
      <c r="Z202" s="68"/>
      <c r="AA202" s="72"/>
      <c r="AB202" s="68"/>
      <c r="AC202" s="68"/>
    </row>
    <row r="203" spans="1:29" ht="70.5" customHeight="1" x14ac:dyDescent="0.25">
      <c r="A203" s="69"/>
      <c r="B203" s="55"/>
      <c r="C203" s="56"/>
      <c r="D203" s="56"/>
      <c r="E203" s="56"/>
      <c r="F203" s="56"/>
      <c r="G203" s="56"/>
      <c r="H203" s="56"/>
      <c r="I203" s="56"/>
      <c r="J203" s="68"/>
      <c r="K203" s="56"/>
      <c r="L203" s="70"/>
      <c r="M203" s="71"/>
      <c r="N203" s="68"/>
      <c r="O203" s="68"/>
      <c r="P203" s="56"/>
      <c r="Q203" s="56"/>
      <c r="R203" s="56"/>
      <c r="S203" s="56"/>
      <c r="T203" s="56"/>
      <c r="U203" s="56"/>
      <c r="V203" s="62"/>
      <c r="W203" s="68"/>
      <c r="X203" s="56"/>
      <c r="Y203" s="56"/>
      <c r="Z203" s="68"/>
      <c r="AA203" s="72"/>
      <c r="AB203" s="68"/>
      <c r="AC203" s="68"/>
    </row>
    <row r="204" spans="1:29" ht="70.5" customHeight="1" x14ac:dyDescent="0.25">
      <c r="A204" s="69"/>
      <c r="B204" s="55"/>
      <c r="C204" s="56"/>
      <c r="D204" s="56"/>
      <c r="E204" s="56"/>
      <c r="F204" s="56"/>
      <c r="G204" s="56"/>
      <c r="H204" s="56"/>
      <c r="I204" s="56"/>
      <c r="J204" s="68"/>
      <c r="K204" s="56"/>
      <c r="L204" s="70"/>
      <c r="M204" s="71"/>
      <c r="N204" s="68"/>
      <c r="O204" s="68"/>
      <c r="P204" s="56"/>
      <c r="Q204" s="56"/>
      <c r="R204" s="56"/>
      <c r="S204" s="56"/>
      <c r="T204" s="56"/>
      <c r="U204" s="56"/>
      <c r="V204" s="62"/>
      <c r="W204" s="68"/>
      <c r="X204" s="56"/>
      <c r="Y204" s="56"/>
      <c r="Z204" s="68"/>
      <c r="AA204" s="72"/>
      <c r="AB204" s="68"/>
      <c r="AC204" s="68"/>
    </row>
    <row r="205" spans="1:29" ht="70.5" customHeight="1" x14ac:dyDescent="0.25">
      <c r="A205" s="69"/>
      <c r="B205" s="55"/>
      <c r="C205" s="56"/>
      <c r="D205" s="56"/>
      <c r="E205" s="56"/>
      <c r="F205" s="56"/>
      <c r="G205" s="56"/>
      <c r="H205" s="56"/>
      <c r="I205" s="56"/>
      <c r="J205" s="68"/>
      <c r="K205" s="56"/>
      <c r="L205" s="70"/>
      <c r="M205" s="71"/>
      <c r="N205" s="68"/>
      <c r="O205" s="68"/>
      <c r="P205" s="56"/>
      <c r="Q205" s="56"/>
      <c r="R205" s="56"/>
      <c r="S205" s="56"/>
      <c r="T205" s="56"/>
      <c r="U205" s="56"/>
      <c r="V205" s="62"/>
      <c r="W205" s="68"/>
      <c r="X205" s="56"/>
      <c r="Y205" s="56"/>
      <c r="Z205" s="68"/>
      <c r="AA205" s="72"/>
      <c r="AB205" s="68"/>
      <c r="AC205" s="68"/>
    </row>
    <row r="206" spans="1:29" ht="70.5" customHeight="1" x14ac:dyDescent="0.25">
      <c r="A206" s="69"/>
      <c r="B206" s="55"/>
      <c r="C206" s="56"/>
      <c r="D206" s="56"/>
      <c r="E206" s="56"/>
      <c r="F206" s="56"/>
      <c r="G206" s="56"/>
      <c r="H206" s="56"/>
      <c r="I206" s="56"/>
      <c r="J206" s="68"/>
      <c r="K206" s="56"/>
      <c r="L206" s="70"/>
      <c r="M206" s="71"/>
      <c r="N206" s="68"/>
      <c r="O206" s="68"/>
      <c r="P206" s="56"/>
      <c r="Q206" s="56"/>
      <c r="R206" s="56"/>
      <c r="S206" s="56"/>
      <c r="T206" s="56"/>
      <c r="U206" s="56"/>
      <c r="V206" s="62"/>
      <c r="W206" s="68"/>
      <c r="X206" s="56"/>
      <c r="Y206" s="56"/>
      <c r="Z206" s="68"/>
      <c r="AA206" s="72"/>
      <c r="AB206" s="68"/>
      <c r="AC206" s="68"/>
    </row>
    <row r="207" spans="1:29" ht="70.5" customHeight="1" x14ac:dyDescent="0.25">
      <c r="A207" s="69"/>
      <c r="B207" s="55"/>
      <c r="C207" s="56"/>
      <c r="D207" s="56"/>
      <c r="E207" s="56"/>
      <c r="F207" s="56"/>
      <c r="G207" s="56"/>
      <c r="H207" s="56"/>
      <c r="I207" s="56"/>
      <c r="J207" s="68"/>
      <c r="K207" s="56"/>
      <c r="L207" s="70"/>
      <c r="M207" s="71"/>
      <c r="N207" s="68"/>
      <c r="O207" s="68"/>
      <c r="P207" s="56"/>
      <c r="Q207" s="56"/>
      <c r="R207" s="56"/>
      <c r="S207" s="56"/>
      <c r="T207" s="56"/>
      <c r="U207" s="56"/>
      <c r="V207" s="62"/>
      <c r="W207" s="68"/>
      <c r="X207" s="56"/>
      <c r="Y207" s="56"/>
      <c r="Z207" s="68"/>
      <c r="AA207" s="72"/>
      <c r="AB207" s="68"/>
      <c r="AC207" s="68"/>
    </row>
    <row r="208" spans="1:29" ht="70.5" customHeight="1" x14ac:dyDescent="0.25">
      <c r="A208" s="69"/>
      <c r="B208" s="55"/>
      <c r="C208" s="56"/>
      <c r="D208" s="56"/>
      <c r="E208" s="56"/>
      <c r="F208" s="56"/>
      <c r="G208" s="56"/>
      <c r="H208" s="56"/>
      <c r="I208" s="56"/>
      <c r="J208" s="68"/>
      <c r="K208" s="56"/>
      <c r="L208" s="70"/>
      <c r="M208" s="71"/>
      <c r="N208" s="68"/>
      <c r="O208" s="68"/>
      <c r="P208" s="56"/>
      <c r="Q208" s="56"/>
      <c r="R208" s="56"/>
      <c r="S208" s="56"/>
      <c r="T208" s="56"/>
      <c r="U208" s="56"/>
      <c r="V208" s="62"/>
      <c r="W208" s="68"/>
      <c r="X208" s="56"/>
      <c r="Y208" s="56"/>
      <c r="Z208" s="68"/>
      <c r="AA208" s="72"/>
      <c r="AB208" s="68"/>
      <c r="AC208" s="68"/>
    </row>
    <row r="209" spans="1:29" ht="70.5" customHeight="1" x14ac:dyDescent="0.25">
      <c r="A209" s="69"/>
      <c r="B209" s="55"/>
      <c r="C209" s="56"/>
      <c r="D209" s="56"/>
      <c r="E209" s="56"/>
      <c r="F209" s="56"/>
      <c r="G209" s="56"/>
      <c r="H209" s="56"/>
      <c r="I209" s="56"/>
      <c r="J209" s="68"/>
      <c r="K209" s="56"/>
      <c r="L209" s="70"/>
      <c r="M209" s="71"/>
      <c r="N209" s="68"/>
      <c r="O209" s="68"/>
      <c r="P209" s="56"/>
      <c r="Q209" s="56"/>
      <c r="R209" s="56"/>
      <c r="S209" s="56"/>
      <c r="T209" s="56"/>
      <c r="U209" s="56"/>
      <c r="V209" s="62"/>
      <c r="W209" s="68"/>
      <c r="X209" s="56"/>
      <c r="Y209" s="56"/>
      <c r="Z209" s="68"/>
      <c r="AA209" s="72"/>
      <c r="AB209" s="68"/>
      <c r="AC209" s="68"/>
    </row>
    <row r="210" spans="1:29" ht="70.5" customHeight="1" x14ac:dyDescent="0.25">
      <c r="A210" s="69"/>
      <c r="B210" s="55"/>
      <c r="C210" s="56"/>
      <c r="D210" s="56"/>
      <c r="E210" s="56"/>
      <c r="F210" s="56"/>
      <c r="G210" s="56"/>
      <c r="H210" s="56"/>
      <c r="I210" s="56"/>
      <c r="J210" s="68"/>
      <c r="K210" s="56"/>
      <c r="L210" s="70"/>
      <c r="M210" s="71"/>
      <c r="N210" s="68"/>
      <c r="O210" s="68"/>
      <c r="P210" s="56"/>
      <c r="Q210" s="56"/>
      <c r="R210" s="56"/>
      <c r="S210" s="56"/>
      <c r="T210" s="56"/>
      <c r="U210" s="56"/>
      <c r="V210" s="62"/>
      <c r="W210" s="68"/>
      <c r="X210" s="56"/>
      <c r="Y210" s="56"/>
      <c r="Z210" s="68"/>
      <c r="AA210" s="72"/>
      <c r="AB210" s="68"/>
      <c r="AC210" s="68"/>
    </row>
    <row r="211" spans="1:29" ht="70.5" customHeight="1" x14ac:dyDescent="0.25">
      <c r="A211" s="69"/>
      <c r="B211" s="55"/>
      <c r="C211" s="56"/>
      <c r="D211" s="56"/>
      <c r="E211" s="56"/>
      <c r="F211" s="56"/>
      <c r="G211" s="56"/>
      <c r="H211" s="56"/>
      <c r="I211" s="56"/>
      <c r="J211" s="68"/>
      <c r="K211" s="56"/>
      <c r="L211" s="70"/>
      <c r="M211" s="71"/>
      <c r="N211" s="68"/>
      <c r="O211" s="68"/>
      <c r="P211" s="56"/>
      <c r="Q211" s="56"/>
      <c r="R211" s="56"/>
      <c r="S211" s="56"/>
      <c r="T211" s="56"/>
      <c r="U211" s="56"/>
      <c r="V211" s="62"/>
      <c r="W211" s="68"/>
      <c r="X211" s="56"/>
      <c r="Y211" s="56"/>
      <c r="Z211" s="68"/>
      <c r="AA211" s="72"/>
      <c r="AB211" s="68"/>
      <c r="AC211" s="68"/>
    </row>
    <row r="212" spans="1:29" ht="70.5" customHeight="1" x14ac:dyDescent="0.25">
      <c r="A212" s="69"/>
      <c r="B212" s="55"/>
      <c r="C212" s="56"/>
      <c r="D212" s="56"/>
      <c r="E212" s="56"/>
      <c r="F212" s="56"/>
      <c r="G212" s="56"/>
      <c r="H212" s="56"/>
      <c r="I212" s="56"/>
      <c r="J212" s="68"/>
      <c r="K212" s="56"/>
      <c r="L212" s="70"/>
      <c r="M212" s="71"/>
      <c r="N212" s="68"/>
      <c r="O212" s="68"/>
      <c r="P212" s="56"/>
      <c r="Q212" s="56"/>
      <c r="R212" s="56"/>
      <c r="S212" s="56"/>
      <c r="T212" s="56"/>
      <c r="U212" s="56"/>
      <c r="V212" s="62"/>
      <c r="W212" s="68"/>
      <c r="X212" s="56"/>
      <c r="Y212" s="56"/>
      <c r="Z212" s="68"/>
      <c r="AA212" s="72"/>
      <c r="AB212" s="68"/>
      <c r="AC212" s="68"/>
    </row>
    <row r="213" spans="1:29" ht="70.5" customHeight="1" x14ac:dyDescent="0.25">
      <c r="A213" s="69"/>
      <c r="B213" s="55"/>
      <c r="C213" s="56"/>
      <c r="D213" s="56"/>
      <c r="E213" s="56"/>
      <c r="F213" s="56"/>
      <c r="G213" s="56"/>
      <c r="H213" s="56"/>
      <c r="I213" s="56"/>
      <c r="J213" s="68"/>
      <c r="K213" s="56"/>
      <c r="L213" s="70"/>
      <c r="M213" s="71"/>
      <c r="N213" s="68"/>
      <c r="O213" s="68"/>
      <c r="P213" s="56"/>
      <c r="Q213" s="56"/>
      <c r="R213" s="56"/>
      <c r="S213" s="56"/>
      <c r="T213" s="56"/>
      <c r="U213" s="56"/>
      <c r="V213" s="62"/>
      <c r="W213" s="68"/>
      <c r="X213" s="56"/>
      <c r="Y213" s="56"/>
      <c r="Z213" s="68"/>
      <c r="AA213" s="72"/>
      <c r="AB213" s="68"/>
      <c r="AC213" s="68"/>
    </row>
    <row r="214" spans="1:29" ht="70.5" customHeight="1" x14ac:dyDescent="0.25">
      <c r="A214" s="69"/>
      <c r="B214" s="55"/>
      <c r="C214" s="56"/>
      <c r="D214" s="56"/>
      <c r="E214" s="56"/>
      <c r="F214" s="56"/>
      <c r="G214" s="56"/>
      <c r="H214" s="56"/>
      <c r="I214" s="56"/>
      <c r="J214" s="68"/>
      <c r="K214" s="56"/>
      <c r="L214" s="70"/>
      <c r="M214" s="71"/>
      <c r="N214" s="68"/>
      <c r="O214" s="68"/>
      <c r="P214" s="56"/>
      <c r="Q214" s="56"/>
      <c r="R214" s="56"/>
      <c r="S214" s="56"/>
      <c r="T214" s="56"/>
      <c r="U214" s="56"/>
      <c r="V214" s="62"/>
      <c r="W214" s="68"/>
      <c r="X214" s="56"/>
      <c r="Y214" s="56"/>
      <c r="Z214" s="68"/>
      <c r="AA214" s="72"/>
      <c r="AB214" s="68"/>
      <c r="AC214" s="68"/>
    </row>
    <row r="215" spans="1:29" ht="70.5" customHeight="1" x14ac:dyDescent="0.25">
      <c r="A215" s="69"/>
      <c r="B215" s="55"/>
      <c r="C215" s="56"/>
      <c r="D215" s="56"/>
      <c r="E215" s="56"/>
      <c r="F215" s="56"/>
      <c r="G215" s="56"/>
      <c r="H215" s="56"/>
      <c r="I215" s="56"/>
      <c r="J215" s="68"/>
      <c r="K215" s="56"/>
      <c r="L215" s="70"/>
      <c r="M215" s="71"/>
      <c r="N215" s="68"/>
      <c r="O215" s="68"/>
      <c r="P215" s="56"/>
      <c r="Q215" s="56"/>
      <c r="R215" s="56"/>
      <c r="S215" s="56"/>
      <c r="T215" s="56"/>
      <c r="U215" s="56"/>
      <c r="V215" s="62"/>
      <c r="W215" s="68"/>
      <c r="X215" s="56"/>
      <c r="Y215" s="56"/>
      <c r="Z215" s="68"/>
      <c r="AA215" s="72"/>
      <c r="AB215" s="68"/>
      <c r="AC215" s="68"/>
    </row>
    <row r="216" spans="1:29" ht="70.5" customHeight="1" x14ac:dyDescent="0.25">
      <c r="A216" s="69"/>
      <c r="B216" s="55"/>
      <c r="C216" s="56"/>
      <c r="D216" s="56"/>
      <c r="E216" s="56"/>
      <c r="F216" s="56"/>
      <c r="G216" s="56"/>
      <c r="H216" s="56"/>
      <c r="I216" s="56"/>
      <c r="J216" s="68"/>
      <c r="K216" s="56"/>
      <c r="L216" s="70"/>
      <c r="M216" s="71"/>
      <c r="N216" s="68"/>
      <c r="O216" s="68"/>
      <c r="P216" s="56"/>
      <c r="Q216" s="56"/>
      <c r="R216" s="56"/>
      <c r="S216" s="56"/>
      <c r="T216" s="56"/>
      <c r="U216" s="56"/>
      <c r="V216" s="62"/>
      <c r="W216" s="68"/>
      <c r="X216" s="56"/>
      <c r="Y216" s="56"/>
      <c r="Z216" s="68"/>
      <c r="AA216" s="72"/>
      <c r="AB216" s="68"/>
      <c r="AC216" s="68"/>
    </row>
    <row r="217" spans="1:29" ht="70.5" customHeight="1" x14ac:dyDescent="0.25">
      <c r="A217" s="69"/>
      <c r="B217" s="55"/>
      <c r="C217" s="56"/>
      <c r="D217" s="56"/>
      <c r="E217" s="56"/>
      <c r="F217" s="56"/>
      <c r="G217" s="56"/>
      <c r="H217" s="56"/>
      <c r="I217" s="56"/>
      <c r="J217" s="68"/>
      <c r="K217" s="56"/>
      <c r="L217" s="70"/>
      <c r="M217" s="71"/>
      <c r="N217" s="68"/>
      <c r="O217" s="68"/>
      <c r="P217" s="56"/>
      <c r="Q217" s="56"/>
      <c r="R217" s="56"/>
      <c r="S217" s="56"/>
      <c r="T217" s="56"/>
      <c r="U217" s="56"/>
      <c r="V217" s="62"/>
      <c r="W217" s="68"/>
      <c r="X217" s="56"/>
      <c r="Y217" s="56"/>
      <c r="Z217" s="68"/>
      <c r="AA217" s="72"/>
      <c r="AB217" s="68"/>
      <c r="AC217" s="68"/>
    </row>
    <row r="218" spans="1:29" ht="70.5" customHeight="1" x14ac:dyDescent="0.25">
      <c r="A218" s="69"/>
      <c r="B218" s="55"/>
      <c r="C218" s="56"/>
      <c r="D218" s="56"/>
      <c r="E218" s="56"/>
      <c r="F218" s="56"/>
      <c r="G218" s="56"/>
      <c r="H218" s="56"/>
      <c r="I218" s="56"/>
      <c r="J218" s="68"/>
      <c r="K218" s="56"/>
      <c r="L218" s="70"/>
      <c r="M218" s="71"/>
      <c r="N218" s="68"/>
      <c r="O218" s="68"/>
      <c r="P218" s="56"/>
      <c r="Q218" s="56"/>
      <c r="R218" s="56"/>
      <c r="S218" s="56"/>
      <c r="T218" s="56"/>
      <c r="U218" s="56"/>
      <c r="V218" s="62"/>
      <c r="W218" s="68"/>
      <c r="X218" s="56"/>
      <c r="Y218" s="56"/>
      <c r="Z218" s="68"/>
      <c r="AA218" s="72"/>
      <c r="AB218" s="68"/>
      <c r="AC218" s="68"/>
    </row>
    <row r="219" spans="1:29" ht="70.5" customHeight="1" x14ac:dyDescent="0.25">
      <c r="A219" s="69"/>
      <c r="B219" s="55"/>
      <c r="C219" s="56"/>
      <c r="D219" s="56"/>
      <c r="E219" s="56"/>
      <c r="F219" s="56"/>
      <c r="G219" s="56"/>
      <c r="H219" s="56"/>
      <c r="I219" s="56"/>
      <c r="J219" s="68"/>
      <c r="K219" s="56"/>
      <c r="L219" s="70"/>
      <c r="M219" s="71"/>
      <c r="N219" s="68"/>
      <c r="O219" s="68"/>
      <c r="P219" s="56"/>
      <c r="Q219" s="56"/>
      <c r="R219" s="56"/>
      <c r="S219" s="56"/>
      <c r="T219" s="56"/>
      <c r="U219" s="56"/>
      <c r="V219" s="62"/>
      <c r="W219" s="68"/>
      <c r="X219" s="56"/>
      <c r="Y219" s="56"/>
      <c r="Z219" s="68"/>
      <c r="AA219" s="72"/>
      <c r="AB219" s="68"/>
      <c r="AC219" s="68"/>
    </row>
    <row r="220" spans="1:29" ht="70.5" customHeight="1" x14ac:dyDescent="0.25">
      <c r="A220" s="69"/>
      <c r="B220" s="55"/>
      <c r="C220" s="56"/>
      <c r="D220" s="56"/>
      <c r="E220" s="56"/>
      <c r="F220" s="56"/>
      <c r="G220" s="56"/>
      <c r="H220" s="56"/>
      <c r="I220" s="56"/>
      <c r="J220" s="68"/>
      <c r="K220" s="56"/>
      <c r="L220" s="70"/>
      <c r="M220" s="71"/>
      <c r="N220" s="68"/>
      <c r="O220" s="68"/>
      <c r="P220" s="56"/>
      <c r="Q220" s="56"/>
      <c r="R220" s="56"/>
      <c r="S220" s="56"/>
      <c r="T220" s="56"/>
      <c r="U220" s="56"/>
      <c r="V220" s="62"/>
      <c r="W220" s="68"/>
      <c r="X220" s="56"/>
      <c r="Y220" s="56"/>
      <c r="Z220" s="68"/>
      <c r="AA220" s="72"/>
      <c r="AB220" s="68"/>
      <c r="AC220" s="68"/>
    </row>
    <row r="221" spans="1:29" ht="70.5" customHeight="1" x14ac:dyDescent="0.25">
      <c r="A221" s="69"/>
      <c r="B221" s="55"/>
      <c r="C221" s="56"/>
      <c r="D221" s="56"/>
      <c r="E221" s="56"/>
      <c r="F221" s="56"/>
      <c r="G221" s="56"/>
      <c r="H221" s="56"/>
      <c r="I221" s="56"/>
      <c r="J221" s="68"/>
      <c r="K221" s="56"/>
      <c r="L221" s="70"/>
      <c r="M221" s="71"/>
      <c r="N221" s="68"/>
      <c r="O221" s="68"/>
      <c r="P221" s="56"/>
      <c r="Q221" s="56"/>
      <c r="R221" s="56"/>
      <c r="S221" s="56"/>
      <c r="T221" s="56"/>
      <c r="U221" s="56"/>
      <c r="V221" s="62"/>
      <c r="W221" s="68"/>
      <c r="X221" s="56"/>
      <c r="Y221" s="56"/>
      <c r="Z221" s="68"/>
      <c r="AA221" s="72"/>
      <c r="AB221" s="68"/>
      <c r="AC221" s="68"/>
    </row>
    <row r="222" spans="1:29" ht="70.5" customHeight="1" x14ac:dyDescent="0.25">
      <c r="A222" s="69"/>
      <c r="B222" s="55"/>
      <c r="C222" s="56"/>
      <c r="D222" s="56"/>
      <c r="E222" s="56"/>
      <c r="F222" s="56"/>
      <c r="G222" s="56"/>
      <c r="H222" s="56"/>
      <c r="I222" s="56"/>
      <c r="J222" s="68"/>
      <c r="K222" s="56"/>
      <c r="L222" s="70"/>
      <c r="M222" s="71"/>
      <c r="N222" s="68"/>
      <c r="O222" s="68"/>
      <c r="P222" s="56"/>
      <c r="Q222" s="56"/>
      <c r="R222" s="56"/>
      <c r="S222" s="56"/>
      <c r="T222" s="56"/>
      <c r="U222" s="56"/>
      <c r="V222" s="62"/>
      <c r="W222" s="68"/>
      <c r="X222" s="56"/>
      <c r="Y222" s="56"/>
      <c r="Z222" s="68"/>
      <c r="AA222" s="72"/>
      <c r="AB222" s="68"/>
      <c r="AC222" s="68"/>
    </row>
    <row r="223" spans="1:29" ht="70.5" customHeight="1" x14ac:dyDescent="0.25">
      <c r="A223" s="69"/>
      <c r="B223" s="55"/>
      <c r="C223" s="56"/>
      <c r="D223" s="56"/>
      <c r="E223" s="56"/>
      <c r="F223" s="56"/>
      <c r="G223" s="56"/>
      <c r="H223" s="56"/>
      <c r="I223" s="56"/>
      <c r="J223" s="68"/>
      <c r="K223" s="56"/>
      <c r="L223" s="70"/>
      <c r="M223" s="71"/>
      <c r="N223" s="68"/>
      <c r="O223" s="68"/>
      <c r="P223" s="56"/>
      <c r="Q223" s="56"/>
      <c r="R223" s="56"/>
      <c r="S223" s="56"/>
      <c r="T223" s="56"/>
      <c r="U223" s="56"/>
      <c r="V223" s="62"/>
      <c r="W223" s="68"/>
      <c r="X223" s="56"/>
      <c r="Y223" s="56"/>
      <c r="Z223" s="68"/>
      <c r="AA223" s="72"/>
      <c r="AB223" s="68"/>
      <c r="AC223" s="68"/>
    </row>
    <row r="224" spans="1:29" ht="70.5" customHeight="1" x14ac:dyDescent="0.25">
      <c r="A224" s="69"/>
      <c r="B224" s="55"/>
      <c r="C224" s="56"/>
      <c r="D224" s="56"/>
      <c r="E224" s="56"/>
      <c r="F224" s="56"/>
      <c r="G224" s="56"/>
      <c r="H224" s="56"/>
      <c r="I224" s="56"/>
      <c r="J224" s="68"/>
      <c r="K224" s="56"/>
      <c r="L224" s="70"/>
      <c r="M224" s="71"/>
      <c r="N224" s="68"/>
      <c r="O224" s="68"/>
      <c r="P224" s="56"/>
      <c r="Q224" s="56"/>
      <c r="R224" s="56"/>
      <c r="S224" s="56"/>
      <c r="T224" s="56"/>
      <c r="U224" s="56"/>
      <c r="V224" s="62"/>
      <c r="W224" s="68"/>
      <c r="X224" s="56"/>
      <c r="Y224" s="56"/>
      <c r="Z224" s="68"/>
      <c r="AA224" s="72"/>
      <c r="AB224" s="68"/>
      <c r="AC224" s="68"/>
    </row>
    <row r="225" spans="1:29" ht="70.5" customHeight="1" x14ac:dyDescent="0.25">
      <c r="A225" s="69"/>
      <c r="B225" s="55"/>
      <c r="C225" s="56"/>
      <c r="D225" s="56"/>
      <c r="E225" s="56"/>
      <c r="F225" s="56"/>
      <c r="G225" s="56"/>
      <c r="H225" s="56"/>
      <c r="I225" s="56"/>
      <c r="J225" s="68"/>
      <c r="K225" s="56"/>
      <c r="L225" s="70"/>
      <c r="M225" s="71"/>
      <c r="N225" s="68"/>
      <c r="O225" s="68"/>
      <c r="P225" s="56"/>
      <c r="Q225" s="56"/>
      <c r="R225" s="56"/>
      <c r="S225" s="56"/>
      <c r="T225" s="56"/>
      <c r="U225" s="56"/>
      <c r="V225" s="62"/>
      <c r="W225" s="68"/>
      <c r="X225" s="56"/>
      <c r="Y225" s="56"/>
      <c r="Z225" s="68"/>
      <c r="AA225" s="72"/>
      <c r="AB225" s="68"/>
      <c r="AC225" s="68"/>
    </row>
    <row r="226" spans="1:29" ht="70.5" customHeight="1" x14ac:dyDescent="0.25">
      <c r="A226" s="69"/>
      <c r="B226" s="55"/>
      <c r="C226" s="56"/>
      <c r="D226" s="56"/>
      <c r="E226" s="56"/>
      <c r="F226" s="56"/>
      <c r="G226" s="56"/>
      <c r="H226" s="56"/>
      <c r="I226" s="56"/>
      <c r="J226" s="68"/>
      <c r="K226" s="56"/>
      <c r="L226" s="70"/>
      <c r="M226" s="71"/>
      <c r="N226" s="68"/>
      <c r="O226" s="68"/>
      <c r="P226" s="56"/>
      <c r="Q226" s="56"/>
      <c r="R226" s="56"/>
      <c r="S226" s="56"/>
      <c r="T226" s="56"/>
      <c r="U226" s="56"/>
      <c r="V226" s="62"/>
      <c r="W226" s="68"/>
      <c r="X226" s="56"/>
      <c r="Y226" s="56"/>
      <c r="Z226" s="68"/>
      <c r="AA226" s="72"/>
      <c r="AB226" s="68"/>
      <c r="AC226" s="68"/>
    </row>
    <row r="227" spans="1:29" ht="70.5" customHeight="1" x14ac:dyDescent="0.25">
      <c r="A227" s="69"/>
      <c r="B227" s="55"/>
      <c r="C227" s="56"/>
      <c r="D227" s="56"/>
      <c r="E227" s="56"/>
      <c r="F227" s="56"/>
      <c r="G227" s="56"/>
      <c r="H227" s="56"/>
      <c r="I227" s="56"/>
      <c r="J227" s="68"/>
      <c r="K227" s="56"/>
      <c r="L227" s="70"/>
      <c r="M227" s="71"/>
      <c r="N227" s="68"/>
      <c r="O227" s="68"/>
      <c r="P227" s="56"/>
      <c r="Q227" s="56"/>
      <c r="R227" s="56"/>
      <c r="S227" s="56"/>
      <c r="T227" s="56"/>
      <c r="U227" s="56"/>
      <c r="V227" s="62"/>
      <c r="W227" s="68"/>
      <c r="X227" s="56"/>
      <c r="Y227" s="56"/>
      <c r="Z227" s="68"/>
      <c r="AA227" s="72"/>
      <c r="AB227" s="68"/>
      <c r="AC227" s="68"/>
    </row>
    <row r="228" spans="1:29" ht="70.5" customHeight="1" x14ac:dyDescent="0.25">
      <c r="A228" s="69"/>
      <c r="B228" s="55"/>
      <c r="C228" s="56"/>
      <c r="D228" s="56"/>
      <c r="E228" s="56"/>
      <c r="F228" s="56"/>
      <c r="G228" s="56"/>
      <c r="H228" s="56"/>
      <c r="I228" s="56"/>
      <c r="J228" s="68"/>
      <c r="K228" s="56"/>
      <c r="L228" s="70"/>
      <c r="M228" s="71"/>
      <c r="N228" s="68"/>
      <c r="O228" s="68"/>
      <c r="P228" s="56"/>
      <c r="Q228" s="56"/>
      <c r="R228" s="56"/>
      <c r="S228" s="56"/>
      <c r="T228" s="56"/>
      <c r="U228" s="56"/>
      <c r="V228" s="62"/>
      <c r="W228" s="68"/>
      <c r="X228" s="56"/>
      <c r="Y228" s="56"/>
      <c r="Z228" s="68"/>
      <c r="AA228" s="72"/>
      <c r="AB228" s="68"/>
      <c r="AC228" s="68"/>
    </row>
    <row r="229" spans="1:29" ht="70.5" customHeight="1" x14ac:dyDescent="0.25">
      <c r="A229" s="69"/>
      <c r="B229" s="55"/>
      <c r="C229" s="56"/>
      <c r="D229" s="56"/>
      <c r="E229" s="56"/>
      <c r="F229" s="56"/>
      <c r="G229" s="56"/>
      <c r="H229" s="56"/>
      <c r="I229" s="56"/>
      <c r="J229" s="68"/>
      <c r="K229" s="56"/>
      <c r="L229" s="70"/>
      <c r="M229" s="71"/>
      <c r="N229" s="68"/>
      <c r="O229" s="68"/>
      <c r="P229" s="56"/>
      <c r="Q229" s="56"/>
      <c r="R229" s="56"/>
      <c r="S229" s="56"/>
      <c r="T229" s="56"/>
      <c r="U229" s="56"/>
      <c r="V229" s="62"/>
      <c r="W229" s="68"/>
      <c r="X229" s="56"/>
      <c r="Y229" s="56"/>
      <c r="Z229" s="68"/>
      <c r="AA229" s="72"/>
      <c r="AB229" s="68"/>
      <c r="AC229" s="68"/>
    </row>
    <row r="230" spans="1:29" ht="70.5" customHeight="1" x14ac:dyDescent="0.25">
      <c r="A230" s="69"/>
      <c r="B230" s="55"/>
      <c r="C230" s="56"/>
      <c r="D230" s="56"/>
      <c r="E230" s="56"/>
      <c r="F230" s="56"/>
      <c r="G230" s="56"/>
      <c r="H230" s="56"/>
      <c r="I230" s="56"/>
      <c r="J230" s="68"/>
      <c r="K230" s="56"/>
      <c r="L230" s="70"/>
      <c r="M230" s="71"/>
      <c r="N230" s="68"/>
      <c r="O230" s="68"/>
      <c r="P230" s="56"/>
      <c r="Q230" s="56"/>
      <c r="R230" s="56"/>
      <c r="S230" s="56"/>
      <c r="T230" s="56"/>
      <c r="U230" s="56"/>
      <c r="V230" s="62"/>
      <c r="W230" s="68"/>
      <c r="X230" s="56"/>
      <c r="Y230" s="56"/>
      <c r="Z230" s="68"/>
      <c r="AA230" s="72"/>
      <c r="AB230" s="68"/>
      <c r="AC230" s="68"/>
    </row>
    <row r="231" spans="1:29" ht="70.5" customHeight="1" x14ac:dyDescent="0.25">
      <c r="A231" s="69"/>
      <c r="B231" s="55"/>
      <c r="C231" s="56"/>
      <c r="D231" s="56"/>
      <c r="E231" s="56"/>
      <c r="F231" s="56"/>
      <c r="G231" s="56"/>
      <c r="H231" s="56"/>
      <c r="I231" s="56"/>
      <c r="J231" s="68"/>
      <c r="K231" s="56"/>
      <c r="L231" s="70"/>
      <c r="M231" s="71"/>
      <c r="N231" s="68"/>
      <c r="O231" s="68"/>
      <c r="P231" s="56"/>
      <c r="Q231" s="56"/>
      <c r="R231" s="56"/>
      <c r="S231" s="56"/>
      <c r="T231" s="56"/>
      <c r="U231" s="56"/>
      <c r="V231" s="62"/>
      <c r="W231" s="68"/>
      <c r="X231" s="56"/>
      <c r="Y231" s="56"/>
      <c r="Z231" s="68"/>
      <c r="AA231" s="72"/>
      <c r="AB231" s="68"/>
      <c r="AC231" s="68"/>
    </row>
    <row r="232" spans="1:29" ht="70.5" customHeight="1" x14ac:dyDescent="0.25">
      <c r="A232" s="69"/>
      <c r="B232" s="55"/>
      <c r="C232" s="56"/>
      <c r="D232" s="56"/>
      <c r="E232" s="56"/>
      <c r="F232" s="56"/>
      <c r="G232" s="56"/>
      <c r="H232" s="56"/>
      <c r="I232" s="56"/>
      <c r="J232" s="68"/>
      <c r="K232" s="56"/>
      <c r="L232" s="70"/>
      <c r="M232" s="71"/>
      <c r="N232" s="68"/>
      <c r="O232" s="68"/>
      <c r="P232" s="56"/>
      <c r="Q232" s="56"/>
      <c r="R232" s="56"/>
      <c r="S232" s="56"/>
      <c r="T232" s="56"/>
      <c r="U232" s="56"/>
      <c r="V232" s="62"/>
      <c r="W232" s="68"/>
      <c r="X232" s="56"/>
      <c r="Y232" s="56"/>
      <c r="Z232" s="68"/>
      <c r="AA232" s="72"/>
      <c r="AB232" s="68"/>
      <c r="AC232" s="68"/>
    </row>
    <row r="233" spans="1:29" ht="70.5" customHeight="1" x14ac:dyDescent="0.25">
      <c r="A233" s="69"/>
      <c r="B233" s="55"/>
      <c r="C233" s="56"/>
      <c r="D233" s="56"/>
      <c r="E233" s="56"/>
      <c r="F233" s="56"/>
      <c r="G233" s="56"/>
      <c r="H233" s="56"/>
      <c r="I233" s="56"/>
      <c r="J233" s="68"/>
      <c r="K233" s="56"/>
      <c r="L233" s="70"/>
      <c r="M233" s="71"/>
      <c r="N233" s="68"/>
      <c r="O233" s="68"/>
      <c r="P233" s="56"/>
      <c r="Q233" s="56"/>
      <c r="R233" s="56"/>
      <c r="S233" s="56"/>
      <c r="T233" s="56"/>
      <c r="U233" s="56"/>
      <c r="V233" s="62"/>
      <c r="W233" s="68"/>
      <c r="X233" s="56"/>
      <c r="Y233" s="56"/>
      <c r="Z233" s="68"/>
      <c r="AA233" s="72"/>
      <c r="AB233" s="68"/>
      <c r="AC233" s="68"/>
    </row>
    <row r="234" spans="1:29" ht="70.5" customHeight="1" x14ac:dyDescent="0.25">
      <c r="A234" s="69"/>
      <c r="B234" s="55"/>
      <c r="C234" s="56"/>
      <c r="D234" s="56"/>
      <c r="E234" s="56"/>
      <c r="F234" s="56"/>
      <c r="G234" s="56"/>
      <c r="H234" s="56"/>
      <c r="I234" s="56"/>
      <c r="J234" s="68"/>
      <c r="K234" s="56"/>
      <c r="L234" s="70"/>
      <c r="M234" s="71"/>
      <c r="N234" s="68"/>
      <c r="O234" s="68"/>
      <c r="P234" s="56"/>
      <c r="Q234" s="56"/>
      <c r="R234" s="56"/>
      <c r="S234" s="56"/>
      <c r="T234" s="56"/>
      <c r="U234" s="56"/>
      <c r="V234" s="62"/>
      <c r="W234" s="68"/>
      <c r="X234" s="56"/>
      <c r="Y234" s="56"/>
      <c r="Z234" s="68"/>
      <c r="AA234" s="72"/>
      <c r="AB234" s="68"/>
      <c r="AC234" s="68"/>
    </row>
    <row r="235" spans="1:29" ht="70.5" customHeight="1" x14ac:dyDescent="0.25">
      <c r="A235" s="69"/>
      <c r="B235" s="55"/>
      <c r="C235" s="56"/>
      <c r="D235" s="56"/>
      <c r="E235" s="56"/>
      <c r="F235" s="56"/>
      <c r="G235" s="56"/>
      <c r="H235" s="56"/>
      <c r="I235" s="56"/>
      <c r="J235" s="68"/>
      <c r="K235" s="56"/>
      <c r="L235" s="70"/>
      <c r="M235" s="71"/>
      <c r="N235" s="68"/>
      <c r="O235" s="68"/>
      <c r="P235" s="56"/>
      <c r="Q235" s="56"/>
      <c r="R235" s="56"/>
      <c r="S235" s="56"/>
      <c r="T235" s="56"/>
      <c r="U235" s="56"/>
      <c r="V235" s="62"/>
      <c r="W235" s="68"/>
      <c r="X235" s="56"/>
      <c r="Y235" s="56"/>
      <c r="Z235" s="68"/>
      <c r="AA235" s="72"/>
      <c r="AB235" s="68"/>
      <c r="AC235" s="68"/>
    </row>
    <row r="236" spans="1:29" ht="70.5" customHeight="1" x14ac:dyDescent="0.25">
      <c r="A236" s="69"/>
      <c r="B236" s="55"/>
      <c r="C236" s="56"/>
      <c r="D236" s="56"/>
      <c r="E236" s="56"/>
      <c r="F236" s="56"/>
      <c r="G236" s="56"/>
      <c r="H236" s="56"/>
      <c r="I236" s="56"/>
      <c r="J236" s="68"/>
      <c r="K236" s="56"/>
      <c r="L236" s="70"/>
      <c r="M236" s="71"/>
      <c r="N236" s="68"/>
      <c r="O236" s="68"/>
      <c r="P236" s="56"/>
      <c r="Q236" s="56"/>
      <c r="R236" s="56"/>
      <c r="S236" s="56"/>
      <c r="T236" s="56"/>
      <c r="U236" s="56"/>
      <c r="V236" s="62"/>
      <c r="W236" s="68"/>
      <c r="X236" s="56"/>
      <c r="Y236" s="56"/>
      <c r="Z236" s="68"/>
      <c r="AA236" s="72"/>
      <c r="AB236" s="68"/>
      <c r="AC236" s="68"/>
    </row>
    <row r="237" spans="1:29" ht="70.5" customHeight="1" x14ac:dyDescent="0.25">
      <c r="A237" s="69"/>
      <c r="B237" s="55"/>
      <c r="C237" s="56"/>
      <c r="D237" s="56"/>
      <c r="E237" s="56"/>
      <c r="F237" s="56"/>
      <c r="G237" s="56"/>
      <c r="H237" s="56"/>
      <c r="I237" s="56"/>
      <c r="J237" s="68"/>
      <c r="K237" s="56"/>
      <c r="L237" s="70"/>
      <c r="M237" s="71"/>
      <c r="N237" s="68"/>
      <c r="O237" s="68"/>
      <c r="P237" s="56"/>
      <c r="Q237" s="56"/>
      <c r="R237" s="56"/>
      <c r="S237" s="56"/>
      <c r="T237" s="56"/>
      <c r="U237" s="56"/>
      <c r="V237" s="62"/>
      <c r="W237" s="68"/>
      <c r="X237" s="56"/>
      <c r="Y237" s="56"/>
      <c r="Z237" s="68"/>
      <c r="AA237" s="72"/>
      <c r="AB237" s="68"/>
      <c r="AC237" s="68"/>
    </row>
    <row r="238" spans="1:29" ht="70.5" customHeight="1" x14ac:dyDescent="0.25">
      <c r="A238" s="69"/>
      <c r="B238" s="55"/>
      <c r="C238" s="56"/>
      <c r="D238" s="56"/>
      <c r="E238" s="56"/>
      <c r="F238" s="56"/>
      <c r="G238" s="56"/>
      <c r="H238" s="56"/>
      <c r="I238" s="56"/>
      <c r="J238" s="68"/>
      <c r="K238" s="56"/>
      <c r="L238" s="70"/>
      <c r="M238" s="71"/>
      <c r="N238" s="68"/>
      <c r="O238" s="68"/>
      <c r="P238" s="56"/>
      <c r="Q238" s="56"/>
      <c r="R238" s="56"/>
      <c r="S238" s="56"/>
      <c r="T238" s="56"/>
      <c r="U238" s="56"/>
      <c r="V238" s="62"/>
      <c r="W238" s="68"/>
      <c r="X238" s="56"/>
      <c r="Y238" s="56"/>
      <c r="Z238" s="68"/>
      <c r="AA238" s="72"/>
      <c r="AB238" s="68"/>
      <c r="AC238" s="68"/>
    </row>
    <row r="239" spans="1:29" ht="70.5" customHeight="1" x14ac:dyDescent="0.25">
      <c r="A239" s="69"/>
      <c r="B239" s="55"/>
      <c r="C239" s="56"/>
      <c r="D239" s="56"/>
      <c r="E239" s="56"/>
      <c r="F239" s="56"/>
      <c r="G239" s="56"/>
      <c r="H239" s="56"/>
      <c r="I239" s="56"/>
      <c r="J239" s="68"/>
      <c r="K239" s="56"/>
      <c r="L239" s="70"/>
      <c r="M239" s="71"/>
      <c r="N239" s="68"/>
      <c r="O239" s="68"/>
      <c r="P239" s="56"/>
      <c r="Q239" s="56"/>
      <c r="R239" s="56"/>
      <c r="S239" s="56"/>
      <c r="T239" s="56"/>
      <c r="U239" s="56"/>
      <c r="V239" s="62"/>
      <c r="W239" s="68"/>
      <c r="X239" s="56"/>
      <c r="Y239" s="56"/>
      <c r="Z239" s="68"/>
      <c r="AA239" s="72"/>
      <c r="AB239" s="68"/>
      <c r="AC239" s="68"/>
    </row>
    <row r="240" spans="1:29" ht="70.5" customHeight="1" x14ac:dyDescent="0.25">
      <c r="A240" s="69"/>
      <c r="B240" s="55"/>
      <c r="C240" s="56"/>
      <c r="D240" s="56"/>
      <c r="E240" s="56"/>
      <c r="F240" s="56"/>
      <c r="G240" s="56"/>
      <c r="H240" s="56"/>
      <c r="I240" s="56"/>
      <c r="J240" s="68"/>
      <c r="K240" s="56"/>
      <c r="L240" s="70"/>
      <c r="M240" s="71"/>
      <c r="N240" s="68"/>
      <c r="O240" s="68"/>
      <c r="P240" s="56"/>
      <c r="Q240" s="56"/>
      <c r="R240" s="56"/>
      <c r="S240" s="56"/>
      <c r="T240" s="56"/>
      <c r="U240" s="56"/>
      <c r="V240" s="62"/>
      <c r="W240" s="68"/>
      <c r="X240" s="56"/>
      <c r="Y240" s="56"/>
      <c r="Z240" s="68"/>
      <c r="AA240" s="72"/>
      <c r="AB240" s="68"/>
      <c r="AC240" s="68"/>
    </row>
    <row r="241" spans="1:29" ht="70.5" customHeight="1" x14ac:dyDescent="0.25">
      <c r="A241" s="69"/>
      <c r="B241" s="55"/>
      <c r="C241" s="56"/>
      <c r="D241" s="56"/>
      <c r="E241" s="56"/>
      <c r="F241" s="56"/>
      <c r="G241" s="56"/>
      <c r="H241" s="56"/>
      <c r="I241" s="56"/>
      <c r="J241" s="68"/>
      <c r="K241" s="56"/>
      <c r="L241" s="70"/>
      <c r="M241" s="71"/>
      <c r="N241" s="68"/>
      <c r="O241" s="68"/>
      <c r="P241" s="56"/>
      <c r="Q241" s="56"/>
      <c r="R241" s="56"/>
      <c r="S241" s="56"/>
      <c r="T241" s="56"/>
      <c r="U241" s="56"/>
      <c r="V241" s="62"/>
      <c r="W241" s="68"/>
      <c r="X241" s="56"/>
      <c r="Y241" s="56"/>
      <c r="Z241" s="68"/>
      <c r="AA241" s="72"/>
      <c r="AB241" s="68"/>
      <c r="AC241" s="68"/>
    </row>
    <row r="242" spans="1:29" ht="70.5" customHeight="1" x14ac:dyDescent="0.25">
      <c r="A242" s="69"/>
      <c r="B242" s="55"/>
      <c r="C242" s="56"/>
      <c r="D242" s="56"/>
      <c r="E242" s="56"/>
      <c r="F242" s="56"/>
      <c r="G242" s="56"/>
      <c r="H242" s="56"/>
      <c r="I242" s="56"/>
      <c r="J242" s="68"/>
      <c r="K242" s="56"/>
      <c r="L242" s="70"/>
      <c r="M242" s="71"/>
      <c r="N242" s="68"/>
      <c r="O242" s="68"/>
      <c r="P242" s="56"/>
      <c r="Q242" s="56"/>
      <c r="R242" s="56"/>
      <c r="S242" s="56"/>
      <c r="T242" s="56"/>
      <c r="U242" s="56"/>
      <c r="V242" s="62"/>
      <c r="W242" s="68"/>
      <c r="X242" s="56"/>
      <c r="Y242" s="56"/>
      <c r="Z242" s="68"/>
      <c r="AA242" s="72"/>
      <c r="AB242" s="68"/>
      <c r="AC242" s="68"/>
    </row>
    <row r="243" spans="1:29" ht="70.5" customHeight="1" x14ac:dyDescent="0.25">
      <c r="A243" s="69"/>
      <c r="B243" s="55"/>
      <c r="C243" s="56"/>
      <c r="D243" s="56"/>
      <c r="E243" s="56"/>
      <c r="F243" s="56"/>
      <c r="G243" s="56"/>
      <c r="H243" s="56"/>
      <c r="I243" s="56"/>
      <c r="J243" s="68"/>
      <c r="K243" s="56"/>
      <c r="L243" s="70"/>
      <c r="M243" s="71"/>
      <c r="N243" s="68"/>
      <c r="O243" s="68"/>
      <c r="P243" s="56"/>
      <c r="Q243" s="56"/>
      <c r="R243" s="56"/>
      <c r="S243" s="56"/>
      <c r="T243" s="56"/>
      <c r="U243" s="56"/>
      <c r="V243" s="62"/>
      <c r="W243" s="68"/>
      <c r="X243" s="56"/>
      <c r="Y243" s="56"/>
      <c r="Z243" s="68"/>
      <c r="AA243" s="72"/>
      <c r="AB243" s="68"/>
      <c r="AC243" s="68"/>
    </row>
    <row r="244" spans="1:29" ht="70.5" customHeight="1" x14ac:dyDescent="0.25">
      <c r="A244" s="69"/>
      <c r="B244" s="55"/>
      <c r="C244" s="56"/>
      <c r="D244" s="56"/>
      <c r="E244" s="56"/>
      <c r="F244" s="56"/>
      <c r="G244" s="56"/>
      <c r="H244" s="56"/>
      <c r="I244" s="56"/>
      <c r="J244" s="68"/>
      <c r="K244" s="56"/>
      <c r="L244" s="70"/>
      <c r="M244" s="71"/>
      <c r="N244" s="68"/>
      <c r="O244" s="68"/>
      <c r="P244" s="56"/>
      <c r="Q244" s="56"/>
      <c r="R244" s="56"/>
      <c r="S244" s="56"/>
      <c r="T244" s="56"/>
      <c r="U244" s="56"/>
      <c r="V244" s="62"/>
      <c r="W244" s="68"/>
      <c r="X244" s="56"/>
      <c r="Y244" s="56"/>
      <c r="Z244" s="68"/>
      <c r="AA244" s="72"/>
      <c r="AB244" s="68"/>
      <c r="AC244" s="68"/>
    </row>
    <row r="245" spans="1:29" ht="70.5" customHeight="1" x14ac:dyDescent="0.25">
      <c r="A245" s="69"/>
      <c r="B245" s="55"/>
      <c r="C245" s="56"/>
      <c r="D245" s="56"/>
      <c r="E245" s="56"/>
      <c r="F245" s="56"/>
      <c r="G245" s="56"/>
      <c r="H245" s="56"/>
      <c r="I245" s="56"/>
      <c r="J245" s="68"/>
      <c r="K245" s="56"/>
      <c r="L245" s="70"/>
      <c r="M245" s="71"/>
      <c r="N245" s="68"/>
      <c r="O245" s="68"/>
      <c r="P245" s="56"/>
      <c r="Q245" s="56"/>
      <c r="R245" s="56"/>
      <c r="S245" s="56"/>
      <c r="T245" s="56"/>
      <c r="U245" s="56"/>
      <c r="V245" s="62"/>
      <c r="W245" s="68"/>
      <c r="X245" s="56"/>
      <c r="Y245" s="56"/>
      <c r="Z245" s="68"/>
      <c r="AA245" s="72"/>
      <c r="AB245" s="68"/>
      <c r="AC245" s="68"/>
    </row>
    <row r="246" spans="1:29" ht="70.5" customHeight="1" x14ac:dyDescent="0.25">
      <c r="A246" s="69"/>
      <c r="B246" s="55"/>
      <c r="C246" s="56"/>
      <c r="D246" s="56"/>
      <c r="E246" s="56"/>
      <c r="F246" s="56"/>
      <c r="G246" s="56"/>
      <c r="H246" s="56"/>
      <c r="I246" s="56"/>
      <c r="J246" s="68"/>
      <c r="K246" s="56"/>
      <c r="L246" s="70"/>
      <c r="M246" s="71"/>
      <c r="N246" s="68"/>
      <c r="O246" s="68"/>
      <c r="P246" s="56"/>
      <c r="Q246" s="56"/>
      <c r="R246" s="56"/>
      <c r="S246" s="56"/>
      <c r="T246" s="56"/>
      <c r="U246" s="56"/>
      <c r="V246" s="62"/>
      <c r="W246" s="68"/>
      <c r="X246" s="56"/>
      <c r="Y246" s="56"/>
      <c r="Z246" s="68"/>
      <c r="AA246" s="72"/>
      <c r="AB246" s="68"/>
      <c r="AC246" s="68"/>
    </row>
    <row r="247" spans="1:29" ht="70.5" customHeight="1" x14ac:dyDescent="0.25">
      <c r="A247" s="69"/>
      <c r="B247" s="55"/>
      <c r="C247" s="56"/>
      <c r="D247" s="56"/>
      <c r="E247" s="56"/>
      <c r="F247" s="56"/>
      <c r="G247" s="56"/>
      <c r="H247" s="56"/>
      <c r="I247" s="56"/>
      <c r="J247" s="68"/>
      <c r="K247" s="56"/>
      <c r="L247" s="70"/>
      <c r="M247" s="71"/>
      <c r="N247" s="68"/>
      <c r="O247" s="68"/>
      <c r="P247" s="56"/>
      <c r="Q247" s="56"/>
      <c r="R247" s="56"/>
      <c r="S247" s="56"/>
      <c r="T247" s="56"/>
      <c r="U247" s="56"/>
      <c r="V247" s="62"/>
      <c r="W247" s="68"/>
      <c r="X247" s="56"/>
      <c r="Y247" s="56"/>
      <c r="Z247" s="68"/>
      <c r="AA247" s="72"/>
      <c r="AB247" s="68"/>
      <c r="AC247" s="68"/>
    </row>
    <row r="248" spans="1:29" ht="70.5" customHeight="1" x14ac:dyDescent="0.25">
      <c r="A248" s="69"/>
      <c r="B248" s="55"/>
      <c r="C248" s="56"/>
      <c r="D248" s="56"/>
      <c r="E248" s="56"/>
      <c r="F248" s="56"/>
      <c r="G248" s="56"/>
      <c r="H248" s="56"/>
      <c r="I248" s="56"/>
      <c r="J248" s="68"/>
      <c r="K248" s="56"/>
      <c r="L248" s="70"/>
      <c r="M248" s="71"/>
      <c r="N248" s="68"/>
      <c r="O248" s="68"/>
      <c r="P248" s="56"/>
      <c r="Q248" s="56"/>
      <c r="R248" s="56"/>
      <c r="S248" s="56"/>
      <c r="T248" s="56"/>
      <c r="U248" s="56"/>
      <c r="V248" s="62"/>
      <c r="W248" s="68"/>
      <c r="X248" s="56"/>
      <c r="Y248" s="56"/>
      <c r="Z248" s="68"/>
      <c r="AA248" s="72"/>
      <c r="AB248" s="68"/>
      <c r="AC248" s="68"/>
    </row>
    <row r="249" spans="1:29" ht="70.5" customHeight="1" x14ac:dyDescent="0.25">
      <c r="A249" s="69"/>
      <c r="B249" s="55"/>
      <c r="C249" s="56"/>
      <c r="D249" s="56"/>
      <c r="E249" s="56"/>
      <c r="F249" s="56"/>
      <c r="G249" s="56"/>
      <c r="H249" s="56"/>
      <c r="I249" s="56"/>
      <c r="J249" s="68"/>
      <c r="K249" s="56"/>
      <c r="L249" s="70"/>
      <c r="M249" s="71"/>
      <c r="N249" s="68"/>
      <c r="O249" s="68"/>
      <c r="P249" s="56"/>
      <c r="Q249" s="56"/>
      <c r="R249" s="56"/>
      <c r="S249" s="56"/>
      <c r="T249" s="56"/>
      <c r="U249" s="56"/>
      <c r="V249" s="62"/>
      <c r="W249" s="68"/>
      <c r="X249" s="56"/>
      <c r="Y249" s="56"/>
      <c r="Z249" s="68"/>
      <c r="AA249" s="72"/>
      <c r="AB249" s="68"/>
      <c r="AC249" s="68"/>
    </row>
    <row r="250" spans="1:29" ht="70.5" customHeight="1" x14ac:dyDescent="0.25">
      <c r="A250" s="69"/>
      <c r="B250" s="55"/>
      <c r="C250" s="56"/>
      <c r="D250" s="56"/>
      <c r="E250" s="56"/>
      <c r="F250" s="56"/>
      <c r="G250" s="56"/>
      <c r="H250" s="56"/>
      <c r="I250" s="56"/>
      <c r="J250" s="68"/>
      <c r="K250" s="56"/>
      <c r="L250" s="70"/>
      <c r="M250" s="71"/>
      <c r="N250" s="68"/>
      <c r="O250" s="68"/>
      <c r="P250" s="56"/>
      <c r="Q250" s="56"/>
      <c r="R250" s="56"/>
      <c r="S250" s="56"/>
      <c r="T250" s="56"/>
      <c r="U250" s="56"/>
      <c r="V250" s="62"/>
      <c r="W250" s="68"/>
      <c r="X250" s="56"/>
      <c r="Y250" s="56"/>
      <c r="Z250" s="68"/>
      <c r="AA250" s="72"/>
      <c r="AB250" s="68"/>
      <c r="AC250" s="68"/>
    </row>
    <row r="251" spans="1:29" ht="70.5" customHeight="1" x14ac:dyDescent="0.25">
      <c r="A251" s="69"/>
      <c r="B251" s="55"/>
      <c r="C251" s="56"/>
      <c r="D251" s="56"/>
      <c r="E251" s="56"/>
      <c r="F251" s="56"/>
      <c r="G251" s="56"/>
      <c r="H251" s="56"/>
      <c r="I251" s="56"/>
      <c r="J251" s="68"/>
      <c r="K251" s="56"/>
      <c r="L251" s="70"/>
      <c r="M251" s="71"/>
      <c r="N251" s="68"/>
      <c r="O251" s="68"/>
      <c r="P251" s="56"/>
      <c r="Q251" s="56"/>
      <c r="R251" s="56"/>
      <c r="S251" s="56"/>
      <c r="T251" s="56"/>
      <c r="U251" s="56"/>
      <c r="V251" s="62"/>
      <c r="W251" s="68"/>
      <c r="X251" s="56"/>
      <c r="Y251" s="56"/>
      <c r="Z251" s="68"/>
      <c r="AA251" s="72"/>
      <c r="AB251" s="68"/>
      <c r="AC251" s="68"/>
    </row>
    <row r="252" spans="1:29" ht="70.5" customHeight="1" x14ac:dyDescent="0.25">
      <c r="A252" s="69"/>
      <c r="B252" s="55"/>
      <c r="C252" s="56"/>
      <c r="D252" s="56"/>
      <c r="E252" s="56"/>
      <c r="F252" s="56"/>
      <c r="G252" s="56"/>
      <c r="H252" s="56"/>
      <c r="I252" s="56"/>
      <c r="J252" s="68"/>
      <c r="K252" s="56"/>
      <c r="L252" s="70"/>
      <c r="M252" s="71"/>
      <c r="N252" s="68"/>
      <c r="O252" s="68"/>
      <c r="P252" s="56"/>
      <c r="Q252" s="56"/>
      <c r="R252" s="56"/>
      <c r="S252" s="56"/>
      <c r="T252" s="56"/>
      <c r="U252" s="56"/>
      <c r="V252" s="62"/>
      <c r="W252" s="68"/>
      <c r="X252" s="56"/>
      <c r="Y252" s="56"/>
      <c r="Z252" s="68"/>
      <c r="AA252" s="72"/>
      <c r="AB252" s="68"/>
      <c r="AC252" s="68"/>
    </row>
    <row r="253" spans="1:29" ht="70.5" customHeight="1" x14ac:dyDescent="0.25">
      <c r="A253" s="69"/>
      <c r="B253" s="55"/>
      <c r="C253" s="56"/>
      <c r="D253" s="56"/>
      <c r="E253" s="56"/>
      <c r="F253" s="56"/>
      <c r="G253" s="56"/>
      <c r="H253" s="56"/>
      <c r="I253" s="56"/>
      <c r="J253" s="68"/>
      <c r="K253" s="56"/>
      <c r="L253" s="70"/>
      <c r="M253" s="71"/>
      <c r="N253" s="68"/>
      <c r="O253" s="68"/>
      <c r="P253" s="56"/>
      <c r="Q253" s="56"/>
      <c r="R253" s="56"/>
      <c r="S253" s="56"/>
      <c r="T253" s="56"/>
      <c r="U253" s="56"/>
      <c r="V253" s="62"/>
      <c r="W253" s="68"/>
      <c r="X253" s="56"/>
      <c r="Y253" s="56"/>
      <c r="Z253" s="68"/>
      <c r="AA253" s="72"/>
      <c r="AB253" s="68"/>
      <c r="AC253" s="68"/>
    </row>
    <row r="254" spans="1:29" ht="70.5" customHeight="1" x14ac:dyDescent="0.25">
      <c r="A254" s="69"/>
      <c r="B254" s="55"/>
      <c r="C254" s="56"/>
      <c r="D254" s="56"/>
      <c r="E254" s="56"/>
      <c r="F254" s="56"/>
      <c r="G254" s="56"/>
      <c r="H254" s="56"/>
      <c r="I254" s="56"/>
      <c r="J254" s="68"/>
      <c r="K254" s="56"/>
      <c r="L254" s="70"/>
      <c r="M254" s="71"/>
      <c r="N254" s="68"/>
      <c r="O254" s="68"/>
      <c r="P254" s="56"/>
      <c r="Q254" s="56"/>
      <c r="R254" s="56"/>
      <c r="S254" s="56"/>
      <c r="T254" s="56"/>
      <c r="U254" s="56"/>
      <c r="V254" s="62"/>
      <c r="W254" s="68"/>
      <c r="X254" s="56"/>
      <c r="Y254" s="56"/>
      <c r="Z254" s="68"/>
      <c r="AA254" s="72"/>
      <c r="AB254" s="68"/>
      <c r="AC254" s="68"/>
    </row>
    <row r="255" spans="1:29" ht="70.5" customHeight="1" x14ac:dyDescent="0.25">
      <c r="A255" s="69"/>
      <c r="B255" s="55"/>
      <c r="C255" s="56"/>
      <c r="D255" s="56"/>
      <c r="E255" s="56"/>
      <c r="F255" s="56"/>
      <c r="G255" s="56"/>
      <c r="H255" s="56"/>
      <c r="I255" s="56"/>
      <c r="J255" s="68"/>
      <c r="K255" s="56"/>
      <c r="L255" s="70"/>
      <c r="M255" s="71"/>
      <c r="N255" s="68"/>
      <c r="O255" s="68"/>
      <c r="P255" s="56"/>
      <c r="Q255" s="56"/>
      <c r="R255" s="56"/>
      <c r="S255" s="56"/>
      <c r="T255" s="56"/>
      <c r="U255" s="56"/>
      <c r="V255" s="62"/>
      <c r="W255" s="68"/>
      <c r="X255" s="56"/>
      <c r="Y255" s="56"/>
      <c r="Z255" s="68"/>
      <c r="AA255" s="72"/>
      <c r="AB255" s="68"/>
      <c r="AC255" s="68"/>
    </row>
    <row r="256" spans="1:29" ht="70.5" customHeight="1" x14ac:dyDescent="0.25">
      <c r="A256" s="69"/>
      <c r="B256" s="55"/>
      <c r="C256" s="56"/>
      <c r="D256" s="56"/>
      <c r="E256" s="56"/>
      <c r="F256" s="56"/>
      <c r="G256" s="56"/>
      <c r="H256" s="56"/>
      <c r="I256" s="56"/>
      <c r="J256" s="68"/>
      <c r="K256" s="56"/>
      <c r="L256" s="70"/>
      <c r="M256" s="71"/>
      <c r="N256" s="68"/>
      <c r="O256" s="68"/>
      <c r="P256" s="56"/>
      <c r="Q256" s="56"/>
      <c r="R256" s="56"/>
      <c r="S256" s="56"/>
      <c r="T256" s="56"/>
      <c r="U256" s="56"/>
      <c r="V256" s="62"/>
      <c r="W256" s="68"/>
      <c r="X256" s="56"/>
      <c r="Y256" s="56"/>
      <c r="Z256" s="68"/>
      <c r="AA256" s="72"/>
      <c r="AB256" s="68"/>
      <c r="AC256" s="68"/>
    </row>
    <row r="257" spans="1:29" ht="70.5" customHeight="1" x14ac:dyDescent="0.25">
      <c r="A257" s="69"/>
      <c r="B257" s="55"/>
      <c r="C257" s="56"/>
      <c r="D257" s="56"/>
      <c r="E257" s="56"/>
      <c r="F257" s="56"/>
      <c r="G257" s="56"/>
      <c r="H257" s="56"/>
      <c r="I257" s="56"/>
      <c r="J257" s="68"/>
      <c r="K257" s="56"/>
      <c r="L257" s="70"/>
      <c r="M257" s="71"/>
      <c r="N257" s="68"/>
      <c r="O257" s="68"/>
      <c r="P257" s="56"/>
      <c r="Q257" s="56"/>
      <c r="R257" s="56"/>
      <c r="S257" s="56"/>
      <c r="T257" s="56"/>
      <c r="U257" s="56"/>
      <c r="V257" s="62"/>
      <c r="W257" s="68"/>
      <c r="X257" s="56"/>
      <c r="Y257" s="56"/>
      <c r="Z257" s="68"/>
      <c r="AA257" s="72"/>
      <c r="AB257" s="68"/>
      <c r="AC257" s="68"/>
    </row>
    <row r="258" spans="1:29" ht="70.5" customHeight="1" x14ac:dyDescent="0.25">
      <c r="A258" s="69"/>
      <c r="B258" s="55"/>
      <c r="C258" s="56"/>
      <c r="D258" s="56"/>
      <c r="E258" s="56"/>
      <c r="F258" s="56"/>
      <c r="G258" s="56"/>
      <c r="H258" s="56"/>
      <c r="I258" s="56"/>
      <c r="J258" s="68"/>
      <c r="K258" s="56"/>
      <c r="L258" s="70"/>
      <c r="M258" s="71"/>
      <c r="N258" s="68"/>
      <c r="O258" s="68"/>
      <c r="P258" s="56"/>
      <c r="Q258" s="56"/>
      <c r="R258" s="56"/>
      <c r="S258" s="56"/>
      <c r="T258" s="56"/>
      <c r="U258" s="56"/>
      <c r="V258" s="62"/>
      <c r="W258" s="68"/>
      <c r="X258" s="56"/>
      <c r="Y258" s="56"/>
      <c r="Z258" s="68"/>
      <c r="AA258" s="72"/>
      <c r="AB258" s="68"/>
      <c r="AC258" s="68"/>
    </row>
    <row r="259" spans="1:29" ht="70.5" customHeight="1" x14ac:dyDescent="0.25">
      <c r="A259" s="69"/>
      <c r="B259" s="55"/>
      <c r="C259" s="56"/>
      <c r="D259" s="56"/>
      <c r="E259" s="56"/>
      <c r="F259" s="56"/>
      <c r="G259" s="56"/>
      <c r="H259" s="56"/>
      <c r="I259" s="56"/>
      <c r="J259" s="68"/>
      <c r="K259" s="56"/>
      <c r="L259" s="70"/>
      <c r="M259" s="71"/>
      <c r="N259" s="68"/>
      <c r="O259" s="68"/>
      <c r="P259" s="56"/>
      <c r="Q259" s="56"/>
      <c r="R259" s="56"/>
      <c r="S259" s="56"/>
      <c r="T259" s="56"/>
      <c r="U259" s="56"/>
      <c r="V259" s="62"/>
      <c r="W259" s="68"/>
      <c r="X259" s="56"/>
      <c r="Y259" s="56"/>
      <c r="Z259" s="68"/>
      <c r="AA259" s="72"/>
      <c r="AB259" s="68"/>
      <c r="AC259" s="68"/>
    </row>
    <row r="260" spans="1:29" ht="70.5" customHeight="1" x14ac:dyDescent="0.25">
      <c r="A260" s="69"/>
      <c r="B260" s="55"/>
      <c r="C260" s="56"/>
      <c r="D260" s="56"/>
      <c r="E260" s="56"/>
      <c r="F260" s="56"/>
      <c r="G260" s="56"/>
      <c r="H260" s="56"/>
      <c r="I260" s="56"/>
      <c r="J260" s="68"/>
      <c r="K260" s="56"/>
      <c r="L260" s="70"/>
      <c r="M260" s="71"/>
      <c r="N260" s="68"/>
      <c r="O260" s="68"/>
      <c r="P260" s="56"/>
      <c r="Q260" s="56"/>
      <c r="R260" s="56"/>
      <c r="S260" s="56"/>
      <c r="T260" s="56"/>
      <c r="U260" s="56"/>
      <c r="V260" s="62"/>
      <c r="W260" s="68"/>
      <c r="X260" s="56"/>
      <c r="Y260" s="56"/>
      <c r="Z260" s="68"/>
      <c r="AA260" s="72"/>
      <c r="AB260" s="68"/>
      <c r="AC260" s="68"/>
    </row>
    <row r="261" spans="1:29" ht="70.5" customHeight="1" x14ac:dyDescent="0.25">
      <c r="A261" s="69"/>
      <c r="B261" s="55"/>
      <c r="C261" s="56"/>
      <c r="D261" s="56"/>
      <c r="E261" s="56"/>
      <c r="F261" s="56"/>
      <c r="G261" s="56"/>
      <c r="H261" s="56"/>
      <c r="I261" s="56"/>
      <c r="J261" s="68"/>
      <c r="K261" s="56"/>
      <c r="L261" s="70"/>
      <c r="M261" s="71"/>
      <c r="N261" s="68"/>
      <c r="O261" s="68"/>
      <c r="P261" s="56"/>
      <c r="Q261" s="56"/>
      <c r="R261" s="56"/>
      <c r="S261" s="56"/>
      <c r="T261" s="56"/>
      <c r="U261" s="56"/>
      <c r="V261" s="62"/>
      <c r="W261" s="68"/>
      <c r="X261" s="56"/>
      <c r="Y261" s="56"/>
      <c r="Z261" s="68"/>
      <c r="AA261" s="72"/>
      <c r="AB261" s="68"/>
      <c r="AC261" s="68"/>
    </row>
    <row r="262" spans="1:29" ht="70.5" customHeight="1" x14ac:dyDescent="0.25">
      <c r="A262" s="69"/>
      <c r="B262" s="55"/>
      <c r="C262" s="56"/>
      <c r="D262" s="56"/>
      <c r="E262" s="56"/>
      <c r="F262" s="56"/>
      <c r="G262" s="56"/>
      <c r="H262" s="56"/>
      <c r="I262" s="56"/>
      <c r="J262" s="68"/>
      <c r="K262" s="56"/>
      <c r="L262" s="70"/>
      <c r="M262" s="71"/>
      <c r="N262" s="68"/>
      <c r="O262" s="68"/>
      <c r="P262" s="56"/>
      <c r="Q262" s="56"/>
      <c r="R262" s="56"/>
      <c r="S262" s="56"/>
      <c r="T262" s="56"/>
      <c r="U262" s="56"/>
      <c r="V262" s="62"/>
      <c r="W262" s="68"/>
      <c r="X262" s="56"/>
      <c r="Y262" s="56"/>
      <c r="Z262" s="68"/>
      <c r="AA262" s="72"/>
      <c r="AB262" s="68"/>
      <c r="AC262" s="68"/>
    </row>
    <row r="263" spans="1:29" ht="70.5" customHeight="1" x14ac:dyDescent="0.25">
      <c r="A263" s="69"/>
      <c r="B263" s="55"/>
      <c r="C263" s="56"/>
      <c r="D263" s="56"/>
      <c r="E263" s="56"/>
      <c r="F263" s="56"/>
      <c r="G263" s="56"/>
      <c r="H263" s="56"/>
      <c r="I263" s="56"/>
      <c r="J263" s="68"/>
      <c r="K263" s="56"/>
      <c r="L263" s="70"/>
      <c r="M263" s="71"/>
      <c r="N263" s="68"/>
      <c r="O263" s="68"/>
      <c r="P263" s="56"/>
      <c r="Q263" s="56"/>
      <c r="R263" s="56"/>
      <c r="S263" s="56"/>
      <c r="T263" s="56"/>
      <c r="U263" s="56"/>
      <c r="V263" s="62"/>
      <c r="W263" s="68"/>
      <c r="X263" s="56"/>
      <c r="Y263" s="56"/>
      <c r="Z263" s="68"/>
      <c r="AA263" s="72"/>
      <c r="AB263" s="68"/>
      <c r="AC263" s="68"/>
    </row>
    <row r="264" spans="1:29" ht="70.5" customHeight="1" x14ac:dyDescent="0.25">
      <c r="A264" s="69"/>
      <c r="B264" s="55"/>
      <c r="C264" s="56"/>
      <c r="D264" s="56"/>
      <c r="E264" s="56"/>
      <c r="F264" s="56"/>
      <c r="G264" s="56"/>
      <c r="H264" s="56"/>
      <c r="I264" s="56"/>
      <c r="J264" s="68"/>
      <c r="K264" s="56"/>
      <c r="L264" s="70"/>
      <c r="M264" s="71"/>
      <c r="N264" s="68"/>
      <c r="O264" s="68"/>
      <c r="P264" s="56"/>
      <c r="Q264" s="56"/>
      <c r="R264" s="56"/>
      <c r="S264" s="56"/>
      <c r="T264" s="56"/>
      <c r="U264" s="56"/>
      <c r="V264" s="62"/>
      <c r="W264" s="68"/>
      <c r="X264" s="56"/>
      <c r="Y264" s="56"/>
      <c r="Z264" s="68"/>
      <c r="AA264" s="72"/>
      <c r="AB264" s="68"/>
      <c r="AC264" s="68"/>
    </row>
    <row r="265" spans="1:29" ht="70.5" customHeight="1" x14ac:dyDescent="0.25">
      <c r="A265" s="69"/>
      <c r="B265" s="55"/>
      <c r="C265" s="56"/>
      <c r="D265" s="56"/>
      <c r="E265" s="56"/>
      <c r="F265" s="56"/>
      <c r="G265" s="56"/>
      <c r="H265" s="56"/>
      <c r="I265" s="56"/>
      <c r="J265" s="68"/>
      <c r="K265" s="56"/>
      <c r="L265" s="70"/>
      <c r="M265" s="71"/>
      <c r="N265" s="68"/>
      <c r="O265" s="68"/>
      <c r="P265" s="56"/>
      <c r="Q265" s="56"/>
      <c r="R265" s="56"/>
      <c r="S265" s="56"/>
      <c r="T265" s="56"/>
      <c r="U265" s="56"/>
      <c r="V265" s="62"/>
      <c r="W265" s="68"/>
      <c r="X265" s="56"/>
      <c r="Y265" s="56"/>
      <c r="Z265" s="68"/>
      <c r="AA265" s="72"/>
      <c r="AB265" s="68"/>
      <c r="AC265" s="68"/>
    </row>
    <row r="266" spans="1:29" ht="70.5" customHeight="1" x14ac:dyDescent="0.25">
      <c r="A266" s="69"/>
      <c r="B266" s="55"/>
      <c r="C266" s="56"/>
      <c r="D266" s="56"/>
      <c r="E266" s="56"/>
      <c r="F266" s="56"/>
      <c r="G266" s="56"/>
      <c r="H266" s="56"/>
      <c r="I266" s="56"/>
      <c r="J266" s="68"/>
      <c r="K266" s="56"/>
      <c r="L266" s="70"/>
      <c r="M266" s="71"/>
      <c r="N266" s="68"/>
      <c r="O266" s="68"/>
      <c r="P266" s="56"/>
      <c r="Q266" s="56"/>
      <c r="R266" s="56"/>
      <c r="S266" s="56"/>
      <c r="T266" s="56"/>
      <c r="U266" s="56"/>
      <c r="V266" s="62"/>
      <c r="W266" s="68"/>
      <c r="X266" s="56"/>
      <c r="Y266" s="56"/>
      <c r="Z266" s="68"/>
      <c r="AA266" s="72"/>
      <c r="AB266" s="68"/>
      <c r="AC266" s="68"/>
    </row>
    <row r="267" spans="1:29" ht="70.5" customHeight="1" x14ac:dyDescent="0.25">
      <c r="A267" s="69"/>
      <c r="B267" s="55"/>
      <c r="C267" s="56"/>
      <c r="D267" s="56"/>
      <c r="E267" s="56"/>
      <c r="F267" s="56"/>
      <c r="G267" s="56"/>
      <c r="H267" s="56"/>
      <c r="I267" s="56"/>
      <c r="J267" s="68"/>
      <c r="K267" s="56"/>
      <c r="L267" s="70"/>
      <c r="M267" s="71"/>
      <c r="N267" s="68"/>
      <c r="O267" s="68"/>
      <c r="P267" s="56"/>
      <c r="Q267" s="56"/>
      <c r="R267" s="56"/>
      <c r="S267" s="56"/>
      <c r="T267" s="56"/>
      <c r="U267" s="56"/>
      <c r="V267" s="62"/>
      <c r="W267" s="68"/>
      <c r="X267" s="56"/>
      <c r="Y267" s="56"/>
      <c r="Z267" s="68"/>
      <c r="AA267" s="72"/>
      <c r="AB267" s="68"/>
      <c r="AC267" s="68"/>
    </row>
    <row r="268" spans="1:29" ht="70.5" customHeight="1" x14ac:dyDescent="0.25">
      <c r="A268" s="69"/>
      <c r="B268" s="55"/>
      <c r="C268" s="56"/>
      <c r="D268" s="56"/>
      <c r="E268" s="56"/>
      <c r="F268" s="56"/>
      <c r="G268" s="56"/>
      <c r="H268" s="56"/>
      <c r="I268" s="56"/>
      <c r="J268" s="68"/>
      <c r="K268" s="56"/>
      <c r="L268" s="70"/>
      <c r="M268" s="71"/>
      <c r="N268" s="68"/>
      <c r="O268" s="68"/>
      <c r="P268" s="56"/>
      <c r="Q268" s="56"/>
      <c r="R268" s="56"/>
      <c r="S268" s="56"/>
      <c r="T268" s="56"/>
      <c r="U268" s="56"/>
      <c r="V268" s="62"/>
      <c r="W268" s="68"/>
      <c r="X268" s="56"/>
      <c r="Y268" s="56"/>
      <c r="Z268" s="68"/>
      <c r="AA268" s="72"/>
      <c r="AB268" s="68"/>
      <c r="AC268" s="68"/>
    </row>
    <row r="269" spans="1:29" ht="70.5" customHeight="1" x14ac:dyDescent="0.25">
      <c r="A269" s="69"/>
      <c r="B269" s="55"/>
      <c r="C269" s="56"/>
      <c r="D269" s="56"/>
      <c r="E269" s="56"/>
      <c r="F269" s="56"/>
      <c r="G269" s="56"/>
      <c r="H269" s="56"/>
      <c r="I269" s="56"/>
      <c r="J269" s="68"/>
      <c r="K269" s="56"/>
      <c r="L269" s="70"/>
      <c r="M269" s="71"/>
      <c r="N269" s="68"/>
      <c r="O269" s="68"/>
      <c r="P269" s="56"/>
      <c r="Q269" s="56"/>
      <c r="R269" s="56"/>
      <c r="S269" s="56"/>
      <c r="T269" s="56"/>
      <c r="U269" s="56"/>
      <c r="V269" s="62"/>
      <c r="W269" s="68"/>
      <c r="X269" s="56"/>
      <c r="Y269" s="56"/>
      <c r="Z269" s="68"/>
      <c r="AA269" s="72"/>
      <c r="AB269" s="68"/>
      <c r="AC269" s="68"/>
    </row>
    <row r="270" spans="1:29" ht="70.5" customHeight="1" x14ac:dyDescent="0.25">
      <c r="A270" s="69"/>
      <c r="B270" s="55"/>
      <c r="C270" s="56"/>
      <c r="D270" s="56"/>
      <c r="E270" s="56"/>
      <c r="F270" s="56"/>
      <c r="G270" s="56"/>
      <c r="H270" s="56"/>
      <c r="I270" s="56"/>
      <c r="J270" s="68"/>
      <c r="K270" s="56"/>
      <c r="L270" s="70"/>
      <c r="M270" s="71"/>
      <c r="N270" s="68"/>
      <c r="O270" s="68"/>
      <c r="P270" s="56"/>
      <c r="Q270" s="56"/>
      <c r="R270" s="56"/>
      <c r="S270" s="56"/>
      <c r="T270" s="56"/>
      <c r="U270" s="56"/>
      <c r="V270" s="62"/>
      <c r="W270" s="68"/>
      <c r="X270" s="56"/>
      <c r="Y270" s="56"/>
      <c r="Z270" s="68"/>
      <c r="AA270" s="72"/>
      <c r="AB270" s="68"/>
      <c r="AC270" s="68"/>
    </row>
    <row r="271" spans="1:29" ht="70.5" customHeight="1" x14ac:dyDescent="0.25">
      <c r="A271" s="69"/>
      <c r="B271" s="55"/>
      <c r="C271" s="56"/>
      <c r="D271" s="56"/>
      <c r="E271" s="56"/>
      <c r="F271" s="56"/>
      <c r="G271" s="56"/>
      <c r="H271" s="56"/>
      <c r="I271" s="56"/>
      <c r="J271" s="68"/>
      <c r="K271" s="56"/>
      <c r="L271" s="70"/>
      <c r="M271" s="71"/>
      <c r="N271" s="68"/>
      <c r="O271" s="68"/>
      <c r="P271" s="56"/>
      <c r="Q271" s="56"/>
      <c r="R271" s="56"/>
      <c r="S271" s="56"/>
      <c r="T271" s="56"/>
      <c r="U271" s="56"/>
      <c r="V271" s="62"/>
      <c r="W271" s="68"/>
      <c r="X271" s="56"/>
      <c r="Y271" s="56"/>
      <c r="Z271" s="68"/>
      <c r="AA271" s="72"/>
      <c r="AB271" s="68"/>
      <c r="AC271" s="68"/>
    </row>
    <row r="272" spans="1:29" ht="70.5" customHeight="1" x14ac:dyDescent="0.25">
      <c r="A272" s="69"/>
      <c r="B272" s="55"/>
      <c r="C272" s="56"/>
      <c r="D272" s="56"/>
      <c r="E272" s="56"/>
      <c r="F272" s="56"/>
      <c r="G272" s="56"/>
      <c r="H272" s="56"/>
      <c r="I272" s="56"/>
      <c r="J272" s="68"/>
      <c r="K272" s="56"/>
      <c r="L272" s="70"/>
      <c r="M272" s="71"/>
      <c r="N272" s="68"/>
      <c r="O272" s="68"/>
      <c r="P272" s="56"/>
      <c r="Q272" s="56"/>
      <c r="R272" s="56"/>
      <c r="S272" s="56"/>
      <c r="T272" s="56"/>
      <c r="U272" s="56"/>
      <c r="V272" s="62"/>
      <c r="W272" s="68"/>
      <c r="X272" s="56"/>
      <c r="Y272" s="56"/>
      <c r="Z272" s="68"/>
      <c r="AA272" s="72"/>
      <c r="AB272" s="68"/>
      <c r="AC272" s="68"/>
    </row>
    <row r="273" spans="1:29" ht="70.5" customHeight="1" x14ac:dyDescent="0.25">
      <c r="A273" s="69"/>
      <c r="B273" s="55"/>
      <c r="C273" s="56"/>
      <c r="D273" s="56"/>
      <c r="E273" s="56"/>
      <c r="F273" s="56"/>
      <c r="G273" s="56"/>
      <c r="H273" s="56"/>
      <c r="I273" s="56"/>
      <c r="J273" s="68"/>
      <c r="K273" s="56"/>
      <c r="L273" s="70"/>
      <c r="M273" s="71"/>
      <c r="N273" s="68"/>
      <c r="O273" s="68"/>
      <c r="P273" s="56"/>
      <c r="Q273" s="56"/>
      <c r="R273" s="56"/>
      <c r="S273" s="56"/>
      <c r="T273" s="56"/>
      <c r="U273" s="56"/>
      <c r="V273" s="62"/>
      <c r="W273" s="68"/>
      <c r="X273" s="56"/>
      <c r="Y273" s="56"/>
      <c r="Z273" s="68"/>
      <c r="AA273" s="72"/>
      <c r="AB273" s="68"/>
      <c r="AC273" s="68"/>
    </row>
    <row r="274" spans="1:29" ht="70.5" customHeight="1" x14ac:dyDescent="0.25">
      <c r="A274" s="69"/>
      <c r="B274" s="55"/>
      <c r="C274" s="56"/>
      <c r="D274" s="56"/>
      <c r="E274" s="56"/>
      <c r="F274" s="56"/>
      <c r="G274" s="56"/>
      <c r="H274" s="56"/>
      <c r="I274" s="56"/>
      <c r="J274" s="68"/>
      <c r="K274" s="56"/>
      <c r="L274" s="70"/>
      <c r="M274" s="71"/>
      <c r="N274" s="68"/>
      <c r="O274" s="68"/>
      <c r="P274" s="56"/>
      <c r="Q274" s="56"/>
      <c r="R274" s="56"/>
      <c r="S274" s="56"/>
      <c r="T274" s="56"/>
      <c r="U274" s="56"/>
      <c r="V274" s="62"/>
      <c r="W274" s="68"/>
      <c r="X274" s="56"/>
      <c r="Y274" s="56"/>
      <c r="Z274" s="68"/>
      <c r="AA274" s="72"/>
      <c r="AB274" s="68"/>
      <c r="AC274" s="68"/>
    </row>
    <row r="275" spans="1:29" ht="70.5" customHeight="1" x14ac:dyDescent="0.25">
      <c r="A275" s="69"/>
      <c r="B275" s="55"/>
      <c r="C275" s="56"/>
      <c r="D275" s="56"/>
      <c r="E275" s="56"/>
      <c r="F275" s="56"/>
      <c r="G275" s="56"/>
      <c r="H275" s="56"/>
      <c r="I275" s="56"/>
      <c r="J275" s="68"/>
      <c r="K275" s="56"/>
      <c r="L275" s="70"/>
      <c r="M275" s="71"/>
      <c r="N275" s="68"/>
      <c r="O275" s="68"/>
      <c r="P275" s="56"/>
      <c r="Q275" s="56"/>
      <c r="R275" s="56"/>
      <c r="S275" s="56"/>
      <c r="T275" s="56"/>
      <c r="U275" s="56"/>
      <c r="V275" s="62"/>
      <c r="W275" s="68"/>
      <c r="X275" s="56"/>
      <c r="Y275" s="56"/>
      <c r="Z275" s="68"/>
      <c r="AA275" s="72"/>
      <c r="AB275" s="68"/>
      <c r="AC275" s="68"/>
    </row>
    <row r="276" spans="1:29" ht="70.5" customHeight="1" x14ac:dyDescent="0.25">
      <c r="A276" s="69"/>
      <c r="B276" s="55"/>
      <c r="C276" s="56"/>
      <c r="D276" s="56"/>
      <c r="E276" s="56"/>
      <c r="F276" s="56"/>
      <c r="G276" s="56"/>
      <c r="H276" s="56"/>
      <c r="I276" s="56"/>
      <c r="J276" s="68"/>
      <c r="K276" s="56"/>
      <c r="L276" s="70"/>
      <c r="M276" s="71"/>
      <c r="N276" s="68"/>
      <c r="O276" s="68"/>
      <c r="P276" s="56"/>
      <c r="Q276" s="56"/>
      <c r="R276" s="56"/>
      <c r="S276" s="56"/>
      <c r="T276" s="56"/>
      <c r="U276" s="56"/>
      <c r="V276" s="62"/>
      <c r="W276" s="68"/>
      <c r="X276" s="56"/>
      <c r="Y276" s="56"/>
      <c r="Z276" s="68"/>
      <c r="AA276" s="72"/>
      <c r="AB276" s="68"/>
      <c r="AC276" s="68"/>
    </row>
    <row r="277" spans="1:29" ht="70.5" customHeight="1" x14ac:dyDescent="0.25">
      <c r="A277" s="69"/>
      <c r="B277" s="55"/>
      <c r="C277" s="56"/>
      <c r="D277" s="56"/>
      <c r="E277" s="56"/>
      <c r="F277" s="56"/>
      <c r="G277" s="56"/>
      <c r="H277" s="56"/>
      <c r="I277" s="56"/>
      <c r="J277" s="68"/>
      <c r="K277" s="56"/>
      <c r="L277" s="70"/>
      <c r="M277" s="71"/>
      <c r="N277" s="68"/>
      <c r="O277" s="68"/>
      <c r="P277" s="56"/>
      <c r="Q277" s="56"/>
      <c r="R277" s="56"/>
      <c r="S277" s="56"/>
      <c r="T277" s="56"/>
      <c r="U277" s="56"/>
      <c r="V277" s="62"/>
      <c r="W277" s="68"/>
      <c r="X277" s="56"/>
      <c r="Y277" s="56"/>
      <c r="Z277" s="68"/>
      <c r="AA277" s="72"/>
      <c r="AB277" s="68"/>
      <c r="AC277" s="68"/>
    </row>
    <row r="278" spans="1:29" ht="70.5" customHeight="1" x14ac:dyDescent="0.25">
      <c r="A278" s="69"/>
      <c r="B278" s="55"/>
      <c r="C278" s="56"/>
      <c r="D278" s="56"/>
      <c r="E278" s="56"/>
      <c r="F278" s="56"/>
      <c r="G278" s="56"/>
      <c r="H278" s="56"/>
      <c r="I278" s="56"/>
      <c r="J278" s="68"/>
      <c r="K278" s="56"/>
      <c r="L278" s="70"/>
      <c r="M278" s="71"/>
      <c r="N278" s="68"/>
      <c r="O278" s="68"/>
      <c r="P278" s="56"/>
      <c r="Q278" s="56"/>
      <c r="R278" s="56"/>
      <c r="S278" s="56"/>
      <c r="T278" s="56"/>
      <c r="U278" s="56"/>
      <c r="V278" s="62"/>
      <c r="W278" s="68"/>
      <c r="X278" s="56"/>
      <c r="Y278" s="56"/>
      <c r="Z278" s="68"/>
      <c r="AA278" s="72"/>
      <c r="AB278" s="68"/>
      <c r="AC278" s="68"/>
    </row>
    <row r="279" spans="1:29" ht="70.5" customHeight="1" x14ac:dyDescent="0.25">
      <c r="A279" s="69"/>
      <c r="B279" s="55"/>
      <c r="C279" s="56"/>
      <c r="D279" s="56"/>
      <c r="E279" s="56"/>
      <c r="F279" s="56"/>
      <c r="G279" s="56"/>
      <c r="H279" s="56"/>
      <c r="I279" s="56"/>
      <c r="J279" s="68"/>
      <c r="K279" s="56"/>
      <c r="L279" s="70"/>
      <c r="M279" s="71"/>
      <c r="N279" s="68"/>
      <c r="O279" s="68"/>
      <c r="P279" s="56"/>
      <c r="Q279" s="56"/>
      <c r="R279" s="56"/>
      <c r="S279" s="56"/>
      <c r="T279" s="56"/>
      <c r="U279" s="56"/>
      <c r="V279" s="62"/>
      <c r="W279" s="68"/>
      <c r="X279" s="56"/>
      <c r="Y279" s="56"/>
      <c r="Z279" s="68"/>
      <c r="AA279" s="72"/>
      <c r="AB279" s="68"/>
      <c r="AC279" s="68"/>
    </row>
    <row r="280" spans="1:29" ht="70.5" customHeight="1" x14ac:dyDescent="0.25">
      <c r="A280" s="69"/>
      <c r="B280" s="55"/>
      <c r="C280" s="56"/>
      <c r="D280" s="56"/>
      <c r="E280" s="56"/>
      <c r="F280" s="56"/>
      <c r="G280" s="56"/>
      <c r="H280" s="56"/>
      <c r="I280" s="56"/>
      <c r="J280" s="68"/>
      <c r="K280" s="56"/>
      <c r="L280" s="70"/>
      <c r="M280" s="71"/>
      <c r="N280" s="68"/>
      <c r="O280" s="68"/>
      <c r="P280" s="56"/>
      <c r="Q280" s="56"/>
      <c r="R280" s="56"/>
      <c r="S280" s="56"/>
      <c r="T280" s="56"/>
      <c r="U280" s="56"/>
      <c r="V280" s="62"/>
      <c r="W280" s="68"/>
      <c r="X280" s="56"/>
      <c r="Y280" s="56"/>
      <c r="Z280" s="68"/>
      <c r="AA280" s="72"/>
      <c r="AB280" s="68"/>
      <c r="AC280" s="68"/>
    </row>
    <row r="281" spans="1:29" ht="70.5" customHeight="1" x14ac:dyDescent="0.25">
      <c r="A281" s="69"/>
      <c r="B281" s="55"/>
      <c r="C281" s="56"/>
      <c r="D281" s="56"/>
      <c r="E281" s="56"/>
      <c r="F281" s="56"/>
      <c r="G281" s="56"/>
      <c r="H281" s="56"/>
      <c r="I281" s="56"/>
      <c r="J281" s="68"/>
      <c r="K281" s="56"/>
      <c r="L281" s="70"/>
      <c r="M281" s="71"/>
      <c r="N281" s="68"/>
      <c r="O281" s="68"/>
      <c r="P281" s="56"/>
      <c r="Q281" s="56"/>
      <c r="R281" s="56"/>
      <c r="S281" s="56"/>
      <c r="T281" s="56"/>
      <c r="U281" s="56"/>
      <c r="V281" s="62"/>
      <c r="W281" s="68"/>
      <c r="X281" s="56"/>
      <c r="Y281" s="56"/>
      <c r="Z281" s="68"/>
      <c r="AA281" s="72"/>
      <c r="AB281" s="68"/>
      <c r="AC281" s="68"/>
    </row>
    <row r="282" spans="1:29" ht="70.5" customHeight="1" x14ac:dyDescent="0.25">
      <c r="A282" s="69"/>
      <c r="B282" s="55"/>
      <c r="C282" s="56"/>
      <c r="D282" s="56"/>
      <c r="E282" s="56"/>
      <c r="F282" s="56"/>
      <c r="G282" s="56"/>
      <c r="H282" s="56"/>
      <c r="I282" s="56"/>
      <c r="J282" s="68"/>
      <c r="K282" s="56"/>
      <c r="L282" s="70"/>
      <c r="M282" s="71"/>
      <c r="N282" s="68"/>
      <c r="O282" s="68"/>
      <c r="P282" s="56"/>
      <c r="Q282" s="56"/>
      <c r="R282" s="56"/>
      <c r="S282" s="56"/>
      <c r="T282" s="56"/>
      <c r="U282" s="56"/>
      <c r="V282" s="62"/>
      <c r="W282" s="68"/>
      <c r="X282" s="56"/>
      <c r="Y282" s="56"/>
      <c r="Z282" s="68"/>
      <c r="AA282" s="72"/>
      <c r="AB282" s="68"/>
      <c r="AC282" s="68"/>
    </row>
    <row r="283" spans="1:29" ht="70.5" customHeight="1" x14ac:dyDescent="0.25">
      <c r="A283" s="69"/>
      <c r="B283" s="55"/>
      <c r="C283" s="56"/>
      <c r="D283" s="56"/>
      <c r="E283" s="56"/>
      <c r="F283" s="56"/>
      <c r="G283" s="56"/>
      <c r="H283" s="56"/>
      <c r="I283" s="56"/>
      <c r="J283" s="68"/>
      <c r="K283" s="56"/>
      <c r="L283" s="70"/>
      <c r="M283" s="71"/>
      <c r="N283" s="68"/>
      <c r="O283" s="68"/>
      <c r="P283" s="56"/>
      <c r="Q283" s="56"/>
      <c r="R283" s="56"/>
      <c r="S283" s="56"/>
      <c r="T283" s="56"/>
      <c r="U283" s="56"/>
      <c r="V283" s="62"/>
      <c r="W283" s="68"/>
      <c r="X283" s="56"/>
      <c r="Y283" s="56"/>
      <c r="Z283" s="68"/>
      <c r="AA283" s="72"/>
      <c r="AB283" s="68"/>
      <c r="AC283" s="68"/>
    </row>
    <row r="284" spans="1:29" ht="70.5" customHeight="1" x14ac:dyDescent="0.25">
      <c r="A284" s="69"/>
      <c r="B284" s="55"/>
      <c r="C284" s="56"/>
      <c r="D284" s="56"/>
      <c r="E284" s="56"/>
      <c r="F284" s="56"/>
      <c r="G284" s="56"/>
      <c r="H284" s="56"/>
      <c r="I284" s="56"/>
      <c r="J284" s="68"/>
      <c r="K284" s="56"/>
      <c r="L284" s="70"/>
      <c r="M284" s="71"/>
      <c r="N284" s="68"/>
      <c r="O284" s="68"/>
      <c r="P284" s="56"/>
      <c r="Q284" s="56"/>
      <c r="R284" s="56"/>
      <c r="S284" s="56"/>
      <c r="T284" s="56"/>
      <c r="U284" s="56"/>
      <c r="V284" s="62"/>
      <c r="W284" s="68"/>
      <c r="X284" s="56"/>
      <c r="Y284" s="56"/>
      <c r="Z284" s="68"/>
      <c r="AA284" s="72"/>
      <c r="AB284" s="68"/>
      <c r="AC284" s="68"/>
    </row>
    <row r="285" spans="1:29" ht="70.5" customHeight="1" x14ac:dyDescent="0.25">
      <c r="A285" s="69"/>
      <c r="B285" s="55"/>
      <c r="C285" s="56"/>
      <c r="D285" s="56"/>
      <c r="E285" s="56"/>
      <c r="F285" s="56"/>
      <c r="G285" s="56"/>
      <c r="H285" s="56"/>
      <c r="I285" s="56"/>
      <c r="J285" s="68"/>
      <c r="K285" s="56"/>
      <c r="L285" s="70"/>
      <c r="M285" s="71"/>
      <c r="N285" s="68"/>
      <c r="O285" s="68"/>
      <c r="P285" s="56"/>
      <c r="Q285" s="56"/>
      <c r="R285" s="56"/>
      <c r="S285" s="56"/>
      <c r="T285" s="56"/>
      <c r="U285" s="56"/>
      <c r="V285" s="62"/>
      <c r="W285" s="68"/>
      <c r="X285" s="56"/>
      <c r="Y285" s="56"/>
      <c r="Z285" s="68"/>
      <c r="AA285" s="72"/>
      <c r="AB285" s="68"/>
      <c r="AC285" s="68"/>
    </row>
    <row r="286" spans="1:29" ht="70.5" customHeight="1" x14ac:dyDescent="0.25">
      <c r="A286" s="69"/>
      <c r="B286" s="55"/>
      <c r="C286" s="56"/>
      <c r="D286" s="56"/>
      <c r="E286" s="56"/>
      <c r="F286" s="56"/>
      <c r="G286" s="56"/>
      <c r="H286" s="56"/>
      <c r="I286" s="56"/>
      <c r="J286" s="68"/>
      <c r="K286" s="56"/>
      <c r="L286" s="70"/>
      <c r="M286" s="71"/>
      <c r="N286" s="68"/>
      <c r="O286" s="68"/>
      <c r="P286" s="56"/>
      <c r="Q286" s="56"/>
      <c r="R286" s="56"/>
      <c r="S286" s="56"/>
      <c r="T286" s="56"/>
      <c r="U286" s="56"/>
      <c r="V286" s="62"/>
      <c r="W286" s="68"/>
      <c r="X286" s="56"/>
      <c r="Y286" s="56"/>
      <c r="Z286" s="68"/>
      <c r="AA286" s="72"/>
      <c r="AB286" s="68"/>
      <c r="AC286" s="68"/>
    </row>
    <row r="287" spans="1:29" ht="70.5" customHeight="1" x14ac:dyDescent="0.25">
      <c r="A287" s="69"/>
      <c r="B287" s="55"/>
      <c r="C287" s="56"/>
      <c r="D287" s="56"/>
      <c r="E287" s="56"/>
      <c r="F287" s="56"/>
      <c r="G287" s="56"/>
      <c r="H287" s="56"/>
      <c r="I287" s="56"/>
      <c r="J287" s="68"/>
      <c r="K287" s="56"/>
      <c r="L287" s="70"/>
      <c r="M287" s="71"/>
      <c r="N287" s="68"/>
      <c r="O287" s="68"/>
      <c r="P287" s="56"/>
      <c r="Q287" s="56"/>
      <c r="R287" s="56"/>
      <c r="S287" s="56"/>
      <c r="T287" s="56"/>
      <c r="U287" s="56"/>
      <c r="V287" s="62"/>
      <c r="W287" s="68"/>
      <c r="X287" s="56"/>
      <c r="Y287" s="56"/>
      <c r="Z287" s="68"/>
      <c r="AA287" s="72"/>
      <c r="AB287" s="68"/>
      <c r="AC287" s="68"/>
    </row>
    <row r="288" spans="1:29" ht="70.5" customHeight="1" x14ac:dyDescent="0.25">
      <c r="A288" s="69"/>
      <c r="B288" s="55"/>
      <c r="C288" s="56"/>
      <c r="D288" s="56"/>
      <c r="E288" s="56"/>
      <c r="F288" s="56"/>
      <c r="G288" s="56"/>
      <c r="H288" s="56"/>
      <c r="I288" s="56"/>
      <c r="J288" s="68"/>
      <c r="K288" s="56"/>
      <c r="L288" s="70"/>
      <c r="M288" s="71"/>
      <c r="N288" s="68"/>
      <c r="O288" s="68"/>
      <c r="P288" s="56"/>
      <c r="Q288" s="56"/>
      <c r="R288" s="56"/>
      <c r="S288" s="56"/>
      <c r="T288" s="56"/>
      <c r="U288" s="56"/>
      <c r="V288" s="62"/>
      <c r="W288" s="68"/>
      <c r="X288" s="56"/>
      <c r="Y288" s="56"/>
      <c r="Z288" s="68"/>
      <c r="AA288" s="72"/>
      <c r="AB288" s="68"/>
      <c r="AC288" s="68"/>
    </row>
    <row r="289" spans="1:29" ht="70.5" customHeight="1" x14ac:dyDescent="0.25">
      <c r="A289" s="69"/>
      <c r="B289" s="55"/>
      <c r="C289" s="56"/>
      <c r="D289" s="56"/>
      <c r="E289" s="56"/>
      <c r="F289" s="56"/>
      <c r="G289" s="56"/>
      <c r="H289" s="56"/>
      <c r="I289" s="56"/>
      <c r="J289" s="68"/>
      <c r="K289" s="56"/>
      <c r="L289" s="70"/>
      <c r="M289" s="71"/>
      <c r="N289" s="68"/>
      <c r="O289" s="68"/>
      <c r="P289" s="56"/>
      <c r="Q289" s="56"/>
      <c r="R289" s="56"/>
      <c r="S289" s="56"/>
      <c r="T289" s="56"/>
      <c r="U289" s="56"/>
      <c r="V289" s="62"/>
      <c r="W289" s="68"/>
      <c r="X289" s="56"/>
      <c r="Y289" s="56"/>
      <c r="Z289" s="68"/>
      <c r="AA289" s="72"/>
      <c r="AB289" s="68"/>
      <c r="AC289" s="68"/>
    </row>
    <row r="290" spans="1:29" ht="70.5" customHeight="1" x14ac:dyDescent="0.25">
      <c r="A290" s="69"/>
      <c r="B290" s="55"/>
      <c r="C290" s="56"/>
      <c r="D290" s="56"/>
      <c r="E290" s="56"/>
      <c r="F290" s="56"/>
      <c r="G290" s="56"/>
      <c r="H290" s="56"/>
      <c r="I290" s="56"/>
      <c r="J290" s="68"/>
      <c r="K290" s="56"/>
      <c r="L290" s="70"/>
      <c r="M290" s="71"/>
      <c r="N290" s="68"/>
      <c r="O290" s="68"/>
      <c r="P290" s="56"/>
      <c r="Q290" s="56"/>
      <c r="R290" s="56"/>
      <c r="S290" s="56"/>
      <c r="T290" s="56"/>
      <c r="U290" s="56"/>
      <c r="V290" s="62"/>
      <c r="W290" s="68"/>
      <c r="X290" s="56"/>
      <c r="Y290" s="56"/>
      <c r="Z290" s="68"/>
      <c r="AA290" s="72"/>
      <c r="AB290" s="68"/>
      <c r="AC290" s="68"/>
    </row>
    <row r="291" spans="1:29" ht="70.5" customHeight="1" x14ac:dyDescent="0.25">
      <c r="A291" s="69"/>
      <c r="B291" s="55"/>
      <c r="C291" s="56"/>
      <c r="D291" s="56"/>
      <c r="E291" s="56"/>
      <c r="F291" s="56"/>
      <c r="G291" s="56"/>
      <c r="H291" s="56"/>
      <c r="I291" s="56"/>
      <c r="J291" s="68"/>
      <c r="K291" s="56"/>
      <c r="L291" s="70"/>
      <c r="M291" s="71"/>
      <c r="N291" s="68"/>
      <c r="O291" s="68"/>
      <c r="P291" s="56"/>
      <c r="Q291" s="56"/>
      <c r="R291" s="56"/>
      <c r="S291" s="56"/>
      <c r="T291" s="56"/>
      <c r="U291" s="56"/>
      <c r="V291" s="62"/>
      <c r="W291" s="68"/>
      <c r="X291" s="56"/>
      <c r="Y291" s="56"/>
      <c r="Z291" s="68"/>
      <c r="AA291" s="72"/>
      <c r="AB291" s="68"/>
      <c r="AC291" s="68"/>
    </row>
    <row r="292" spans="1:29" ht="70.5" customHeight="1" x14ac:dyDescent="0.25">
      <c r="A292" s="69"/>
      <c r="B292" s="55"/>
      <c r="C292" s="56"/>
      <c r="D292" s="56"/>
      <c r="E292" s="56"/>
      <c r="F292" s="56"/>
      <c r="G292" s="56"/>
      <c r="H292" s="56"/>
      <c r="I292" s="56"/>
      <c r="J292" s="68"/>
      <c r="K292" s="56"/>
      <c r="L292" s="70"/>
      <c r="M292" s="71"/>
      <c r="N292" s="68"/>
      <c r="O292" s="68"/>
      <c r="P292" s="56"/>
      <c r="Q292" s="56"/>
      <c r="R292" s="56"/>
      <c r="S292" s="56"/>
      <c r="T292" s="56"/>
      <c r="U292" s="56"/>
      <c r="V292" s="62"/>
      <c r="W292" s="68"/>
      <c r="X292" s="56"/>
      <c r="Y292" s="56"/>
      <c r="Z292" s="68"/>
      <c r="AA292" s="72"/>
      <c r="AB292" s="68"/>
      <c r="AC292" s="68"/>
    </row>
    <row r="293" spans="1:29" ht="70.5" customHeight="1" x14ac:dyDescent="0.25">
      <c r="A293" s="69"/>
      <c r="B293" s="55"/>
      <c r="C293" s="56"/>
      <c r="D293" s="56"/>
      <c r="E293" s="56"/>
      <c r="F293" s="56"/>
      <c r="G293" s="56"/>
      <c r="H293" s="56"/>
      <c r="I293" s="56"/>
      <c r="J293" s="68"/>
      <c r="K293" s="56"/>
      <c r="L293" s="70"/>
      <c r="M293" s="71"/>
      <c r="N293" s="68"/>
      <c r="O293" s="68"/>
      <c r="P293" s="56"/>
      <c r="Q293" s="56"/>
      <c r="R293" s="56"/>
      <c r="S293" s="56"/>
      <c r="T293" s="56"/>
      <c r="U293" s="56"/>
      <c r="V293" s="62"/>
      <c r="W293" s="68"/>
      <c r="X293" s="56"/>
      <c r="Y293" s="56"/>
      <c r="Z293" s="68"/>
      <c r="AA293" s="72"/>
      <c r="AB293" s="68"/>
      <c r="AC293" s="68"/>
    </row>
    <row r="294" spans="1:29" ht="70.5" customHeight="1" x14ac:dyDescent="0.25">
      <c r="A294" s="69"/>
      <c r="B294" s="55"/>
      <c r="C294" s="56"/>
      <c r="D294" s="56"/>
      <c r="E294" s="56"/>
      <c r="F294" s="56"/>
      <c r="G294" s="56"/>
      <c r="H294" s="56"/>
      <c r="I294" s="56"/>
      <c r="J294" s="68"/>
      <c r="K294" s="56"/>
      <c r="L294" s="70"/>
      <c r="M294" s="71"/>
      <c r="N294" s="68"/>
      <c r="O294" s="68"/>
      <c r="P294" s="56"/>
      <c r="Q294" s="56"/>
      <c r="R294" s="56"/>
      <c r="S294" s="56"/>
      <c r="T294" s="56"/>
      <c r="U294" s="56"/>
      <c r="V294" s="62"/>
      <c r="W294" s="68"/>
      <c r="X294" s="56"/>
      <c r="Y294" s="56"/>
      <c r="Z294" s="68"/>
      <c r="AA294" s="72"/>
      <c r="AB294" s="68"/>
      <c r="AC294" s="68"/>
    </row>
    <row r="295" spans="1:29" ht="70.5" customHeight="1" x14ac:dyDescent="0.25">
      <c r="A295" s="69"/>
      <c r="B295" s="55"/>
      <c r="C295" s="56"/>
      <c r="D295" s="56"/>
      <c r="E295" s="56"/>
      <c r="F295" s="56"/>
      <c r="G295" s="56"/>
      <c r="H295" s="56"/>
      <c r="I295" s="56"/>
      <c r="J295" s="68"/>
      <c r="K295" s="56"/>
      <c r="L295" s="70"/>
      <c r="M295" s="71"/>
      <c r="N295" s="68"/>
      <c r="O295" s="68"/>
      <c r="P295" s="56"/>
      <c r="Q295" s="56"/>
      <c r="R295" s="56"/>
      <c r="S295" s="56"/>
      <c r="T295" s="56"/>
      <c r="U295" s="56"/>
      <c r="V295" s="62"/>
      <c r="W295" s="68"/>
      <c r="X295" s="56"/>
      <c r="Y295" s="56"/>
      <c r="Z295" s="68"/>
      <c r="AA295" s="72"/>
      <c r="AB295" s="68"/>
      <c r="AC295" s="68"/>
    </row>
    <row r="296" spans="1:29" ht="70.5" customHeight="1" x14ac:dyDescent="0.25">
      <c r="A296" s="69"/>
      <c r="B296" s="55"/>
      <c r="C296" s="56"/>
      <c r="D296" s="56"/>
      <c r="E296" s="56"/>
      <c r="F296" s="56"/>
      <c r="G296" s="56"/>
      <c r="H296" s="56"/>
      <c r="I296" s="56"/>
      <c r="J296" s="68"/>
      <c r="K296" s="56"/>
      <c r="L296" s="70"/>
      <c r="M296" s="71"/>
      <c r="N296" s="68"/>
      <c r="O296" s="68"/>
      <c r="P296" s="56"/>
      <c r="Q296" s="56"/>
      <c r="R296" s="56"/>
      <c r="S296" s="56"/>
      <c r="T296" s="56"/>
      <c r="U296" s="56"/>
      <c r="V296" s="62"/>
      <c r="W296" s="68"/>
      <c r="X296" s="56"/>
      <c r="Y296" s="56"/>
      <c r="Z296" s="68"/>
      <c r="AA296" s="72"/>
      <c r="AB296" s="68"/>
      <c r="AC296" s="68"/>
    </row>
    <row r="297" spans="1:29" ht="70.5" customHeight="1" x14ac:dyDescent="0.25">
      <c r="A297" s="69"/>
      <c r="B297" s="55"/>
      <c r="C297" s="56"/>
      <c r="D297" s="56"/>
      <c r="E297" s="56"/>
      <c r="F297" s="56"/>
      <c r="G297" s="56"/>
      <c r="H297" s="56"/>
      <c r="I297" s="56"/>
      <c r="J297" s="68"/>
      <c r="K297" s="56"/>
      <c r="L297" s="70"/>
      <c r="M297" s="71"/>
      <c r="N297" s="68"/>
      <c r="O297" s="68"/>
      <c r="P297" s="56"/>
      <c r="Q297" s="56"/>
      <c r="R297" s="56"/>
      <c r="S297" s="56"/>
      <c r="T297" s="56"/>
      <c r="U297" s="56"/>
      <c r="V297" s="62"/>
      <c r="W297" s="68"/>
      <c r="X297" s="56"/>
      <c r="Y297" s="56"/>
      <c r="Z297" s="68"/>
      <c r="AA297" s="72"/>
      <c r="AB297" s="68"/>
      <c r="AC297" s="68"/>
    </row>
    <row r="298" spans="1:29" ht="70.5" customHeight="1" x14ac:dyDescent="0.25">
      <c r="A298" s="69"/>
      <c r="B298" s="55"/>
      <c r="C298" s="56"/>
      <c r="D298" s="56"/>
      <c r="E298" s="56"/>
      <c r="F298" s="56"/>
      <c r="G298" s="56"/>
      <c r="H298" s="56"/>
      <c r="I298" s="56"/>
      <c r="J298" s="68"/>
      <c r="K298" s="56"/>
      <c r="L298" s="70"/>
      <c r="M298" s="71"/>
      <c r="N298" s="68"/>
      <c r="O298" s="68"/>
      <c r="P298" s="56"/>
      <c r="Q298" s="56"/>
      <c r="R298" s="56"/>
      <c r="S298" s="56"/>
      <c r="T298" s="56"/>
      <c r="U298" s="56"/>
      <c r="V298" s="62"/>
      <c r="W298" s="68"/>
      <c r="X298" s="56"/>
      <c r="Y298" s="56"/>
      <c r="Z298" s="68"/>
      <c r="AA298" s="72"/>
      <c r="AB298" s="68"/>
      <c r="AC298" s="68"/>
    </row>
    <row r="299" spans="1:29" ht="70.5" customHeight="1" x14ac:dyDescent="0.25">
      <c r="A299" s="69"/>
      <c r="B299" s="55"/>
      <c r="C299" s="56"/>
      <c r="D299" s="56"/>
      <c r="E299" s="56"/>
      <c r="F299" s="56"/>
      <c r="G299" s="56"/>
      <c r="H299" s="56"/>
      <c r="I299" s="56"/>
      <c r="J299" s="68"/>
      <c r="K299" s="56"/>
      <c r="L299" s="70"/>
      <c r="M299" s="71"/>
      <c r="N299" s="68"/>
      <c r="O299" s="68"/>
      <c r="P299" s="56"/>
      <c r="Q299" s="56"/>
      <c r="R299" s="56"/>
      <c r="S299" s="56"/>
      <c r="T299" s="56"/>
      <c r="U299" s="56"/>
      <c r="V299" s="62"/>
      <c r="W299" s="68"/>
      <c r="X299" s="56"/>
      <c r="Y299" s="56"/>
      <c r="Z299" s="68"/>
      <c r="AA299" s="72"/>
      <c r="AB299" s="68"/>
      <c r="AC299" s="68"/>
    </row>
    <row r="300" spans="1:29" ht="70.5" customHeight="1" x14ac:dyDescent="0.25">
      <c r="A300" s="69"/>
      <c r="B300" s="55"/>
      <c r="C300" s="56"/>
      <c r="D300" s="56"/>
      <c r="E300" s="56"/>
      <c r="F300" s="56"/>
      <c r="G300" s="56"/>
      <c r="H300" s="56"/>
      <c r="I300" s="56"/>
      <c r="J300" s="68"/>
      <c r="K300" s="56"/>
      <c r="L300" s="70"/>
      <c r="M300" s="71"/>
      <c r="N300" s="68"/>
      <c r="O300" s="68"/>
      <c r="P300" s="56"/>
      <c r="Q300" s="56"/>
      <c r="R300" s="56"/>
      <c r="S300" s="56"/>
      <c r="T300" s="56"/>
      <c r="U300" s="56"/>
      <c r="V300" s="62"/>
      <c r="W300" s="68"/>
      <c r="X300" s="56"/>
      <c r="Y300" s="56"/>
      <c r="Z300" s="68"/>
      <c r="AA300" s="72"/>
      <c r="AB300" s="68"/>
      <c r="AC300" s="68"/>
    </row>
    <row r="301" spans="1:29" ht="70.5" customHeight="1" x14ac:dyDescent="0.25">
      <c r="A301" s="69"/>
      <c r="B301" s="55"/>
      <c r="C301" s="56"/>
      <c r="D301" s="56"/>
      <c r="E301" s="56"/>
      <c r="F301" s="56"/>
      <c r="G301" s="56"/>
      <c r="H301" s="56"/>
      <c r="I301" s="56"/>
      <c r="J301" s="68"/>
      <c r="K301" s="56"/>
      <c r="L301" s="70"/>
      <c r="M301" s="71"/>
      <c r="N301" s="68"/>
      <c r="O301" s="68"/>
      <c r="P301" s="56"/>
      <c r="Q301" s="56"/>
      <c r="R301" s="56"/>
      <c r="S301" s="56"/>
      <c r="T301" s="56"/>
      <c r="U301" s="56"/>
      <c r="V301" s="62"/>
      <c r="W301" s="68"/>
      <c r="X301" s="56"/>
      <c r="Y301" s="56"/>
      <c r="Z301" s="68"/>
      <c r="AA301" s="72"/>
      <c r="AB301" s="68"/>
      <c r="AC301" s="68"/>
    </row>
    <row r="302" spans="1:29" ht="70.5" customHeight="1" x14ac:dyDescent="0.25">
      <c r="A302" s="69"/>
      <c r="B302" s="55"/>
      <c r="C302" s="56"/>
      <c r="D302" s="56"/>
      <c r="E302" s="56"/>
      <c r="F302" s="56"/>
      <c r="G302" s="56"/>
      <c r="H302" s="56"/>
      <c r="I302" s="56"/>
      <c r="J302" s="68"/>
      <c r="K302" s="56"/>
      <c r="L302" s="70"/>
      <c r="M302" s="71"/>
      <c r="N302" s="68"/>
      <c r="O302" s="68"/>
      <c r="P302" s="56"/>
      <c r="Q302" s="56"/>
      <c r="R302" s="56"/>
      <c r="S302" s="56"/>
      <c r="T302" s="56"/>
      <c r="U302" s="56"/>
      <c r="V302" s="62"/>
      <c r="W302" s="68"/>
      <c r="X302" s="56"/>
      <c r="Y302" s="56"/>
      <c r="Z302" s="68"/>
      <c r="AA302" s="72"/>
      <c r="AB302" s="68"/>
      <c r="AC302" s="68"/>
    </row>
    <row r="303" spans="1:29" ht="70.5" customHeight="1" x14ac:dyDescent="0.25">
      <c r="A303" s="69"/>
      <c r="B303" s="55"/>
      <c r="C303" s="56"/>
      <c r="D303" s="56"/>
      <c r="E303" s="56"/>
      <c r="F303" s="56"/>
      <c r="G303" s="56"/>
      <c r="H303" s="56"/>
      <c r="I303" s="56"/>
      <c r="J303" s="68"/>
      <c r="K303" s="56"/>
      <c r="L303" s="70"/>
      <c r="M303" s="71"/>
      <c r="N303" s="68"/>
      <c r="O303" s="68"/>
      <c r="P303" s="56"/>
      <c r="Q303" s="56"/>
      <c r="R303" s="56"/>
      <c r="S303" s="56"/>
      <c r="T303" s="56"/>
      <c r="U303" s="56"/>
      <c r="V303" s="62"/>
      <c r="W303" s="68"/>
      <c r="X303" s="56"/>
      <c r="Y303" s="56"/>
      <c r="Z303" s="68"/>
      <c r="AA303" s="72"/>
      <c r="AB303" s="68"/>
      <c r="AC303" s="68"/>
    </row>
    <row r="304" spans="1:29" ht="70.5" customHeight="1" x14ac:dyDescent="0.25">
      <c r="A304" s="69"/>
      <c r="B304" s="55"/>
      <c r="C304" s="56"/>
      <c r="D304" s="56"/>
      <c r="E304" s="56"/>
      <c r="F304" s="56"/>
      <c r="G304" s="56"/>
      <c r="H304" s="56"/>
      <c r="I304" s="56"/>
      <c r="J304" s="68"/>
      <c r="K304" s="56"/>
      <c r="L304" s="70"/>
      <c r="M304" s="71"/>
      <c r="N304" s="68"/>
      <c r="O304" s="68"/>
      <c r="P304" s="56"/>
      <c r="Q304" s="56"/>
      <c r="R304" s="56"/>
      <c r="S304" s="56"/>
      <c r="T304" s="56"/>
      <c r="U304" s="56"/>
      <c r="V304" s="62"/>
      <c r="W304" s="68"/>
      <c r="X304" s="56"/>
      <c r="Y304" s="56"/>
      <c r="Z304" s="68"/>
      <c r="AA304" s="72"/>
      <c r="AB304" s="68"/>
      <c r="AC304" s="68"/>
    </row>
    <row r="305" spans="1:29" ht="70.5" customHeight="1" x14ac:dyDescent="0.25">
      <c r="A305" s="69"/>
      <c r="B305" s="55"/>
      <c r="C305" s="56"/>
      <c r="D305" s="56"/>
      <c r="E305" s="56"/>
      <c r="F305" s="56"/>
      <c r="G305" s="56"/>
      <c r="H305" s="56"/>
      <c r="I305" s="56"/>
      <c r="J305" s="68"/>
      <c r="K305" s="56"/>
      <c r="L305" s="70"/>
      <c r="M305" s="71"/>
      <c r="N305" s="68"/>
      <c r="O305" s="68"/>
      <c r="P305" s="56"/>
      <c r="Q305" s="56"/>
      <c r="R305" s="56"/>
      <c r="S305" s="56"/>
      <c r="T305" s="56"/>
      <c r="U305" s="56"/>
      <c r="V305" s="62"/>
      <c r="W305" s="68"/>
      <c r="X305" s="56"/>
      <c r="Y305" s="56"/>
      <c r="Z305" s="68"/>
      <c r="AA305" s="72"/>
      <c r="AB305" s="68"/>
      <c r="AC305" s="68"/>
    </row>
    <row r="306" spans="1:29" ht="70.5" customHeight="1" x14ac:dyDescent="0.25">
      <c r="A306" s="69"/>
      <c r="B306" s="55"/>
      <c r="C306" s="56"/>
      <c r="D306" s="56"/>
      <c r="E306" s="56"/>
      <c r="F306" s="56"/>
      <c r="G306" s="56"/>
      <c r="H306" s="56"/>
      <c r="I306" s="56"/>
      <c r="J306" s="68"/>
      <c r="K306" s="56"/>
      <c r="L306" s="70"/>
      <c r="M306" s="71"/>
      <c r="N306" s="68"/>
      <c r="O306" s="68"/>
      <c r="P306" s="56"/>
      <c r="Q306" s="56"/>
      <c r="R306" s="56"/>
      <c r="S306" s="56"/>
      <c r="T306" s="56"/>
      <c r="U306" s="56"/>
      <c r="V306" s="62"/>
      <c r="W306" s="68"/>
      <c r="X306" s="56"/>
      <c r="Y306" s="56"/>
      <c r="Z306" s="68"/>
      <c r="AA306" s="72"/>
      <c r="AB306" s="68"/>
      <c r="AC306" s="68"/>
    </row>
    <row r="307" spans="1:29" ht="15.75" customHeight="1" x14ac:dyDescent="0.25">
      <c r="J307" s="36"/>
    </row>
    <row r="308" spans="1:29" ht="15.75" customHeight="1" x14ac:dyDescent="0.25">
      <c r="J308" s="36"/>
    </row>
    <row r="309" spans="1:29" ht="15.75" customHeight="1" x14ac:dyDescent="0.25">
      <c r="J309" s="36"/>
    </row>
    <row r="310" spans="1:29" ht="15.75" customHeight="1" x14ac:dyDescent="0.25">
      <c r="J310" s="36"/>
    </row>
    <row r="311" spans="1:29" ht="15.75" customHeight="1" x14ac:dyDescent="0.25">
      <c r="J311" s="36"/>
    </row>
    <row r="312" spans="1:29" ht="15.75" customHeight="1" x14ac:dyDescent="0.25">
      <c r="J312" s="36"/>
    </row>
    <row r="313" spans="1:29" ht="15.75" customHeight="1" x14ac:dyDescent="0.25">
      <c r="J313" s="36"/>
    </row>
    <row r="314" spans="1:29" ht="15.75" customHeight="1" x14ac:dyDescent="0.25">
      <c r="J314" s="36"/>
    </row>
    <row r="315" spans="1:29" ht="15.75" customHeight="1" x14ac:dyDescent="0.25">
      <c r="J315" s="36"/>
    </row>
    <row r="316" spans="1:29" ht="15.75" customHeight="1" x14ac:dyDescent="0.25">
      <c r="J316" s="36"/>
    </row>
    <row r="317" spans="1:29" ht="15.75" customHeight="1" x14ac:dyDescent="0.25">
      <c r="J317" s="36"/>
    </row>
    <row r="318" spans="1:29" ht="15.75" customHeight="1" x14ac:dyDescent="0.25">
      <c r="J318" s="36"/>
    </row>
    <row r="319" spans="1:29" ht="15.75" customHeight="1" x14ac:dyDescent="0.25">
      <c r="J319" s="36"/>
    </row>
    <row r="320" spans="1:29" ht="15.75" customHeight="1" x14ac:dyDescent="0.25">
      <c r="J320" s="36"/>
    </row>
    <row r="321" spans="10:10" ht="15.75" customHeight="1" x14ac:dyDescent="0.25">
      <c r="J321" s="36"/>
    </row>
    <row r="322" spans="10:10" ht="15.75" customHeight="1" x14ac:dyDescent="0.25">
      <c r="J322" s="36"/>
    </row>
    <row r="323" spans="10:10" ht="15.75" customHeight="1" x14ac:dyDescent="0.25">
      <c r="J323" s="36"/>
    </row>
    <row r="324" spans="10:10" ht="15.75" customHeight="1" x14ac:dyDescent="0.25">
      <c r="J324" s="36"/>
    </row>
    <row r="325" spans="10:10" ht="15.75" customHeight="1" x14ac:dyDescent="0.25">
      <c r="J325" s="36"/>
    </row>
    <row r="326" spans="10:10" ht="15.75" customHeight="1" x14ac:dyDescent="0.25">
      <c r="J326" s="36"/>
    </row>
    <row r="327" spans="10:10" ht="15.75" customHeight="1" x14ac:dyDescent="0.25">
      <c r="J327" s="36"/>
    </row>
    <row r="328" spans="10:10" ht="15.75" customHeight="1" x14ac:dyDescent="0.25">
      <c r="J328" s="36"/>
    </row>
    <row r="329" spans="10:10" ht="15.75" customHeight="1" x14ac:dyDescent="0.25">
      <c r="J329" s="36"/>
    </row>
    <row r="330" spans="10:10" ht="15.75" customHeight="1" x14ac:dyDescent="0.25">
      <c r="J330" s="36"/>
    </row>
    <row r="331" spans="10:10" ht="15.75" customHeight="1" x14ac:dyDescent="0.25">
      <c r="J331" s="36"/>
    </row>
    <row r="332" spans="10:10" ht="15.75" customHeight="1" x14ac:dyDescent="0.25">
      <c r="J332" s="36"/>
    </row>
    <row r="333" spans="10:10" ht="15.75" customHeight="1" x14ac:dyDescent="0.25">
      <c r="J333" s="36"/>
    </row>
    <row r="334" spans="10:10" ht="15.75" customHeight="1" x14ac:dyDescent="0.25">
      <c r="J334" s="36"/>
    </row>
    <row r="335" spans="10:10" ht="15.75" customHeight="1" x14ac:dyDescent="0.25">
      <c r="J335" s="36"/>
    </row>
    <row r="336" spans="10:10" ht="15.75" customHeight="1" x14ac:dyDescent="0.25">
      <c r="J336" s="36"/>
    </row>
    <row r="337" spans="10:10" ht="15.75" customHeight="1" x14ac:dyDescent="0.25">
      <c r="J337" s="36"/>
    </row>
    <row r="338" spans="10:10" ht="15.75" customHeight="1" x14ac:dyDescent="0.25">
      <c r="J338" s="36"/>
    </row>
    <row r="339" spans="10:10" ht="15.75" customHeight="1" x14ac:dyDescent="0.25">
      <c r="J339" s="36"/>
    </row>
    <row r="340" spans="10:10" ht="15.75" customHeight="1" x14ac:dyDescent="0.25">
      <c r="J340" s="36"/>
    </row>
    <row r="341" spans="10:10" ht="15.75" customHeight="1" x14ac:dyDescent="0.25">
      <c r="J341" s="36"/>
    </row>
    <row r="342" spans="10:10" ht="15.75" customHeight="1" x14ac:dyDescent="0.25">
      <c r="J342" s="36"/>
    </row>
    <row r="343" spans="10:10" ht="15.75" customHeight="1" x14ac:dyDescent="0.25">
      <c r="J343" s="36"/>
    </row>
    <row r="344" spans="10:10" ht="15.75" customHeight="1" x14ac:dyDescent="0.25">
      <c r="J344" s="36"/>
    </row>
    <row r="345" spans="10:10" ht="15.75" customHeight="1" x14ac:dyDescent="0.25">
      <c r="J345" s="36"/>
    </row>
    <row r="346" spans="10:10" ht="15.75" customHeight="1" x14ac:dyDescent="0.25">
      <c r="J346" s="36"/>
    </row>
    <row r="347" spans="10:10" ht="15.75" customHeight="1" x14ac:dyDescent="0.25">
      <c r="J347" s="36"/>
    </row>
    <row r="348" spans="10:10" ht="15.75" customHeight="1" x14ac:dyDescent="0.25">
      <c r="J348" s="36"/>
    </row>
    <row r="349" spans="10:10" ht="15.75" customHeight="1" x14ac:dyDescent="0.25">
      <c r="J349" s="36"/>
    </row>
    <row r="350" spans="10:10" ht="15.75" customHeight="1" x14ac:dyDescent="0.25">
      <c r="J350" s="36"/>
    </row>
    <row r="351" spans="10:10" ht="15.75" customHeight="1" x14ac:dyDescent="0.25">
      <c r="J351" s="36"/>
    </row>
    <row r="352" spans="10:10" ht="15.75" customHeight="1" x14ac:dyDescent="0.25">
      <c r="J352" s="36"/>
    </row>
    <row r="353" spans="10:10" ht="15.75" customHeight="1" x14ac:dyDescent="0.25">
      <c r="J353" s="36"/>
    </row>
    <row r="354" spans="10:10" ht="15.75" customHeight="1" x14ac:dyDescent="0.25">
      <c r="J354" s="36"/>
    </row>
    <row r="355" spans="10:10" ht="15.75" customHeight="1" x14ac:dyDescent="0.25">
      <c r="J355" s="36"/>
    </row>
    <row r="356" spans="10:10" ht="15.75" customHeight="1" x14ac:dyDescent="0.25">
      <c r="J356" s="36"/>
    </row>
    <row r="357" spans="10:10" ht="15.75" customHeight="1" x14ac:dyDescent="0.25">
      <c r="J357" s="36"/>
    </row>
    <row r="358" spans="10:10" ht="15.75" customHeight="1" x14ac:dyDescent="0.25">
      <c r="J358" s="36"/>
    </row>
    <row r="359" spans="10:10" ht="15.75" customHeight="1" x14ac:dyDescent="0.25">
      <c r="J359" s="36"/>
    </row>
    <row r="360" spans="10:10" ht="15.75" customHeight="1" x14ac:dyDescent="0.25">
      <c r="J360" s="36"/>
    </row>
    <row r="361" spans="10:10" ht="15.75" customHeight="1" x14ac:dyDescent="0.25">
      <c r="J361" s="36"/>
    </row>
    <row r="362" spans="10:10" ht="15.75" customHeight="1" x14ac:dyDescent="0.25">
      <c r="J362" s="36"/>
    </row>
    <row r="363" spans="10:10" ht="15.75" customHeight="1" x14ac:dyDescent="0.25">
      <c r="J363" s="36"/>
    </row>
    <row r="364" spans="10:10" ht="15.75" customHeight="1" x14ac:dyDescent="0.25">
      <c r="J364" s="36"/>
    </row>
    <row r="365" spans="10:10" ht="15.75" customHeight="1" x14ac:dyDescent="0.25">
      <c r="J365" s="36"/>
    </row>
    <row r="366" spans="10:10" ht="15.75" customHeight="1" x14ac:dyDescent="0.25">
      <c r="J366" s="36"/>
    </row>
    <row r="367" spans="10:10" ht="15.75" customHeight="1" x14ac:dyDescent="0.25">
      <c r="J367" s="36"/>
    </row>
    <row r="368" spans="10:10" ht="15.75" customHeight="1" x14ac:dyDescent="0.25">
      <c r="J368" s="36"/>
    </row>
    <row r="369" spans="10:10" ht="15.75" customHeight="1" x14ac:dyDescent="0.25">
      <c r="J369" s="36"/>
    </row>
    <row r="370" spans="10:10" ht="15.75" customHeight="1" x14ac:dyDescent="0.25">
      <c r="J370" s="36"/>
    </row>
    <row r="371" spans="10:10" ht="15.75" customHeight="1" x14ac:dyDescent="0.25">
      <c r="J371" s="36"/>
    </row>
    <row r="372" spans="10:10" ht="15.75" customHeight="1" x14ac:dyDescent="0.25">
      <c r="J372" s="36"/>
    </row>
    <row r="373" spans="10:10" ht="15.75" customHeight="1" x14ac:dyDescent="0.25">
      <c r="J373" s="36"/>
    </row>
    <row r="374" spans="10:10" ht="15.75" customHeight="1" x14ac:dyDescent="0.25">
      <c r="J374" s="36"/>
    </row>
    <row r="375" spans="10:10" ht="15.75" customHeight="1" x14ac:dyDescent="0.25">
      <c r="J375" s="36"/>
    </row>
    <row r="376" spans="10:10" ht="15.75" customHeight="1" x14ac:dyDescent="0.25">
      <c r="J376" s="36"/>
    </row>
    <row r="377" spans="10:10" ht="15.75" customHeight="1" x14ac:dyDescent="0.25">
      <c r="J377" s="36"/>
    </row>
    <row r="378" spans="10:10" ht="15.75" customHeight="1" x14ac:dyDescent="0.25">
      <c r="J378" s="36"/>
    </row>
    <row r="379" spans="10:10" ht="15.75" customHeight="1" x14ac:dyDescent="0.25">
      <c r="J379" s="36"/>
    </row>
    <row r="380" spans="10:10" ht="15.75" customHeight="1" x14ac:dyDescent="0.25">
      <c r="J380" s="36"/>
    </row>
    <row r="381" spans="10:10" ht="15.75" customHeight="1" x14ac:dyDescent="0.25">
      <c r="J381" s="36"/>
    </row>
    <row r="382" spans="10:10" ht="15.75" customHeight="1" x14ac:dyDescent="0.25">
      <c r="J382" s="36"/>
    </row>
    <row r="383" spans="10:10" ht="15.75" customHeight="1" x14ac:dyDescent="0.25">
      <c r="J383" s="36"/>
    </row>
    <row r="384" spans="10:10" ht="15.75" customHeight="1" x14ac:dyDescent="0.25">
      <c r="J384" s="36"/>
    </row>
    <row r="385" spans="10:10" ht="15.75" customHeight="1" x14ac:dyDescent="0.25">
      <c r="J385" s="36"/>
    </row>
    <row r="386" spans="10:10" ht="15.75" customHeight="1" x14ac:dyDescent="0.25">
      <c r="J386" s="36"/>
    </row>
    <row r="387" spans="10:10" ht="15.75" customHeight="1" x14ac:dyDescent="0.25">
      <c r="J387" s="36"/>
    </row>
    <row r="388" spans="10:10" ht="15.75" customHeight="1" x14ac:dyDescent="0.25">
      <c r="J388" s="36"/>
    </row>
    <row r="389" spans="10:10" ht="15.75" customHeight="1" x14ac:dyDescent="0.25">
      <c r="J389" s="36"/>
    </row>
    <row r="390" spans="10:10" ht="15.75" customHeight="1" x14ac:dyDescent="0.25">
      <c r="J390" s="36"/>
    </row>
    <row r="391" spans="10:10" ht="15.75" customHeight="1" x14ac:dyDescent="0.25">
      <c r="J391" s="36"/>
    </row>
    <row r="392" spans="10:10" ht="15.75" customHeight="1" x14ac:dyDescent="0.25">
      <c r="J392" s="36"/>
    </row>
    <row r="393" spans="10:10" ht="15.75" customHeight="1" x14ac:dyDescent="0.25">
      <c r="J393" s="36"/>
    </row>
    <row r="394" spans="10:10" ht="15.75" customHeight="1" x14ac:dyDescent="0.25">
      <c r="J394" s="36"/>
    </row>
    <row r="395" spans="10:10" ht="15.75" customHeight="1" x14ac:dyDescent="0.25">
      <c r="J395" s="36"/>
    </row>
    <row r="396" spans="10:10" ht="15.75" customHeight="1" x14ac:dyDescent="0.25">
      <c r="J396" s="36"/>
    </row>
    <row r="397" spans="10:10" ht="15.75" customHeight="1" x14ac:dyDescent="0.25">
      <c r="J397" s="36"/>
    </row>
    <row r="398" spans="10:10" ht="15.75" customHeight="1" x14ac:dyDescent="0.25">
      <c r="J398" s="36"/>
    </row>
    <row r="399" spans="10:10" ht="15.75" customHeight="1" x14ac:dyDescent="0.25">
      <c r="J399" s="36"/>
    </row>
    <row r="400" spans="10:10" ht="15.75" customHeight="1" x14ac:dyDescent="0.25">
      <c r="J400" s="36"/>
    </row>
    <row r="401" spans="10:10" ht="15.75" customHeight="1" x14ac:dyDescent="0.25">
      <c r="J401" s="36"/>
    </row>
    <row r="402" spans="10:10" ht="15.75" customHeight="1" x14ac:dyDescent="0.25">
      <c r="J402" s="36"/>
    </row>
    <row r="403" spans="10:10" ht="15.75" customHeight="1" x14ac:dyDescent="0.25">
      <c r="J403" s="36"/>
    </row>
    <row r="404" spans="10:10" ht="15.75" customHeight="1" x14ac:dyDescent="0.25">
      <c r="J404" s="36"/>
    </row>
    <row r="405" spans="10:10" ht="15.75" customHeight="1" x14ac:dyDescent="0.25">
      <c r="J405" s="36"/>
    </row>
    <row r="406" spans="10:10" ht="15.75" customHeight="1" x14ac:dyDescent="0.25">
      <c r="J406" s="36"/>
    </row>
    <row r="407" spans="10:10" ht="15.75" customHeight="1" x14ac:dyDescent="0.25">
      <c r="J407" s="36"/>
    </row>
    <row r="408" spans="10:10" ht="15.75" customHeight="1" x14ac:dyDescent="0.25">
      <c r="J408" s="36"/>
    </row>
    <row r="409" spans="10:10" ht="15.75" customHeight="1" x14ac:dyDescent="0.25">
      <c r="J409" s="36"/>
    </row>
    <row r="410" spans="10:10" ht="15.75" customHeight="1" x14ac:dyDescent="0.25">
      <c r="J410" s="36"/>
    </row>
    <row r="411" spans="10:10" ht="15.75" customHeight="1" x14ac:dyDescent="0.25">
      <c r="J411" s="36"/>
    </row>
    <row r="412" spans="10:10" ht="15.75" customHeight="1" x14ac:dyDescent="0.25">
      <c r="J412" s="36"/>
    </row>
    <row r="413" spans="10:10" ht="15.75" customHeight="1" x14ac:dyDescent="0.25">
      <c r="J413" s="36"/>
    </row>
    <row r="414" spans="10:10" ht="15.75" customHeight="1" x14ac:dyDescent="0.25">
      <c r="J414" s="36"/>
    </row>
    <row r="415" spans="10:10" ht="15.75" customHeight="1" x14ac:dyDescent="0.25">
      <c r="J415" s="36"/>
    </row>
    <row r="416" spans="10:10" ht="15.75" customHeight="1" x14ac:dyDescent="0.25">
      <c r="J416" s="36"/>
    </row>
    <row r="417" spans="10:10" ht="15.75" customHeight="1" x14ac:dyDescent="0.25">
      <c r="J417" s="36"/>
    </row>
    <row r="418" spans="10:10" ht="15.75" customHeight="1" x14ac:dyDescent="0.25">
      <c r="J418" s="36"/>
    </row>
    <row r="419" spans="10:10" ht="15.75" customHeight="1" x14ac:dyDescent="0.25">
      <c r="J419" s="36"/>
    </row>
    <row r="420" spans="10:10" ht="15.75" customHeight="1" x14ac:dyDescent="0.25">
      <c r="J420" s="36"/>
    </row>
    <row r="421" spans="10:10" ht="15.75" customHeight="1" x14ac:dyDescent="0.25">
      <c r="J421" s="36"/>
    </row>
    <row r="422" spans="10:10" ht="15.75" customHeight="1" x14ac:dyDescent="0.25">
      <c r="J422" s="36"/>
    </row>
    <row r="423" spans="10:10" ht="15.75" customHeight="1" x14ac:dyDescent="0.25">
      <c r="J423" s="36"/>
    </row>
    <row r="424" spans="10:10" ht="15.75" customHeight="1" x14ac:dyDescent="0.25">
      <c r="J424" s="36"/>
    </row>
    <row r="425" spans="10:10" ht="15.75" customHeight="1" x14ac:dyDescent="0.25">
      <c r="J425" s="36"/>
    </row>
    <row r="426" spans="10:10" ht="15.75" customHeight="1" x14ac:dyDescent="0.25">
      <c r="J426" s="36"/>
    </row>
    <row r="427" spans="10:10" ht="15.75" customHeight="1" x14ac:dyDescent="0.25">
      <c r="J427" s="36"/>
    </row>
    <row r="428" spans="10:10" ht="15.75" customHeight="1" x14ac:dyDescent="0.25">
      <c r="J428" s="36"/>
    </row>
    <row r="429" spans="10:10" ht="15.75" customHeight="1" x14ac:dyDescent="0.25">
      <c r="J429" s="36"/>
    </row>
    <row r="430" spans="10:10" ht="15.75" customHeight="1" x14ac:dyDescent="0.25">
      <c r="J430" s="36"/>
    </row>
    <row r="431" spans="10:10" ht="15.75" customHeight="1" x14ac:dyDescent="0.25">
      <c r="J431" s="36"/>
    </row>
    <row r="432" spans="10:10" ht="15.75" customHeight="1" x14ac:dyDescent="0.25">
      <c r="J432" s="36"/>
    </row>
    <row r="433" spans="10:10" ht="15.75" customHeight="1" x14ac:dyDescent="0.25">
      <c r="J433" s="36"/>
    </row>
    <row r="434" spans="10:10" ht="15.75" customHeight="1" x14ac:dyDescent="0.25">
      <c r="J434" s="36"/>
    </row>
    <row r="435" spans="10:10" ht="15.75" customHeight="1" x14ac:dyDescent="0.25">
      <c r="J435" s="36"/>
    </row>
    <row r="436" spans="10:10" ht="15.75" customHeight="1" x14ac:dyDescent="0.25">
      <c r="J436" s="36"/>
    </row>
    <row r="437" spans="10:10" ht="15.75" customHeight="1" x14ac:dyDescent="0.25">
      <c r="J437" s="36"/>
    </row>
    <row r="438" spans="10:10" ht="15.75" customHeight="1" x14ac:dyDescent="0.25">
      <c r="J438" s="36"/>
    </row>
    <row r="439" spans="10:10" ht="15.75" customHeight="1" x14ac:dyDescent="0.25">
      <c r="J439" s="36"/>
    </row>
    <row r="440" spans="10:10" ht="15.75" customHeight="1" x14ac:dyDescent="0.25">
      <c r="J440" s="36"/>
    </row>
    <row r="441" spans="10:10" ht="15.75" customHeight="1" x14ac:dyDescent="0.25">
      <c r="J441" s="36"/>
    </row>
    <row r="442" spans="10:10" ht="15.75" customHeight="1" x14ac:dyDescent="0.25">
      <c r="J442" s="36"/>
    </row>
    <row r="443" spans="10:10" ht="15.75" customHeight="1" x14ac:dyDescent="0.25">
      <c r="J443" s="36"/>
    </row>
    <row r="444" spans="10:10" ht="15.75" customHeight="1" x14ac:dyDescent="0.25">
      <c r="J444" s="36"/>
    </row>
    <row r="445" spans="10:10" ht="15.75" customHeight="1" x14ac:dyDescent="0.25">
      <c r="J445" s="36"/>
    </row>
    <row r="446" spans="10:10" ht="15.75" customHeight="1" x14ac:dyDescent="0.25">
      <c r="J446" s="36"/>
    </row>
    <row r="447" spans="10:10" ht="15.75" customHeight="1" x14ac:dyDescent="0.25">
      <c r="J447" s="36"/>
    </row>
    <row r="448" spans="10:10" ht="15.75" customHeight="1" x14ac:dyDescent="0.25">
      <c r="J448" s="36"/>
    </row>
    <row r="449" spans="10:10" ht="15.75" customHeight="1" x14ac:dyDescent="0.25">
      <c r="J449" s="36"/>
    </row>
    <row r="450" spans="10:10" ht="15.75" customHeight="1" x14ac:dyDescent="0.25">
      <c r="J450" s="36"/>
    </row>
    <row r="451" spans="10:10" ht="15.75" customHeight="1" x14ac:dyDescent="0.25">
      <c r="J451" s="36"/>
    </row>
    <row r="452" spans="10:10" ht="15.75" customHeight="1" x14ac:dyDescent="0.25">
      <c r="J452" s="36"/>
    </row>
    <row r="453" spans="10:10" ht="15.75" customHeight="1" x14ac:dyDescent="0.25">
      <c r="J453" s="36"/>
    </row>
    <row r="454" spans="10:10" ht="15.75" customHeight="1" x14ac:dyDescent="0.25">
      <c r="J454" s="36"/>
    </row>
    <row r="455" spans="10:10" ht="15.75" customHeight="1" x14ac:dyDescent="0.25">
      <c r="J455" s="36"/>
    </row>
    <row r="456" spans="10:10" ht="15.75" customHeight="1" x14ac:dyDescent="0.25">
      <c r="J456" s="36"/>
    </row>
    <row r="457" spans="10:10" ht="15.75" customHeight="1" x14ac:dyDescent="0.25">
      <c r="J457" s="36"/>
    </row>
    <row r="458" spans="10:10" ht="15.75" customHeight="1" x14ac:dyDescent="0.25">
      <c r="J458" s="36"/>
    </row>
    <row r="459" spans="10:10" ht="15.75" customHeight="1" x14ac:dyDescent="0.25">
      <c r="J459" s="36"/>
    </row>
    <row r="460" spans="10:10" ht="15.75" customHeight="1" x14ac:dyDescent="0.25">
      <c r="J460" s="36"/>
    </row>
    <row r="461" spans="10:10" ht="15.75" customHeight="1" x14ac:dyDescent="0.25">
      <c r="J461" s="36"/>
    </row>
    <row r="462" spans="10:10" ht="15.75" customHeight="1" x14ac:dyDescent="0.25">
      <c r="J462" s="36"/>
    </row>
    <row r="463" spans="10:10" ht="15.75" customHeight="1" x14ac:dyDescent="0.25">
      <c r="J463" s="36"/>
    </row>
    <row r="464" spans="10:10" ht="15.75" customHeight="1" x14ac:dyDescent="0.25">
      <c r="J464" s="36"/>
    </row>
    <row r="465" spans="10:10" ht="15.75" customHeight="1" x14ac:dyDescent="0.25">
      <c r="J465" s="36"/>
    </row>
    <row r="466" spans="10:10" ht="15.75" customHeight="1" x14ac:dyDescent="0.25">
      <c r="J466" s="36"/>
    </row>
    <row r="467" spans="10:10" ht="15.75" customHeight="1" x14ac:dyDescent="0.25">
      <c r="J467" s="36"/>
    </row>
    <row r="468" spans="10:10" ht="15.75" customHeight="1" x14ac:dyDescent="0.25">
      <c r="J468" s="36"/>
    </row>
    <row r="469" spans="10:10" ht="15.75" customHeight="1" x14ac:dyDescent="0.25">
      <c r="J469" s="36"/>
    </row>
    <row r="470" spans="10:10" ht="15.75" customHeight="1" x14ac:dyDescent="0.25">
      <c r="J470" s="36"/>
    </row>
    <row r="471" spans="10:10" ht="15.75" customHeight="1" x14ac:dyDescent="0.25">
      <c r="J471" s="36"/>
    </row>
    <row r="472" spans="10:10" ht="15.75" customHeight="1" x14ac:dyDescent="0.25">
      <c r="J472" s="36"/>
    </row>
    <row r="473" spans="10:10" ht="15.75" customHeight="1" x14ac:dyDescent="0.25">
      <c r="J473" s="36"/>
    </row>
    <row r="474" spans="10:10" ht="15.75" customHeight="1" x14ac:dyDescent="0.25">
      <c r="J474" s="36"/>
    </row>
    <row r="475" spans="10:10" ht="15.75" customHeight="1" x14ac:dyDescent="0.25">
      <c r="J475" s="36"/>
    </row>
    <row r="476" spans="10:10" ht="15.75" customHeight="1" x14ac:dyDescent="0.25">
      <c r="J476" s="36"/>
    </row>
    <row r="477" spans="10:10" ht="15.75" customHeight="1" x14ac:dyDescent="0.25">
      <c r="J477" s="36"/>
    </row>
    <row r="478" spans="10:10" ht="15.75" customHeight="1" x14ac:dyDescent="0.25">
      <c r="J478" s="36"/>
    </row>
    <row r="479" spans="10:10" ht="15.75" customHeight="1" x14ac:dyDescent="0.25">
      <c r="J479" s="36"/>
    </row>
    <row r="480" spans="10:10" ht="15.75" customHeight="1" x14ac:dyDescent="0.25">
      <c r="J480" s="36"/>
    </row>
    <row r="481" spans="10:10" ht="15.75" customHeight="1" x14ac:dyDescent="0.25">
      <c r="J481" s="36"/>
    </row>
    <row r="482" spans="10:10" ht="15.75" customHeight="1" x14ac:dyDescent="0.25">
      <c r="J482" s="36"/>
    </row>
    <row r="483" spans="10:10" ht="15.75" customHeight="1" x14ac:dyDescent="0.25">
      <c r="J483" s="36"/>
    </row>
    <row r="484" spans="10:10" ht="15.75" customHeight="1" x14ac:dyDescent="0.25">
      <c r="J484" s="36"/>
    </row>
    <row r="485" spans="10:10" ht="15.75" customHeight="1" x14ac:dyDescent="0.25">
      <c r="J485" s="36"/>
    </row>
    <row r="486" spans="10:10" ht="15.75" customHeight="1" x14ac:dyDescent="0.25">
      <c r="J486" s="36"/>
    </row>
    <row r="487" spans="10:10" ht="15.75" customHeight="1" x14ac:dyDescent="0.25">
      <c r="J487" s="36"/>
    </row>
    <row r="488" spans="10:10" ht="15.75" customHeight="1" x14ac:dyDescent="0.25">
      <c r="J488" s="36"/>
    </row>
    <row r="489" spans="10:10" ht="15.75" customHeight="1" x14ac:dyDescent="0.25">
      <c r="J489" s="36"/>
    </row>
    <row r="490" spans="10:10" ht="15.75" customHeight="1" x14ac:dyDescent="0.25">
      <c r="J490" s="36"/>
    </row>
    <row r="491" spans="10:10" ht="15.75" customHeight="1" x14ac:dyDescent="0.25">
      <c r="J491" s="36"/>
    </row>
    <row r="492" spans="10:10" ht="15.75" customHeight="1" x14ac:dyDescent="0.25">
      <c r="J492" s="36"/>
    </row>
    <row r="493" spans="10:10" ht="15.75" customHeight="1" x14ac:dyDescent="0.25">
      <c r="J493" s="36"/>
    </row>
    <row r="494" spans="10:10" ht="15.75" customHeight="1" x14ac:dyDescent="0.25">
      <c r="J494" s="36"/>
    </row>
    <row r="495" spans="10:10" ht="15.75" customHeight="1" x14ac:dyDescent="0.25">
      <c r="J495" s="36"/>
    </row>
    <row r="496" spans="10:10" ht="15.75" customHeight="1" x14ac:dyDescent="0.25">
      <c r="J496" s="36"/>
    </row>
    <row r="497" spans="10:10" ht="15.75" customHeight="1" x14ac:dyDescent="0.25">
      <c r="J497" s="36"/>
    </row>
    <row r="498" spans="10:10" ht="15.75" customHeight="1" x14ac:dyDescent="0.25">
      <c r="J498" s="36"/>
    </row>
    <row r="499" spans="10:10" ht="15.75" customHeight="1" x14ac:dyDescent="0.25">
      <c r="J499" s="36"/>
    </row>
    <row r="500" spans="10:10" ht="15.75" customHeight="1" x14ac:dyDescent="0.25">
      <c r="J500" s="36"/>
    </row>
    <row r="501" spans="10:10" ht="15.75" customHeight="1" x14ac:dyDescent="0.25">
      <c r="J501" s="36"/>
    </row>
    <row r="502" spans="10:10" ht="15.75" customHeight="1" x14ac:dyDescent="0.25">
      <c r="J502" s="36"/>
    </row>
    <row r="503" spans="10:10" ht="15.75" customHeight="1" x14ac:dyDescent="0.25">
      <c r="J503" s="36"/>
    </row>
    <row r="504" spans="10:10" ht="15.75" customHeight="1" x14ac:dyDescent="0.25">
      <c r="J504" s="36"/>
    </row>
    <row r="505" spans="10:10" ht="15.75" customHeight="1" x14ac:dyDescent="0.25">
      <c r="J505" s="36"/>
    </row>
    <row r="506" spans="10:10" ht="15.75" customHeight="1" x14ac:dyDescent="0.25">
      <c r="J506" s="36"/>
    </row>
    <row r="507" spans="10:10" ht="15.75" customHeight="1" x14ac:dyDescent="0.25">
      <c r="J507" s="36"/>
    </row>
    <row r="508" spans="10:10" ht="15.75" customHeight="1" x14ac:dyDescent="0.25">
      <c r="J508" s="36"/>
    </row>
    <row r="509" spans="10:10" ht="15.75" customHeight="1" x14ac:dyDescent="0.25">
      <c r="J509" s="36"/>
    </row>
    <row r="510" spans="10:10" ht="15.75" customHeight="1" x14ac:dyDescent="0.25">
      <c r="J510" s="36"/>
    </row>
    <row r="511" spans="10:10" ht="15.75" customHeight="1" x14ac:dyDescent="0.25">
      <c r="J511" s="36"/>
    </row>
    <row r="512" spans="10:10" ht="15.75" customHeight="1" x14ac:dyDescent="0.25">
      <c r="J512" s="36"/>
    </row>
    <row r="513" spans="10:10" ht="15.75" customHeight="1" x14ac:dyDescent="0.25">
      <c r="J513" s="36"/>
    </row>
    <row r="514" spans="10:10" ht="15.75" customHeight="1" x14ac:dyDescent="0.25">
      <c r="J514" s="36"/>
    </row>
    <row r="515" spans="10:10" ht="15.75" customHeight="1" x14ac:dyDescent="0.25">
      <c r="J515" s="36"/>
    </row>
    <row r="516" spans="10:10" ht="15.75" customHeight="1" x14ac:dyDescent="0.25">
      <c r="J516" s="36"/>
    </row>
    <row r="517" spans="10:10" ht="15.75" customHeight="1" x14ac:dyDescent="0.25">
      <c r="J517" s="36"/>
    </row>
    <row r="518" spans="10:10" ht="15.75" customHeight="1" x14ac:dyDescent="0.25">
      <c r="J518" s="36"/>
    </row>
    <row r="519" spans="10:10" ht="15.75" customHeight="1" x14ac:dyDescent="0.25">
      <c r="J519" s="36"/>
    </row>
    <row r="520" spans="10:10" ht="15.75" customHeight="1" x14ac:dyDescent="0.25">
      <c r="J520" s="36"/>
    </row>
    <row r="521" spans="10:10" ht="15.75" customHeight="1" x14ac:dyDescent="0.25">
      <c r="J521" s="36"/>
    </row>
    <row r="522" spans="10:10" ht="15.75" customHeight="1" x14ac:dyDescent="0.25">
      <c r="J522" s="36"/>
    </row>
    <row r="523" spans="10:10" ht="15.75" customHeight="1" x14ac:dyDescent="0.25">
      <c r="J523" s="36"/>
    </row>
    <row r="524" spans="10:10" ht="15.75" customHeight="1" x14ac:dyDescent="0.25">
      <c r="J524" s="36"/>
    </row>
    <row r="525" spans="10:10" ht="15.75" customHeight="1" x14ac:dyDescent="0.25">
      <c r="J525" s="36"/>
    </row>
    <row r="526" spans="10:10" ht="15.75" customHeight="1" x14ac:dyDescent="0.25">
      <c r="J526" s="36"/>
    </row>
    <row r="527" spans="10:10" ht="15.75" customHeight="1" x14ac:dyDescent="0.25">
      <c r="J527" s="36"/>
    </row>
    <row r="528" spans="10:10" ht="15.75" customHeight="1" x14ac:dyDescent="0.25">
      <c r="J528" s="36"/>
    </row>
    <row r="529" spans="10:10" ht="15.75" customHeight="1" x14ac:dyDescent="0.25">
      <c r="J529" s="36"/>
    </row>
    <row r="530" spans="10:10" ht="15.75" customHeight="1" x14ac:dyDescent="0.25">
      <c r="J530" s="36"/>
    </row>
    <row r="531" spans="10:10" ht="15.75" customHeight="1" x14ac:dyDescent="0.25">
      <c r="J531" s="36"/>
    </row>
    <row r="532" spans="10:10" ht="15.75" customHeight="1" x14ac:dyDescent="0.25">
      <c r="J532" s="36"/>
    </row>
    <row r="533" spans="10:10" ht="15.75" customHeight="1" x14ac:dyDescent="0.25">
      <c r="J533" s="36"/>
    </row>
    <row r="534" spans="10:10" ht="15.75" customHeight="1" x14ac:dyDescent="0.25">
      <c r="J534" s="36"/>
    </row>
    <row r="535" spans="10:10" ht="15.75" customHeight="1" x14ac:dyDescent="0.25">
      <c r="J535" s="36"/>
    </row>
    <row r="536" spans="10:10" ht="15.75" customHeight="1" x14ac:dyDescent="0.25">
      <c r="J536" s="36"/>
    </row>
    <row r="537" spans="10:10" ht="15.75" customHeight="1" x14ac:dyDescent="0.25">
      <c r="J537" s="36"/>
    </row>
    <row r="538" spans="10:10" ht="15.75" customHeight="1" x14ac:dyDescent="0.25">
      <c r="J538" s="36"/>
    </row>
    <row r="539" spans="10:10" ht="15.75" customHeight="1" x14ac:dyDescent="0.25">
      <c r="J539" s="36"/>
    </row>
    <row r="540" spans="10:10" ht="15.75" customHeight="1" x14ac:dyDescent="0.25">
      <c r="J540" s="36"/>
    </row>
    <row r="541" spans="10:10" ht="15.75" customHeight="1" x14ac:dyDescent="0.25">
      <c r="J541" s="36"/>
    </row>
    <row r="542" spans="10:10" ht="15.75" customHeight="1" x14ac:dyDescent="0.25">
      <c r="J542" s="36"/>
    </row>
    <row r="543" spans="10:10" ht="15.75" customHeight="1" x14ac:dyDescent="0.25">
      <c r="J543" s="36"/>
    </row>
    <row r="544" spans="10:10" ht="15.75" customHeight="1" x14ac:dyDescent="0.25">
      <c r="J544" s="36"/>
    </row>
    <row r="545" spans="10:10" ht="15.75" customHeight="1" x14ac:dyDescent="0.25">
      <c r="J545" s="36"/>
    </row>
    <row r="546" spans="10:10" ht="15.75" customHeight="1" x14ac:dyDescent="0.25">
      <c r="J546" s="36"/>
    </row>
    <row r="547" spans="10:10" ht="15.75" customHeight="1" x14ac:dyDescent="0.25">
      <c r="J547" s="36"/>
    </row>
    <row r="548" spans="10:10" ht="15.75" customHeight="1" x14ac:dyDescent="0.25">
      <c r="J548" s="36"/>
    </row>
    <row r="549" spans="10:10" ht="15.75" customHeight="1" x14ac:dyDescent="0.25">
      <c r="J549" s="36"/>
    </row>
    <row r="550" spans="10:10" ht="15.75" customHeight="1" x14ac:dyDescent="0.25">
      <c r="J550" s="36"/>
    </row>
    <row r="551" spans="10:10" ht="15.75" customHeight="1" x14ac:dyDescent="0.25">
      <c r="J551" s="36"/>
    </row>
    <row r="552" spans="10:10" ht="15.75" customHeight="1" x14ac:dyDescent="0.25">
      <c r="J552" s="36"/>
    </row>
    <row r="553" spans="10:10" ht="15.75" customHeight="1" x14ac:dyDescent="0.25">
      <c r="J553" s="36"/>
    </row>
    <row r="554" spans="10:10" ht="15.75" customHeight="1" x14ac:dyDescent="0.25">
      <c r="J554" s="36"/>
    </row>
    <row r="555" spans="10:10" ht="15.75" customHeight="1" x14ac:dyDescent="0.25">
      <c r="J555" s="36"/>
    </row>
    <row r="556" spans="10:10" ht="15.75" customHeight="1" x14ac:dyDescent="0.25">
      <c r="J556" s="36"/>
    </row>
    <row r="557" spans="10:10" ht="15.75" customHeight="1" x14ac:dyDescent="0.25">
      <c r="J557" s="36"/>
    </row>
    <row r="558" spans="10:10" ht="15.75" customHeight="1" x14ac:dyDescent="0.25">
      <c r="J558" s="36"/>
    </row>
    <row r="559" spans="10:10" ht="15.75" customHeight="1" x14ac:dyDescent="0.25">
      <c r="J559" s="36"/>
    </row>
    <row r="560" spans="10:10" ht="15.75" customHeight="1" x14ac:dyDescent="0.25">
      <c r="J560" s="36"/>
    </row>
    <row r="561" spans="10:10" ht="15.75" customHeight="1" x14ac:dyDescent="0.25">
      <c r="J561" s="36"/>
    </row>
    <row r="562" spans="10:10" ht="15.75" customHeight="1" x14ac:dyDescent="0.25">
      <c r="J562" s="36"/>
    </row>
    <row r="563" spans="10:10" ht="15.75" customHeight="1" x14ac:dyDescent="0.25">
      <c r="J563" s="36"/>
    </row>
    <row r="564" spans="10:10" ht="15.75" customHeight="1" x14ac:dyDescent="0.25">
      <c r="J564" s="36"/>
    </row>
    <row r="565" spans="10:10" ht="15.75" customHeight="1" x14ac:dyDescent="0.25">
      <c r="J565" s="36"/>
    </row>
    <row r="566" spans="10:10" ht="15.75" customHeight="1" x14ac:dyDescent="0.25">
      <c r="J566" s="36"/>
    </row>
    <row r="567" spans="10:10" ht="15.75" customHeight="1" x14ac:dyDescent="0.25">
      <c r="J567" s="36"/>
    </row>
    <row r="568" spans="10:10" ht="15.75" customHeight="1" x14ac:dyDescent="0.25">
      <c r="J568" s="36"/>
    </row>
    <row r="569" spans="10:10" ht="15.75" customHeight="1" x14ac:dyDescent="0.25">
      <c r="J569" s="36"/>
    </row>
    <row r="570" spans="10:10" ht="15.75" customHeight="1" x14ac:dyDescent="0.25">
      <c r="J570" s="36"/>
    </row>
    <row r="571" spans="10:10" ht="15.75" customHeight="1" x14ac:dyDescent="0.25">
      <c r="J571" s="36"/>
    </row>
    <row r="572" spans="10:10" ht="15.75" customHeight="1" x14ac:dyDescent="0.25">
      <c r="J572" s="36"/>
    </row>
    <row r="573" spans="10:10" ht="15.75" customHeight="1" x14ac:dyDescent="0.25">
      <c r="J573" s="36"/>
    </row>
    <row r="574" spans="10:10" ht="15.75" customHeight="1" x14ac:dyDescent="0.25">
      <c r="J574" s="36"/>
    </row>
    <row r="575" spans="10:10" ht="15.75" customHeight="1" x14ac:dyDescent="0.25">
      <c r="J575" s="36"/>
    </row>
    <row r="576" spans="10:10" ht="15.75" customHeight="1" x14ac:dyDescent="0.25">
      <c r="J576" s="36"/>
    </row>
    <row r="577" spans="10:10" ht="15.75" customHeight="1" x14ac:dyDescent="0.25">
      <c r="J577" s="36"/>
    </row>
    <row r="578" spans="10:10" ht="15.75" customHeight="1" x14ac:dyDescent="0.25">
      <c r="J578" s="36"/>
    </row>
    <row r="579" spans="10:10" ht="15.75" customHeight="1" x14ac:dyDescent="0.25">
      <c r="J579" s="36"/>
    </row>
    <row r="580" spans="10:10" ht="15.75" customHeight="1" x14ac:dyDescent="0.25">
      <c r="J580" s="36"/>
    </row>
    <row r="581" spans="10:10" ht="15.75" customHeight="1" x14ac:dyDescent="0.25">
      <c r="J581" s="36"/>
    </row>
    <row r="582" spans="10:10" ht="15.75" customHeight="1" x14ac:dyDescent="0.25">
      <c r="J582" s="36"/>
    </row>
    <row r="583" spans="10:10" ht="15.75" customHeight="1" x14ac:dyDescent="0.25">
      <c r="J583" s="36"/>
    </row>
    <row r="584" spans="10:10" ht="15.75" customHeight="1" x14ac:dyDescent="0.25">
      <c r="J584" s="36"/>
    </row>
    <row r="585" spans="10:10" ht="15.75" customHeight="1" x14ac:dyDescent="0.25">
      <c r="J585" s="36"/>
    </row>
    <row r="586" spans="10:10" ht="15.75" customHeight="1" x14ac:dyDescent="0.25">
      <c r="J586" s="36"/>
    </row>
    <row r="587" spans="10:10" ht="15.75" customHeight="1" x14ac:dyDescent="0.25">
      <c r="J587" s="36"/>
    </row>
    <row r="588" spans="10:10" ht="15.75" customHeight="1" x14ac:dyDescent="0.25">
      <c r="J588" s="36"/>
    </row>
    <row r="589" spans="10:10" ht="15.75" customHeight="1" x14ac:dyDescent="0.25">
      <c r="J589" s="36"/>
    </row>
    <row r="590" spans="10:10" ht="15.75" customHeight="1" x14ac:dyDescent="0.25">
      <c r="J590" s="36"/>
    </row>
    <row r="591" spans="10:10" ht="15.75" customHeight="1" x14ac:dyDescent="0.25">
      <c r="J591" s="36"/>
    </row>
    <row r="592" spans="10:10" ht="15.75" customHeight="1" x14ac:dyDescent="0.25">
      <c r="J592" s="36"/>
    </row>
    <row r="593" spans="10:10" ht="15.75" customHeight="1" x14ac:dyDescent="0.25">
      <c r="J593" s="36"/>
    </row>
    <row r="594" spans="10:10" ht="15.75" customHeight="1" x14ac:dyDescent="0.25">
      <c r="J594" s="36"/>
    </row>
    <row r="595" spans="10:10" ht="15.75" customHeight="1" x14ac:dyDescent="0.25">
      <c r="J595" s="36"/>
    </row>
    <row r="596" spans="10:10" ht="15.75" customHeight="1" x14ac:dyDescent="0.25">
      <c r="J596" s="36"/>
    </row>
    <row r="597" spans="10:10" ht="15.75" customHeight="1" x14ac:dyDescent="0.25">
      <c r="J597" s="36"/>
    </row>
    <row r="598" spans="10:10" ht="15.75" customHeight="1" x14ac:dyDescent="0.25">
      <c r="J598" s="36"/>
    </row>
    <row r="599" spans="10:10" ht="15.75" customHeight="1" x14ac:dyDescent="0.25">
      <c r="J599" s="36"/>
    </row>
    <row r="600" spans="10:10" ht="15.75" customHeight="1" x14ac:dyDescent="0.25">
      <c r="J600" s="36"/>
    </row>
    <row r="601" spans="10:10" ht="15.75" customHeight="1" x14ac:dyDescent="0.25">
      <c r="J601" s="36"/>
    </row>
    <row r="602" spans="10:10" ht="15.75" customHeight="1" x14ac:dyDescent="0.25">
      <c r="J602" s="36"/>
    </row>
    <row r="603" spans="10:10" ht="15.75" customHeight="1" x14ac:dyDescent="0.25">
      <c r="J603" s="36"/>
    </row>
    <row r="604" spans="10:10" ht="15.75" customHeight="1" x14ac:dyDescent="0.25">
      <c r="J604" s="36"/>
    </row>
    <row r="605" spans="10:10" ht="15.75" customHeight="1" x14ac:dyDescent="0.25">
      <c r="J605" s="36"/>
    </row>
    <row r="606" spans="10:10" ht="15.75" customHeight="1" x14ac:dyDescent="0.25">
      <c r="J606" s="36"/>
    </row>
    <row r="607" spans="10:10" ht="15.75" customHeight="1" x14ac:dyDescent="0.25">
      <c r="J607" s="36"/>
    </row>
    <row r="608" spans="10:10" ht="15.75" customHeight="1" x14ac:dyDescent="0.25">
      <c r="J608" s="36"/>
    </row>
    <row r="609" spans="10:10" ht="15.75" customHeight="1" x14ac:dyDescent="0.25">
      <c r="J609" s="36"/>
    </row>
    <row r="610" spans="10:10" ht="15.75" customHeight="1" x14ac:dyDescent="0.25">
      <c r="J610" s="36"/>
    </row>
    <row r="611" spans="10:10" ht="15.75" customHeight="1" x14ac:dyDescent="0.25">
      <c r="J611" s="36"/>
    </row>
    <row r="612" spans="10:10" ht="15.75" customHeight="1" x14ac:dyDescent="0.25">
      <c r="J612" s="36"/>
    </row>
    <row r="613" spans="10:10" ht="15.75" customHeight="1" x14ac:dyDescent="0.25">
      <c r="J613" s="36"/>
    </row>
    <row r="614" spans="10:10" ht="15.75" customHeight="1" x14ac:dyDescent="0.25">
      <c r="J614" s="36"/>
    </row>
    <row r="615" spans="10:10" ht="15.75" customHeight="1" x14ac:dyDescent="0.25">
      <c r="J615" s="36"/>
    </row>
    <row r="616" spans="10:10" ht="15.75" customHeight="1" x14ac:dyDescent="0.25">
      <c r="J616" s="36"/>
    </row>
    <row r="617" spans="10:10" ht="15.75" customHeight="1" x14ac:dyDescent="0.25">
      <c r="J617" s="36"/>
    </row>
    <row r="618" spans="10:10" ht="15.75" customHeight="1" x14ac:dyDescent="0.25">
      <c r="J618" s="36"/>
    </row>
    <row r="619" spans="10:10" ht="15.75" customHeight="1" x14ac:dyDescent="0.25">
      <c r="J619" s="36"/>
    </row>
    <row r="620" spans="10:10" ht="15.75" customHeight="1" x14ac:dyDescent="0.25">
      <c r="J620" s="36"/>
    </row>
    <row r="621" spans="10:10" ht="15.75" customHeight="1" x14ac:dyDescent="0.25">
      <c r="J621" s="36"/>
    </row>
    <row r="622" spans="10:10" ht="15.75" customHeight="1" x14ac:dyDescent="0.25">
      <c r="J622" s="36"/>
    </row>
    <row r="623" spans="10:10" ht="15.75" customHeight="1" x14ac:dyDescent="0.25">
      <c r="J623" s="36"/>
    </row>
    <row r="624" spans="10:10" ht="15.75" customHeight="1" x14ac:dyDescent="0.25">
      <c r="J624" s="36"/>
    </row>
    <row r="625" spans="10:10" ht="15.75" customHeight="1" x14ac:dyDescent="0.25">
      <c r="J625" s="36"/>
    </row>
    <row r="626" spans="10:10" ht="15.75" customHeight="1" x14ac:dyDescent="0.25">
      <c r="J626" s="36"/>
    </row>
    <row r="627" spans="10:10" ht="15.75" customHeight="1" x14ac:dyDescent="0.25">
      <c r="J627" s="36"/>
    </row>
    <row r="628" spans="10:10" ht="15.75" customHeight="1" x14ac:dyDescent="0.25">
      <c r="J628" s="36"/>
    </row>
    <row r="629" spans="10:10" ht="15.75" customHeight="1" x14ac:dyDescent="0.25">
      <c r="J629" s="36"/>
    </row>
    <row r="630" spans="10:10" ht="15.75" customHeight="1" x14ac:dyDescent="0.25">
      <c r="J630" s="36"/>
    </row>
    <row r="631" spans="10:10" ht="15.75" customHeight="1" x14ac:dyDescent="0.25">
      <c r="J631" s="36"/>
    </row>
    <row r="632" spans="10:10" ht="15.75" customHeight="1" x14ac:dyDescent="0.25">
      <c r="J632" s="36"/>
    </row>
    <row r="633" spans="10:10" ht="15.75" customHeight="1" x14ac:dyDescent="0.25">
      <c r="J633" s="36"/>
    </row>
    <row r="634" spans="10:10" ht="15.75" customHeight="1" x14ac:dyDescent="0.25">
      <c r="J634" s="36"/>
    </row>
    <row r="635" spans="10:10" ht="15.75" customHeight="1" x14ac:dyDescent="0.25">
      <c r="J635" s="36"/>
    </row>
    <row r="636" spans="10:10" ht="15.75" customHeight="1" x14ac:dyDescent="0.25">
      <c r="J636" s="36"/>
    </row>
    <row r="637" spans="10:10" ht="15.75" customHeight="1" x14ac:dyDescent="0.25">
      <c r="J637" s="36"/>
    </row>
    <row r="638" spans="10:10" ht="15.75" customHeight="1" x14ac:dyDescent="0.25">
      <c r="J638" s="36"/>
    </row>
    <row r="639" spans="10:10" ht="15.75" customHeight="1" x14ac:dyDescent="0.25">
      <c r="J639" s="36"/>
    </row>
    <row r="640" spans="10:10" ht="15.75" customHeight="1" x14ac:dyDescent="0.25">
      <c r="J640" s="36"/>
    </row>
    <row r="641" spans="10:10" ht="15.75" customHeight="1" x14ac:dyDescent="0.25">
      <c r="J641" s="36"/>
    </row>
    <row r="642" spans="10:10" ht="15.75" customHeight="1" x14ac:dyDescent="0.25">
      <c r="J642" s="36"/>
    </row>
    <row r="643" spans="10:10" ht="15.75" customHeight="1" x14ac:dyDescent="0.25">
      <c r="J643" s="36"/>
    </row>
    <row r="644" spans="10:10" ht="15.75" customHeight="1" x14ac:dyDescent="0.25">
      <c r="J644" s="36"/>
    </row>
    <row r="645" spans="10:10" ht="15.75" customHeight="1" x14ac:dyDescent="0.25">
      <c r="J645" s="36"/>
    </row>
    <row r="646" spans="10:10" ht="15.75" customHeight="1" x14ac:dyDescent="0.25">
      <c r="J646" s="36"/>
    </row>
    <row r="647" spans="10:10" ht="15.75" customHeight="1" x14ac:dyDescent="0.25">
      <c r="J647" s="36"/>
    </row>
    <row r="648" spans="10:10" ht="15.75" customHeight="1" x14ac:dyDescent="0.25">
      <c r="J648" s="36"/>
    </row>
    <row r="649" spans="10:10" ht="15.75" customHeight="1" x14ac:dyDescent="0.25">
      <c r="J649" s="36"/>
    </row>
    <row r="650" spans="10:10" ht="15.75" customHeight="1" x14ac:dyDescent="0.25">
      <c r="J650" s="36"/>
    </row>
    <row r="651" spans="10:10" ht="15.75" customHeight="1" x14ac:dyDescent="0.25">
      <c r="J651" s="36"/>
    </row>
    <row r="652" spans="10:10" ht="15.75" customHeight="1" x14ac:dyDescent="0.25">
      <c r="J652" s="36"/>
    </row>
    <row r="653" spans="10:10" ht="15.75" customHeight="1" x14ac:dyDescent="0.25">
      <c r="J653" s="36"/>
    </row>
    <row r="654" spans="10:10" ht="15.75" customHeight="1" x14ac:dyDescent="0.25">
      <c r="J654" s="36"/>
    </row>
    <row r="655" spans="10:10" ht="15.75" customHeight="1" x14ac:dyDescent="0.25">
      <c r="J655" s="36"/>
    </row>
    <row r="656" spans="10:10" ht="15.75" customHeight="1" x14ac:dyDescent="0.25">
      <c r="J656" s="36"/>
    </row>
    <row r="657" spans="10:10" ht="15.75" customHeight="1" x14ac:dyDescent="0.25">
      <c r="J657" s="36"/>
    </row>
    <row r="658" spans="10:10" ht="15.75" customHeight="1" x14ac:dyDescent="0.25">
      <c r="J658" s="36"/>
    </row>
    <row r="659" spans="10:10" ht="15.75" customHeight="1" x14ac:dyDescent="0.25">
      <c r="J659" s="36"/>
    </row>
    <row r="660" spans="10:10" ht="15.75" customHeight="1" x14ac:dyDescent="0.25">
      <c r="J660" s="36"/>
    </row>
    <row r="661" spans="10:10" ht="15.75" customHeight="1" x14ac:dyDescent="0.25">
      <c r="J661" s="36"/>
    </row>
    <row r="662" spans="10:10" ht="15.75" customHeight="1" x14ac:dyDescent="0.25">
      <c r="J662" s="36"/>
    </row>
    <row r="663" spans="10:10" ht="15.75" customHeight="1" x14ac:dyDescent="0.25">
      <c r="J663" s="36"/>
    </row>
    <row r="664" spans="10:10" ht="15.75" customHeight="1" x14ac:dyDescent="0.25">
      <c r="J664" s="36"/>
    </row>
    <row r="665" spans="10:10" ht="15.75" customHeight="1" x14ac:dyDescent="0.25">
      <c r="J665" s="36"/>
    </row>
    <row r="666" spans="10:10" ht="15.75" customHeight="1" x14ac:dyDescent="0.25">
      <c r="J666" s="36"/>
    </row>
    <row r="667" spans="10:10" ht="15.75" customHeight="1" x14ac:dyDescent="0.25">
      <c r="J667" s="36"/>
    </row>
    <row r="668" spans="10:10" ht="15.75" customHeight="1" x14ac:dyDescent="0.25">
      <c r="J668" s="36"/>
    </row>
    <row r="669" spans="10:10" ht="15.75" customHeight="1" x14ac:dyDescent="0.25">
      <c r="J669" s="36"/>
    </row>
    <row r="670" spans="10:10" ht="15.75" customHeight="1" x14ac:dyDescent="0.25">
      <c r="J670" s="36"/>
    </row>
    <row r="671" spans="10:10" ht="15.75" customHeight="1" x14ac:dyDescent="0.25">
      <c r="J671" s="36"/>
    </row>
    <row r="672" spans="10:10" ht="15.75" customHeight="1" x14ac:dyDescent="0.25">
      <c r="J672" s="36"/>
    </row>
    <row r="673" spans="10:10" ht="15.75" customHeight="1" x14ac:dyDescent="0.25">
      <c r="J673" s="36"/>
    </row>
    <row r="674" spans="10:10" ht="15.75" customHeight="1" x14ac:dyDescent="0.25">
      <c r="J674" s="36"/>
    </row>
    <row r="675" spans="10:10" ht="15.75" customHeight="1" x14ac:dyDescent="0.25">
      <c r="J675" s="36"/>
    </row>
    <row r="676" spans="10:10" ht="15.75" customHeight="1" x14ac:dyDescent="0.25">
      <c r="J676" s="36"/>
    </row>
    <row r="677" spans="10:10" ht="15.75" customHeight="1" x14ac:dyDescent="0.25">
      <c r="J677" s="36"/>
    </row>
    <row r="678" spans="10:10" ht="15.75" customHeight="1" x14ac:dyDescent="0.25">
      <c r="J678" s="36"/>
    </row>
    <row r="679" spans="10:10" ht="15.75" customHeight="1" x14ac:dyDescent="0.25">
      <c r="J679" s="36"/>
    </row>
    <row r="680" spans="10:10" ht="15.75" customHeight="1" x14ac:dyDescent="0.25">
      <c r="J680" s="36"/>
    </row>
    <row r="681" spans="10:10" ht="15.75" customHeight="1" x14ac:dyDescent="0.25">
      <c r="J681" s="36"/>
    </row>
    <row r="682" spans="10:10" ht="15.75" customHeight="1" x14ac:dyDescent="0.25">
      <c r="J682" s="36"/>
    </row>
    <row r="683" spans="10:10" ht="15.75" customHeight="1" x14ac:dyDescent="0.25">
      <c r="J683" s="36"/>
    </row>
    <row r="684" spans="10:10" ht="15.75" customHeight="1" x14ac:dyDescent="0.25">
      <c r="J684" s="36"/>
    </row>
    <row r="685" spans="10:10" ht="15.75" customHeight="1" x14ac:dyDescent="0.25">
      <c r="J685" s="36"/>
    </row>
    <row r="686" spans="10:10" ht="15.75" customHeight="1" x14ac:dyDescent="0.25">
      <c r="J686" s="36"/>
    </row>
    <row r="687" spans="10:10" ht="15.75" customHeight="1" x14ac:dyDescent="0.25">
      <c r="J687" s="36"/>
    </row>
    <row r="688" spans="10:10" ht="15.75" customHeight="1" x14ac:dyDescent="0.25">
      <c r="J688" s="36"/>
    </row>
    <row r="689" spans="10:10" ht="15.75" customHeight="1" x14ac:dyDescent="0.25">
      <c r="J689" s="36"/>
    </row>
    <row r="690" spans="10:10" ht="15.75" customHeight="1" x14ac:dyDescent="0.25">
      <c r="J690" s="36"/>
    </row>
    <row r="691" spans="10:10" ht="15.75" customHeight="1" x14ac:dyDescent="0.25">
      <c r="J691" s="36"/>
    </row>
    <row r="692" spans="10:10" ht="15.75" customHeight="1" x14ac:dyDescent="0.25">
      <c r="J692" s="36"/>
    </row>
    <row r="693" spans="10:10" ht="15.75" customHeight="1" x14ac:dyDescent="0.25">
      <c r="J693" s="36"/>
    </row>
    <row r="694" spans="10:10" ht="15.75" customHeight="1" x14ac:dyDescent="0.25">
      <c r="J694" s="36"/>
    </row>
    <row r="695" spans="10:10" ht="15.75" customHeight="1" x14ac:dyDescent="0.25">
      <c r="J695" s="36"/>
    </row>
    <row r="696" spans="10:10" ht="15.75" customHeight="1" x14ac:dyDescent="0.25">
      <c r="J696" s="36"/>
    </row>
    <row r="697" spans="10:10" ht="15.75" customHeight="1" x14ac:dyDescent="0.25">
      <c r="J697" s="36"/>
    </row>
    <row r="698" spans="10:10" ht="15.75" customHeight="1" x14ac:dyDescent="0.25">
      <c r="J698" s="36"/>
    </row>
    <row r="699" spans="10:10" ht="15.75" customHeight="1" x14ac:dyDescent="0.25">
      <c r="J699" s="36"/>
    </row>
    <row r="700" spans="10:10" ht="15.75" customHeight="1" x14ac:dyDescent="0.25">
      <c r="J700" s="36"/>
    </row>
    <row r="701" spans="10:10" ht="15.75" customHeight="1" x14ac:dyDescent="0.25">
      <c r="J701" s="36"/>
    </row>
    <row r="702" spans="10:10" ht="15.75" customHeight="1" x14ac:dyDescent="0.25">
      <c r="J702" s="36"/>
    </row>
    <row r="703" spans="10:10" ht="15.75" customHeight="1" x14ac:dyDescent="0.25">
      <c r="J703" s="36"/>
    </row>
    <row r="704" spans="10:10" ht="15.75" customHeight="1" x14ac:dyDescent="0.25">
      <c r="J704" s="36"/>
    </row>
    <row r="705" spans="10:10" ht="15.75" customHeight="1" x14ac:dyDescent="0.25">
      <c r="J705" s="36"/>
    </row>
    <row r="706" spans="10:10" ht="15.75" customHeight="1" x14ac:dyDescent="0.25">
      <c r="J706" s="36"/>
    </row>
    <row r="707" spans="10:10" ht="15.75" customHeight="1" x14ac:dyDescent="0.25">
      <c r="J707" s="36"/>
    </row>
    <row r="708" spans="10:10" ht="15.75" customHeight="1" x14ac:dyDescent="0.25">
      <c r="J708" s="36"/>
    </row>
    <row r="709" spans="10:10" ht="15.75" customHeight="1" x14ac:dyDescent="0.25">
      <c r="J709" s="36"/>
    </row>
    <row r="710" spans="10:10" ht="15.75" customHeight="1" x14ac:dyDescent="0.25">
      <c r="J710" s="36"/>
    </row>
    <row r="711" spans="10:10" ht="15.75" customHeight="1" x14ac:dyDescent="0.25">
      <c r="J711" s="36"/>
    </row>
    <row r="712" spans="10:10" ht="15.75" customHeight="1" x14ac:dyDescent="0.25">
      <c r="J712" s="36"/>
    </row>
    <row r="713" spans="10:10" ht="15.75" customHeight="1" x14ac:dyDescent="0.25">
      <c r="J713" s="36"/>
    </row>
    <row r="714" spans="10:10" ht="15.75" customHeight="1" x14ac:dyDescent="0.25">
      <c r="J714" s="36"/>
    </row>
    <row r="715" spans="10:10" ht="15.75" customHeight="1" x14ac:dyDescent="0.25">
      <c r="J715" s="36"/>
    </row>
    <row r="716" spans="10:10" ht="15.75" customHeight="1" x14ac:dyDescent="0.25">
      <c r="J716" s="36"/>
    </row>
    <row r="717" spans="10:10" ht="15.75" customHeight="1" x14ac:dyDescent="0.25">
      <c r="J717" s="36"/>
    </row>
    <row r="718" spans="10:10" ht="15.75" customHeight="1" x14ac:dyDescent="0.25">
      <c r="J718" s="36"/>
    </row>
    <row r="719" spans="10:10" ht="15.75" customHeight="1" x14ac:dyDescent="0.25">
      <c r="J719" s="36"/>
    </row>
    <row r="720" spans="10:10" ht="15.75" customHeight="1" x14ac:dyDescent="0.25">
      <c r="J720" s="36"/>
    </row>
    <row r="721" spans="10:10" ht="15.75" customHeight="1" x14ac:dyDescent="0.25">
      <c r="J721" s="36"/>
    </row>
    <row r="722" spans="10:10" ht="15.75" customHeight="1" x14ac:dyDescent="0.25">
      <c r="J722" s="36"/>
    </row>
    <row r="723" spans="10:10" ht="15.75" customHeight="1" x14ac:dyDescent="0.25">
      <c r="J723" s="36"/>
    </row>
    <row r="724" spans="10:10" ht="15.75" customHeight="1" x14ac:dyDescent="0.25">
      <c r="J724" s="36"/>
    </row>
    <row r="725" spans="10:10" ht="15.75" customHeight="1" x14ac:dyDescent="0.25">
      <c r="J725" s="36"/>
    </row>
    <row r="726" spans="10:10" ht="15.75" customHeight="1" x14ac:dyDescent="0.25">
      <c r="J726" s="36"/>
    </row>
    <row r="727" spans="10:10" ht="15.75" customHeight="1" x14ac:dyDescent="0.25">
      <c r="J727" s="36"/>
    </row>
    <row r="728" spans="10:10" ht="15.75" customHeight="1" x14ac:dyDescent="0.25">
      <c r="J728" s="36"/>
    </row>
    <row r="729" spans="10:10" ht="15.75" customHeight="1" x14ac:dyDescent="0.25">
      <c r="J729" s="36"/>
    </row>
    <row r="730" spans="10:10" ht="15.75" customHeight="1" x14ac:dyDescent="0.25">
      <c r="J730" s="36"/>
    </row>
    <row r="731" spans="10:10" ht="15.75" customHeight="1" x14ac:dyDescent="0.25">
      <c r="J731" s="36"/>
    </row>
    <row r="732" spans="10:10" ht="15.75" customHeight="1" x14ac:dyDescent="0.25">
      <c r="J732" s="36"/>
    </row>
    <row r="733" spans="10:10" ht="15.75" customHeight="1" x14ac:dyDescent="0.25">
      <c r="J733" s="36"/>
    </row>
    <row r="734" spans="10:10" ht="15.75" customHeight="1" x14ac:dyDescent="0.25">
      <c r="J734" s="36"/>
    </row>
    <row r="735" spans="10:10" ht="15.75" customHeight="1" x14ac:dyDescent="0.25">
      <c r="J735" s="36"/>
    </row>
    <row r="736" spans="10:10" ht="15.75" customHeight="1" x14ac:dyDescent="0.25">
      <c r="J736" s="36"/>
    </row>
    <row r="737" spans="10:10" ht="15.75" customHeight="1" x14ac:dyDescent="0.25">
      <c r="J737" s="36"/>
    </row>
    <row r="738" spans="10:10" ht="15.75" customHeight="1" x14ac:dyDescent="0.25">
      <c r="J738" s="36"/>
    </row>
    <row r="739" spans="10:10" ht="15.75" customHeight="1" x14ac:dyDescent="0.25">
      <c r="J739" s="36"/>
    </row>
    <row r="740" spans="10:10" ht="15.75" customHeight="1" x14ac:dyDescent="0.25">
      <c r="J740" s="36"/>
    </row>
    <row r="741" spans="10:10" ht="15.75" customHeight="1" x14ac:dyDescent="0.25">
      <c r="J741" s="36"/>
    </row>
    <row r="742" spans="10:10" ht="15.75" customHeight="1" x14ac:dyDescent="0.25">
      <c r="J742" s="36"/>
    </row>
    <row r="743" spans="10:10" ht="15.75" customHeight="1" x14ac:dyDescent="0.25">
      <c r="J743" s="36"/>
    </row>
    <row r="744" spans="10:10" ht="15.75" customHeight="1" x14ac:dyDescent="0.25">
      <c r="J744" s="36"/>
    </row>
    <row r="745" spans="10:10" ht="15.75" customHeight="1" x14ac:dyDescent="0.25">
      <c r="J745" s="36"/>
    </row>
    <row r="746" spans="10:10" ht="15.75" customHeight="1" x14ac:dyDescent="0.25">
      <c r="J746" s="36"/>
    </row>
    <row r="747" spans="10:10" ht="15.75" customHeight="1" x14ac:dyDescent="0.25">
      <c r="J747" s="36"/>
    </row>
    <row r="748" spans="10:10" ht="15.75" customHeight="1" x14ac:dyDescent="0.25">
      <c r="J748" s="36"/>
    </row>
    <row r="749" spans="10:10" ht="15.75" customHeight="1" x14ac:dyDescent="0.25">
      <c r="J749" s="36"/>
    </row>
    <row r="750" spans="10:10" ht="15.75" customHeight="1" x14ac:dyDescent="0.25">
      <c r="J750" s="36"/>
    </row>
    <row r="751" spans="10:10" ht="15.75" customHeight="1" x14ac:dyDescent="0.25">
      <c r="J751" s="36"/>
    </row>
    <row r="752" spans="10:10" ht="15.75" customHeight="1" x14ac:dyDescent="0.25">
      <c r="J752" s="36"/>
    </row>
    <row r="753" spans="10:10" ht="15.75" customHeight="1" x14ac:dyDescent="0.25">
      <c r="J753" s="36"/>
    </row>
    <row r="754" spans="10:10" ht="15.75" customHeight="1" x14ac:dyDescent="0.25">
      <c r="J754" s="36"/>
    </row>
    <row r="755" spans="10:10" ht="15.75" customHeight="1" x14ac:dyDescent="0.25">
      <c r="J755" s="36"/>
    </row>
    <row r="756" spans="10:10" ht="15.75" customHeight="1" x14ac:dyDescent="0.25">
      <c r="J756" s="36"/>
    </row>
    <row r="757" spans="10:10" ht="15.75" customHeight="1" x14ac:dyDescent="0.25">
      <c r="J757" s="36"/>
    </row>
    <row r="758" spans="10:10" ht="15.75" customHeight="1" x14ac:dyDescent="0.25">
      <c r="J758" s="36"/>
    </row>
    <row r="759" spans="10:10" ht="15.75" customHeight="1" x14ac:dyDescent="0.25">
      <c r="J759" s="36"/>
    </row>
    <row r="760" spans="10:10" ht="15.75" customHeight="1" x14ac:dyDescent="0.25">
      <c r="J760" s="36"/>
    </row>
    <row r="761" spans="10:10" ht="15.75" customHeight="1" x14ac:dyDescent="0.25">
      <c r="J761" s="36"/>
    </row>
    <row r="762" spans="10:10" ht="15.75" customHeight="1" x14ac:dyDescent="0.25">
      <c r="J762" s="36"/>
    </row>
    <row r="763" spans="10:10" ht="15.75" customHeight="1" x14ac:dyDescent="0.25">
      <c r="J763" s="36"/>
    </row>
    <row r="764" spans="10:10" ht="15.75" customHeight="1" x14ac:dyDescent="0.25">
      <c r="J764" s="36"/>
    </row>
    <row r="765" spans="10:10" ht="15.75" customHeight="1" x14ac:dyDescent="0.25">
      <c r="J765" s="36"/>
    </row>
    <row r="766" spans="10:10" ht="15.75" customHeight="1" x14ac:dyDescent="0.25">
      <c r="J766" s="36"/>
    </row>
    <row r="767" spans="10:10" ht="15.75" customHeight="1" x14ac:dyDescent="0.25">
      <c r="J767" s="36"/>
    </row>
    <row r="768" spans="10:10" ht="15.75" customHeight="1" x14ac:dyDescent="0.25">
      <c r="J768" s="36"/>
    </row>
    <row r="769" spans="10:10" ht="15.75" customHeight="1" x14ac:dyDescent="0.25">
      <c r="J769" s="36"/>
    </row>
    <row r="770" spans="10:10" ht="15.75" customHeight="1" x14ac:dyDescent="0.25">
      <c r="J770" s="36"/>
    </row>
    <row r="771" spans="10:10" ht="15.75" customHeight="1" x14ac:dyDescent="0.25">
      <c r="J771" s="36"/>
    </row>
    <row r="772" spans="10:10" ht="15.75" customHeight="1" x14ac:dyDescent="0.25">
      <c r="J772" s="36"/>
    </row>
    <row r="773" spans="10:10" ht="15.75" customHeight="1" x14ac:dyDescent="0.25">
      <c r="J773" s="36"/>
    </row>
    <row r="774" spans="10:10" ht="15.75" customHeight="1" x14ac:dyDescent="0.25">
      <c r="J774" s="36"/>
    </row>
    <row r="775" spans="10:10" ht="15.75" customHeight="1" x14ac:dyDescent="0.25">
      <c r="J775" s="36"/>
    </row>
    <row r="776" spans="10:10" ht="15.75" customHeight="1" x14ac:dyDescent="0.25">
      <c r="J776" s="36"/>
    </row>
    <row r="777" spans="10:10" ht="15.75" customHeight="1" x14ac:dyDescent="0.25">
      <c r="J777" s="36"/>
    </row>
    <row r="778" spans="10:10" ht="15.75" customHeight="1" x14ac:dyDescent="0.25">
      <c r="J778" s="36"/>
    </row>
    <row r="779" spans="10:10" ht="15.75" customHeight="1" x14ac:dyDescent="0.25">
      <c r="J779" s="36"/>
    </row>
    <row r="780" spans="10:10" ht="15.75" customHeight="1" x14ac:dyDescent="0.25">
      <c r="J780" s="36"/>
    </row>
    <row r="781" spans="10:10" ht="15.75" customHeight="1" x14ac:dyDescent="0.25">
      <c r="J781" s="36"/>
    </row>
    <row r="782" spans="10:10" ht="15.75" customHeight="1" x14ac:dyDescent="0.25">
      <c r="J782" s="36"/>
    </row>
    <row r="783" spans="10:10" ht="15.75" customHeight="1" x14ac:dyDescent="0.25">
      <c r="J783" s="36"/>
    </row>
    <row r="784" spans="10:10" ht="15.75" customHeight="1" x14ac:dyDescent="0.25">
      <c r="J784" s="36"/>
    </row>
    <row r="785" spans="10:10" ht="15.75" customHeight="1" x14ac:dyDescent="0.25">
      <c r="J785" s="36"/>
    </row>
    <row r="786" spans="10:10" ht="15.75" customHeight="1" x14ac:dyDescent="0.25">
      <c r="J786" s="36"/>
    </row>
    <row r="787" spans="10:10" ht="15.75" customHeight="1" x14ac:dyDescent="0.25">
      <c r="J787" s="36"/>
    </row>
    <row r="788" spans="10:10" ht="15.75" customHeight="1" x14ac:dyDescent="0.25">
      <c r="J788" s="36"/>
    </row>
    <row r="789" spans="10:10" ht="15.75" customHeight="1" x14ac:dyDescent="0.25">
      <c r="J789" s="36"/>
    </row>
    <row r="790" spans="10:10" ht="15.75" customHeight="1" x14ac:dyDescent="0.25">
      <c r="J790" s="36"/>
    </row>
    <row r="791" spans="10:10" ht="15.75" customHeight="1" x14ac:dyDescent="0.25">
      <c r="J791" s="36"/>
    </row>
    <row r="792" spans="10:10" ht="15.75" customHeight="1" x14ac:dyDescent="0.25">
      <c r="J792" s="36"/>
    </row>
    <row r="793" spans="10:10" ht="15.75" customHeight="1" x14ac:dyDescent="0.25">
      <c r="J793" s="36"/>
    </row>
    <row r="794" spans="10:10" ht="15.75" customHeight="1" x14ac:dyDescent="0.25">
      <c r="J794" s="36"/>
    </row>
    <row r="795" spans="10:10" ht="15.75" customHeight="1" x14ac:dyDescent="0.25">
      <c r="J795" s="36"/>
    </row>
    <row r="796" spans="10:10" ht="15.75" customHeight="1" x14ac:dyDescent="0.25">
      <c r="J796" s="36"/>
    </row>
    <row r="797" spans="10:10" ht="15.75" customHeight="1" x14ac:dyDescent="0.25">
      <c r="J797" s="36"/>
    </row>
    <row r="798" spans="10:10" ht="15.75" customHeight="1" x14ac:dyDescent="0.25">
      <c r="J798" s="36"/>
    </row>
    <row r="799" spans="10:10" ht="15.75" customHeight="1" x14ac:dyDescent="0.25">
      <c r="J799" s="36"/>
    </row>
    <row r="800" spans="10:10" ht="15.75" customHeight="1" x14ac:dyDescent="0.25">
      <c r="J800" s="36"/>
    </row>
    <row r="801" spans="10:10" ht="15.75" customHeight="1" x14ac:dyDescent="0.25">
      <c r="J801" s="36"/>
    </row>
    <row r="802" spans="10:10" ht="15.75" customHeight="1" x14ac:dyDescent="0.25">
      <c r="J802" s="36"/>
    </row>
    <row r="803" spans="10:10" ht="15.75" customHeight="1" x14ac:dyDescent="0.25">
      <c r="J803" s="36"/>
    </row>
    <row r="804" spans="10:10" ht="15.75" customHeight="1" x14ac:dyDescent="0.25">
      <c r="J804" s="36"/>
    </row>
    <row r="805" spans="10:10" ht="15.75" customHeight="1" x14ac:dyDescent="0.25">
      <c r="J805" s="36"/>
    </row>
    <row r="806" spans="10:10" ht="15.75" customHeight="1" x14ac:dyDescent="0.25">
      <c r="J806" s="36"/>
    </row>
    <row r="807" spans="10:10" ht="15.75" customHeight="1" x14ac:dyDescent="0.25">
      <c r="J807" s="36"/>
    </row>
    <row r="808" spans="10:10" ht="15.75" customHeight="1" x14ac:dyDescent="0.25">
      <c r="J808" s="36"/>
    </row>
    <row r="809" spans="10:10" ht="15.75" customHeight="1" x14ac:dyDescent="0.25">
      <c r="J809" s="36"/>
    </row>
    <row r="810" spans="10:10" ht="15.75" customHeight="1" x14ac:dyDescent="0.25">
      <c r="J810" s="36"/>
    </row>
    <row r="811" spans="10:10" ht="15.75" customHeight="1" x14ac:dyDescent="0.25">
      <c r="J811" s="36"/>
    </row>
    <row r="812" spans="10:10" ht="15.75" customHeight="1" x14ac:dyDescent="0.25">
      <c r="J812" s="36"/>
    </row>
    <row r="813" spans="10:10" ht="15.75" customHeight="1" x14ac:dyDescent="0.25">
      <c r="J813" s="36"/>
    </row>
    <row r="814" spans="10:10" ht="15.75" customHeight="1" x14ac:dyDescent="0.25">
      <c r="J814" s="36"/>
    </row>
    <row r="815" spans="10:10" ht="15.75" customHeight="1" x14ac:dyDescent="0.25">
      <c r="J815" s="36"/>
    </row>
    <row r="816" spans="10:10" ht="15.75" customHeight="1" x14ac:dyDescent="0.25">
      <c r="J816" s="36"/>
    </row>
    <row r="817" spans="10:10" ht="15.75" customHeight="1" x14ac:dyDescent="0.25">
      <c r="J817" s="36"/>
    </row>
    <row r="818" spans="10:10" ht="15.75" customHeight="1" x14ac:dyDescent="0.25">
      <c r="J818" s="36"/>
    </row>
    <row r="819" spans="10:10" ht="15.75" customHeight="1" x14ac:dyDescent="0.25">
      <c r="J819" s="36"/>
    </row>
    <row r="820" spans="10:10" ht="15.75" customHeight="1" x14ac:dyDescent="0.25">
      <c r="J820" s="36"/>
    </row>
    <row r="821" spans="10:10" ht="15.75" customHeight="1" x14ac:dyDescent="0.25">
      <c r="J821" s="36"/>
    </row>
    <row r="822" spans="10:10" ht="15.75" customHeight="1" x14ac:dyDescent="0.25">
      <c r="J822" s="36"/>
    </row>
    <row r="823" spans="10:10" ht="15.75" customHeight="1" x14ac:dyDescent="0.25">
      <c r="J823" s="36"/>
    </row>
    <row r="824" spans="10:10" ht="15.75" customHeight="1" x14ac:dyDescent="0.25">
      <c r="J824" s="36"/>
    </row>
    <row r="825" spans="10:10" ht="15.75" customHeight="1" x14ac:dyDescent="0.25">
      <c r="J825" s="36"/>
    </row>
    <row r="826" spans="10:10" ht="15.75" customHeight="1" x14ac:dyDescent="0.25">
      <c r="J826" s="36"/>
    </row>
    <row r="827" spans="10:10" ht="15.75" customHeight="1" x14ac:dyDescent="0.25">
      <c r="J827" s="36"/>
    </row>
    <row r="828" spans="10:10" ht="15.75" customHeight="1" x14ac:dyDescent="0.25">
      <c r="J828" s="36"/>
    </row>
    <row r="829" spans="10:10" ht="15.75" customHeight="1" x14ac:dyDescent="0.25">
      <c r="J829" s="36"/>
    </row>
    <row r="830" spans="10:10" ht="15.75" customHeight="1" x14ac:dyDescent="0.25">
      <c r="J830" s="36"/>
    </row>
    <row r="831" spans="10:10" ht="15.75" customHeight="1" x14ac:dyDescent="0.25">
      <c r="J831" s="36"/>
    </row>
    <row r="832" spans="10:10" ht="15.75" customHeight="1" x14ac:dyDescent="0.25">
      <c r="J832" s="36"/>
    </row>
    <row r="833" spans="10:10" ht="15.75" customHeight="1" x14ac:dyDescent="0.25">
      <c r="J833" s="36"/>
    </row>
    <row r="834" spans="10:10" ht="15.75" customHeight="1" x14ac:dyDescent="0.25">
      <c r="J834" s="36"/>
    </row>
    <row r="835" spans="10:10" ht="15.75" customHeight="1" x14ac:dyDescent="0.25">
      <c r="J835" s="36"/>
    </row>
    <row r="836" spans="10:10" ht="15.75" customHeight="1" x14ac:dyDescent="0.25">
      <c r="J836" s="36"/>
    </row>
    <row r="837" spans="10:10" ht="15.75" customHeight="1" x14ac:dyDescent="0.25">
      <c r="J837" s="36"/>
    </row>
    <row r="838" spans="10:10" ht="15.75" customHeight="1" x14ac:dyDescent="0.25">
      <c r="J838" s="36"/>
    </row>
    <row r="839" spans="10:10" ht="15.75" customHeight="1" x14ac:dyDescent="0.25">
      <c r="J839" s="36"/>
    </row>
    <row r="840" spans="10:10" ht="15.75" customHeight="1" x14ac:dyDescent="0.25">
      <c r="J840" s="36"/>
    </row>
    <row r="841" spans="10:10" ht="15.75" customHeight="1" x14ac:dyDescent="0.25">
      <c r="J841" s="36"/>
    </row>
    <row r="842" spans="10:10" ht="15.75" customHeight="1" x14ac:dyDescent="0.25">
      <c r="J842" s="36"/>
    </row>
    <row r="843" spans="10:10" ht="15.75" customHeight="1" x14ac:dyDescent="0.25">
      <c r="J843" s="36"/>
    </row>
    <row r="844" spans="10:10" ht="15.75" customHeight="1" x14ac:dyDescent="0.25">
      <c r="J844" s="36"/>
    </row>
    <row r="845" spans="10:10" ht="15.75" customHeight="1" x14ac:dyDescent="0.25">
      <c r="J845" s="36"/>
    </row>
    <row r="846" spans="10:10" ht="15.75" customHeight="1" x14ac:dyDescent="0.25">
      <c r="J846" s="36"/>
    </row>
    <row r="847" spans="10:10" ht="15.75" customHeight="1" x14ac:dyDescent="0.25">
      <c r="J847" s="36"/>
    </row>
    <row r="848" spans="10:10" ht="15.75" customHeight="1" x14ac:dyDescent="0.25">
      <c r="J848" s="36"/>
    </row>
    <row r="849" spans="10:10" ht="15.75" customHeight="1" x14ac:dyDescent="0.25">
      <c r="J849" s="36"/>
    </row>
    <row r="850" spans="10:10" ht="15.75" customHeight="1" x14ac:dyDescent="0.25">
      <c r="J850" s="36"/>
    </row>
    <row r="851" spans="10:10" ht="15.75" customHeight="1" x14ac:dyDescent="0.25">
      <c r="J851" s="36"/>
    </row>
    <row r="852" spans="10:10" ht="15.75" customHeight="1" x14ac:dyDescent="0.25">
      <c r="J852" s="36"/>
    </row>
    <row r="853" spans="10:10" ht="15.75" customHeight="1" x14ac:dyDescent="0.25">
      <c r="J853" s="36"/>
    </row>
    <row r="854" spans="10:10" ht="15.75" customHeight="1" x14ac:dyDescent="0.25">
      <c r="J854" s="36"/>
    </row>
    <row r="855" spans="10:10" ht="15.75" customHeight="1" x14ac:dyDescent="0.25">
      <c r="J855" s="36"/>
    </row>
    <row r="856" spans="10:10" ht="15.75" customHeight="1" x14ac:dyDescent="0.25">
      <c r="J856" s="36"/>
    </row>
    <row r="857" spans="10:10" ht="15.75" customHeight="1" x14ac:dyDescent="0.25">
      <c r="J857" s="36"/>
    </row>
    <row r="858" spans="10:10" ht="15.75" customHeight="1" x14ac:dyDescent="0.25">
      <c r="J858" s="36"/>
    </row>
    <row r="859" spans="10:10" ht="15.75" customHeight="1" x14ac:dyDescent="0.25">
      <c r="J859" s="36"/>
    </row>
    <row r="860" spans="10:10" ht="15.75" customHeight="1" x14ac:dyDescent="0.25">
      <c r="J860" s="36"/>
    </row>
    <row r="861" spans="10:10" ht="15.75" customHeight="1" x14ac:dyDescent="0.25">
      <c r="J861" s="36"/>
    </row>
    <row r="862" spans="10:10" ht="15.75" customHeight="1" x14ac:dyDescent="0.25">
      <c r="J862" s="36"/>
    </row>
    <row r="863" spans="10:10" ht="15.75" customHeight="1" x14ac:dyDescent="0.25">
      <c r="J863" s="36"/>
    </row>
    <row r="864" spans="10:10" ht="15.75" customHeight="1" x14ac:dyDescent="0.25">
      <c r="J864" s="36"/>
    </row>
    <row r="865" spans="10:10" ht="15.75" customHeight="1" x14ac:dyDescent="0.25">
      <c r="J865" s="36"/>
    </row>
    <row r="866" spans="10:10" ht="15.75" customHeight="1" x14ac:dyDescent="0.25">
      <c r="J866" s="36"/>
    </row>
    <row r="867" spans="10:10" ht="15.75" customHeight="1" x14ac:dyDescent="0.25">
      <c r="J867" s="36"/>
    </row>
    <row r="868" spans="10:10" ht="15.75" customHeight="1" x14ac:dyDescent="0.25">
      <c r="J868" s="36"/>
    </row>
    <row r="869" spans="10:10" ht="15.75" customHeight="1" x14ac:dyDescent="0.25">
      <c r="J869" s="36"/>
    </row>
    <row r="870" spans="10:10" ht="15.75" customHeight="1" x14ac:dyDescent="0.25">
      <c r="J870" s="36"/>
    </row>
    <row r="871" spans="10:10" ht="15.75" customHeight="1" x14ac:dyDescent="0.25">
      <c r="J871" s="36"/>
    </row>
    <row r="872" spans="10:10" ht="15.75" customHeight="1" x14ac:dyDescent="0.25">
      <c r="J872" s="36"/>
    </row>
    <row r="873" spans="10:10" ht="15.75" customHeight="1" x14ac:dyDescent="0.25">
      <c r="J873" s="36"/>
    </row>
    <row r="874" spans="10:10" ht="15.75" customHeight="1" x14ac:dyDescent="0.25">
      <c r="J874" s="36"/>
    </row>
    <row r="875" spans="10:10" ht="15.75" customHeight="1" x14ac:dyDescent="0.25">
      <c r="J875" s="36"/>
    </row>
    <row r="876" spans="10:10" ht="15.75" customHeight="1" x14ac:dyDescent="0.25">
      <c r="J876" s="36"/>
    </row>
    <row r="877" spans="10:10" ht="15.75" customHeight="1" x14ac:dyDescent="0.25">
      <c r="J877" s="36"/>
    </row>
    <row r="878" spans="10:10" ht="15.75" customHeight="1" x14ac:dyDescent="0.25">
      <c r="J878" s="36"/>
    </row>
    <row r="879" spans="10:10" ht="15.75" customHeight="1" x14ac:dyDescent="0.25">
      <c r="J879" s="36"/>
    </row>
    <row r="880" spans="10:10" ht="15.75" customHeight="1" x14ac:dyDescent="0.25">
      <c r="J880" s="36"/>
    </row>
    <row r="881" spans="10:10" ht="15.75" customHeight="1" x14ac:dyDescent="0.25">
      <c r="J881" s="36"/>
    </row>
    <row r="882" spans="10:10" ht="15.75" customHeight="1" x14ac:dyDescent="0.25">
      <c r="J882" s="36"/>
    </row>
    <row r="883" spans="10:10" ht="15.75" customHeight="1" x14ac:dyDescent="0.25">
      <c r="J883" s="36"/>
    </row>
    <row r="884" spans="10:10" ht="15.75" customHeight="1" x14ac:dyDescent="0.25">
      <c r="J884" s="36"/>
    </row>
    <row r="885" spans="10:10" ht="15.75" customHeight="1" x14ac:dyDescent="0.25">
      <c r="J885" s="36"/>
    </row>
    <row r="886" spans="10:10" ht="15.75" customHeight="1" x14ac:dyDescent="0.25">
      <c r="J886" s="36"/>
    </row>
    <row r="887" spans="10:10" ht="15.75" customHeight="1" x14ac:dyDescent="0.25">
      <c r="J887" s="36"/>
    </row>
    <row r="888" spans="10:10" ht="15.75" customHeight="1" x14ac:dyDescent="0.25">
      <c r="J888" s="36"/>
    </row>
    <row r="889" spans="10:10" ht="15.75" customHeight="1" x14ac:dyDescent="0.25">
      <c r="J889" s="36"/>
    </row>
    <row r="890" spans="10:10" ht="15.75" customHeight="1" x14ac:dyDescent="0.25">
      <c r="J890" s="36"/>
    </row>
    <row r="891" spans="10:10" ht="15.75" customHeight="1" x14ac:dyDescent="0.25">
      <c r="J891" s="36"/>
    </row>
    <row r="892" spans="10:10" ht="15.75" customHeight="1" x14ac:dyDescent="0.25">
      <c r="J892" s="36"/>
    </row>
    <row r="893" spans="10:10" ht="15.75" customHeight="1" x14ac:dyDescent="0.25">
      <c r="J893" s="36"/>
    </row>
    <row r="894" spans="10:10" ht="15.75" customHeight="1" x14ac:dyDescent="0.25">
      <c r="J894" s="36"/>
    </row>
    <row r="895" spans="10:10" ht="15.75" customHeight="1" x14ac:dyDescent="0.25">
      <c r="J895" s="36"/>
    </row>
    <row r="896" spans="10:10" ht="15.75" customHeight="1" x14ac:dyDescent="0.25">
      <c r="J896" s="36"/>
    </row>
    <row r="897" spans="10:10" ht="15.75" customHeight="1" x14ac:dyDescent="0.25">
      <c r="J897" s="36"/>
    </row>
    <row r="898" spans="10:10" ht="15.75" customHeight="1" x14ac:dyDescent="0.25">
      <c r="J898" s="36"/>
    </row>
    <row r="899" spans="10:10" ht="15.75" customHeight="1" x14ac:dyDescent="0.25">
      <c r="J899" s="36"/>
    </row>
    <row r="900" spans="10:10" ht="15.75" customHeight="1" x14ac:dyDescent="0.25">
      <c r="J900" s="36"/>
    </row>
    <row r="901" spans="10:10" ht="15.75" customHeight="1" x14ac:dyDescent="0.25">
      <c r="J901" s="36"/>
    </row>
    <row r="902" spans="10:10" ht="15.75" customHeight="1" x14ac:dyDescent="0.25">
      <c r="J902" s="36"/>
    </row>
    <row r="903" spans="10:10" ht="15.75" customHeight="1" x14ac:dyDescent="0.25">
      <c r="J903" s="36"/>
    </row>
    <row r="904" spans="10:10" ht="15.75" customHeight="1" x14ac:dyDescent="0.25">
      <c r="J904" s="36"/>
    </row>
    <row r="905" spans="10:10" ht="15.75" customHeight="1" x14ac:dyDescent="0.25">
      <c r="J905" s="36"/>
    </row>
    <row r="906" spans="10:10" ht="15.75" customHeight="1" x14ac:dyDescent="0.25">
      <c r="J906" s="36"/>
    </row>
    <row r="907" spans="10:10" ht="15.75" customHeight="1" x14ac:dyDescent="0.25">
      <c r="J907" s="36"/>
    </row>
    <row r="908" spans="10:10" ht="15.75" customHeight="1" x14ac:dyDescent="0.25">
      <c r="J908" s="36"/>
    </row>
    <row r="909" spans="10:10" ht="15.75" customHeight="1" x14ac:dyDescent="0.25">
      <c r="J909" s="36"/>
    </row>
    <row r="910" spans="10:10" ht="15.75" customHeight="1" x14ac:dyDescent="0.25">
      <c r="J910" s="36"/>
    </row>
    <row r="911" spans="10:10" ht="15.75" customHeight="1" x14ac:dyDescent="0.25">
      <c r="J911" s="36"/>
    </row>
    <row r="912" spans="10:10" ht="15.75" customHeight="1" x14ac:dyDescent="0.25">
      <c r="J912" s="36"/>
    </row>
    <row r="913" spans="10:10" ht="15.75" customHeight="1" x14ac:dyDescent="0.25">
      <c r="J913" s="36"/>
    </row>
    <row r="914" spans="10:10" ht="15.75" customHeight="1" x14ac:dyDescent="0.25">
      <c r="J914" s="36"/>
    </row>
    <row r="915" spans="10:10" ht="15.75" customHeight="1" x14ac:dyDescent="0.25">
      <c r="J915" s="36"/>
    </row>
    <row r="916" spans="10:10" ht="15.75" customHeight="1" x14ac:dyDescent="0.25">
      <c r="J916" s="36"/>
    </row>
    <row r="917" spans="10:10" ht="15.75" customHeight="1" x14ac:dyDescent="0.25">
      <c r="J917" s="36"/>
    </row>
    <row r="918" spans="10:10" ht="15.75" customHeight="1" x14ac:dyDescent="0.25">
      <c r="J918" s="36"/>
    </row>
    <row r="919" spans="10:10" ht="15.75" customHeight="1" x14ac:dyDescent="0.25">
      <c r="J919" s="36"/>
    </row>
    <row r="920" spans="10:10" ht="15.75" customHeight="1" x14ac:dyDescent="0.25">
      <c r="J920" s="36"/>
    </row>
    <row r="921" spans="10:10" ht="15.75" customHeight="1" x14ac:dyDescent="0.25">
      <c r="J921" s="36"/>
    </row>
    <row r="922" spans="10:10" ht="15.75" customHeight="1" x14ac:dyDescent="0.25">
      <c r="J922" s="36"/>
    </row>
    <row r="923" spans="10:10" ht="15.75" customHeight="1" x14ac:dyDescent="0.25">
      <c r="J923" s="36"/>
    </row>
  </sheetData>
  <mergeCells count="2">
    <mergeCell ref="E1:G1"/>
    <mergeCell ref="E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0850-1EAC-4FCB-AAC3-E6C6C6A54796}">
  <dimension ref="A1:AD923"/>
  <sheetViews>
    <sheetView topLeftCell="U29" zoomScale="90" zoomScaleNormal="90" workbookViewId="0">
      <selection activeCell="AB34" sqref="AB34"/>
    </sheetView>
  </sheetViews>
  <sheetFormatPr baseColWidth="10" defaultColWidth="12.28515625" defaultRowHeight="15.75" x14ac:dyDescent="0.25"/>
  <cols>
    <col min="1" max="1" width="42.85546875" style="1" bestFit="1" customWidth="1"/>
    <col min="2" max="2" width="18.42578125" style="7" customWidth="1"/>
    <col min="3" max="3" width="26.140625" style="1" bestFit="1" customWidth="1"/>
    <col min="4" max="4" width="13.140625" style="1" customWidth="1"/>
    <col min="5" max="5" width="23.85546875" style="1" bestFit="1" customWidth="1"/>
    <col min="6" max="6" width="29" style="1" bestFit="1" customWidth="1"/>
    <col min="7" max="7" width="22.42578125" style="1" bestFit="1" customWidth="1"/>
    <col min="8" max="8" width="16.28515625" style="1" customWidth="1"/>
    <col min="9" max="9" width="16.42578125" style="1" customWidth="1"/>
    <col min="10" max="10" width="20.42578125" style="1" customWidth="1"/>
    <col min="11" max="11" width="24.140625" style="1" customWidth="1"/>
    <col min="12" max="12" width="11.42578125" style="1" customWidth="1"/>
    <col min="13" max="13" width="15.85546875" style="1" bestFit="1" customWidth="1"/>
    <col min="14" max="14" width="19" style="1" customWidth="1"/>
    <col min="15" max="15" width="14.28515625" style="1" customWidth="1"/>
    <col min="16" max="16" width="15" style="1" customWidth="1"/>
    <col min="17" max="17" width="13.42578125" style="1" bestFit="1" customWidth="1"/>
    <col min="18" max="18" width="14.42578125" style="1" bestFit="1" customWidth="1"/>
    <col min="19" max="19" width="13.42578125" style="1" customWidth="1"/>
    <col min="20" max="20" width="14.85546875" style="1" customWidth="1"/>
    <col min="21" max="22" width="13.140625" style="1" customWidth="1"/>
    <col min="23" max="23" width="19" style="1" customWidth="1"/>
    <col min="24" max="24" width="14" style="83" customWidth="1"/>
    <col min="25" max="25" width="17" style="1" bestFit="1" customWidth="1"/>
    <col min="26" max="26" width="22.28515625" style="1" bestFit="1" customWidth="1"/>
    <col min="27" max="27" width="19" style="1" bestFit="1" customWidth="1"/>
    <col min="28" max="28" width="17" style="1" customWidth="1"/>
    <col min="29" max="29" width="32.85546875" style="1" bestFit="1" customWidth="1"/>
    <col min="30" max="30" width="20.42578125" style="1" bestFit="1" customWidth="1"/>
    <col min="31" max="31" width="19.28515625" style="1" bestFit="1" customWidth="1"/>
    <col min="32" max="16384" width="12.28515625" style="1"/>
  </cols>
  <sheetData>
    <row r="1" spans="1:7" hidden="1" x14ac:dyDescent="0.25">
      <c r="B1" s="1"/>
      <c r="E1" s="327" t="s">
        <v>0</v>
      </c>
      <c r="F1" s="328"/>
      <c r="G1" s="329"/>
    </row>
    <row r="2" spans="1:7" ht="16.5" hidden="1" thickBot="1" x14ac:dyDescent="0.3">
      <c r="A2" s="2" t="s">
        <v>1</v>
      </c>
      <c r="B2" s="3">
        <v>3600</v>
      </c>
      <c r="E2" s="4">
        <f>+$AC$34*$C$23</f>
        <v>480280.97571954498</v>
      </c>
      <c r="F2" s="5">
        <f>+$AC$34</f>
        <v>753973.27428499993</v>
      </c>
      <c r="G2" s="6">
        <f>+F2*D3</f>
        <v>1432549.2211414997</v>
      </c>
    </row>
    <row r="3" spans="1:7" ht="15" hidden="1" customHeight="1" x14ac:dyDescent="0.25">
      <c r="D3" s="1">
        <v>1.9</v>
      </c>
      <c r="E3" s="323" t="s">
        <v>2</v>
      </c>
      <c r="F3" s="323"/>
      <c r="G3" s="323"/>
    </row>
    <row r="4" spans="1:7" ht="15" hidden="1" customHeight="1" x14ac:dyDescent="0.25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</row>
    <row r="5" spans="1:7" ht="15" hidden="1" customHeight="1" x14ac:dyDescent="0.25">
      <c r="A5" s="2" t="s">
        <v>10</v>
      </c>
      <c r="B5" s="10">
        <f>C31</f>
        <v>6.631534791125783E-2</v>
      </c>
      <c r="C5" s="11">
        <f>B5</f>
        <v>6.631534791125783E-2</v>
      </c>
      <c r="D5" s="12">
        <f t="shared" ref="D5:D10" si="0">+B5/$D$3</f>
        <v>3.4902814690135703E-2</v>
      </c>
      <c r="E5" s="13">
        <f t="shared" ref="E5:E18" si="1">+B5/$C$23</f>
        <v>0.10410572670527132</v>
      </c>
      <c r="F5" s="11">
        <f>+B5</f>
        <v>6.631534791125783E-2</v>
      </c>
      <c r="G5" s="14">
        <f>+B5/$D$3</f>
        <v>3.4902814690135703E-2</v>
      </c>
    </row>
    <row r="6" spans="1:7" ht="15" hidden="1" customHeight="1" x14ac:dyDescent="0.25">
      <c r="A6" s="2" t="s">
        <v>11</v>
      </c>
      <c r="B6" s="10">
        <f>D31</f>
        <v>1.3263069582251567E-2</v>
      </c>
      <c r="C6" s="11">
        <f t="shared" ref="C6:C15" si="2">B6</f>
        <v>1.3263069582251567E-2</v>
      </c>
      <c r="D6" s="12">
        <f t="shared" si="0"/>
        <v>6.9805629380271413E-3</v>
      </c>
      <c r="E6" s="13">
        <f t="shared" si="1"/>
        <v>2.0821145341054264E-2</v>
      </c>
      <c r="F6" s="11">
        <f t="shared" ref="F6:F18" si="3">+B6</f>
        <v>1.3263069582251567E-2</v>
      </c>
      <c r="G6" s="14">
        <f t="shared" ref="G6:G18" si="4">+B6/$D$3</f>
        <v>6.9805629380271413E-3</v>
      </c>
    </row>
    <row r="7" spans="1:7" ht="15" hidden="1" customHeight="1" x14ac:dyDescent="0.25">
      <c r="A7" s="2" t="s">
        <v>12</v>
      </c>
      <c r="B7" s="10">
        <f>E31</f>
        <v>0.1591568349870188</v>
      </c>
      <c r="C7" s="11">
        <f t="shared" si="2"/>
        <v>0.1591568349870188</v>
      </c>
      <c r="D7" s="12">
        <f t="shared" si="0"/>
        <v>8.3766755256325681E-2</v>
      </c>
      <c r="E7" s="13">
        <f t="shared" si="1"/>
        <v>0.24985374409265118</v>
      </c>
      <c r="F7" s="11">
        <f t="shared" si="3"/>
        <v>0.1591568349870188</v>
      </c>
      <c r="G7" s="14">
        <f t="shared" si="4"/>
        <v>8.3766755256325681E-2</v>
      </c>
    </row>
    <row r="8" spans="1:7" ht="15" hidden="1" customHeight="1" x14ac:dyDescent="0.25">
      <c r="A8" s="2" t="s">
        <v>13</v>
      </c>
      <c r="B8" s="10">
        <f>+F31</f>
        <v>2.8184022862284578E-3</v>
      </c>
      <c r="C8" s="11">
        <f t="shared" si="2"/>
        <v>2.8184022862284578E-3</v>
      </c>
      <c r="D8" s="12">
        <f t="shared" si="0"/>
        <v>1.4833696243307674E-3</v>
      </c>
      <c r="E8" s="13">
        <f t="shared" si="1"/>
        <v>4.4244933849740308E-3</v>
      </c>
      <c r="F8" s="11">
        <f t="shared" si="3"/>
        <v>2.8184022862284578E-3</v>
      </c>
      <c r="G8" s="14">
        <f t="shared" si="4"/>
        <v>1.4833696243307674E-3</v>
      </c>
    </row>
    <row r="9" spans="1:7" ht="15" hidden="1" customHeight="1" x14ac:dyDescent="0.25">
      <c r="A9" s="2" t="s">
        <v>14</v>
      </c>
      <c r="B9" s="10">
        <f>+H31</f>
        <v>4.1305674965115393E-3</v>
      </c>
      <c r="C9" s="11">
        <f t="shared" si="2"/>
        <v>4.1305674965115393E-3</v>
      </c>
      <c r="D9" s="12">
        <f t="shared" si="0"/>
        <v>2.1739828929008102E-3</v>
      </c>
      <c r="E9" s="13">
        <f t="shared" si="1"/>
        <v>6.4844073728595594E-3</v>
      </c>
      <c r="F9" s="11">
        <f t="shared" si="3"/>
        <v>4.1305674965115393E-3</v>
      </c>
      <c r="G9" s="14">
        <f t="shared" si="4"/>
        <v>2.1739828929008102E-3</v>
      </c>
    </row>
    <row r="10" spans="1:7" ht="15" hidden="1" customHeight="1" x14ac:dyDescent="0.25">
      <c r="A10" s="2" t="s">
        <v>15</v>
      </c>
      <c r="B10" s="10">
        <f>I31</f>
        <v>2.4568422226326821E-2</v>
      </c>
      <c r="C10" s="11">
        <f t="shared" si="2"/>
        <v>2.4568422226326821E-2</v>
      </c>
      <c r="D10" s="12">
        <f t="shared" si="0"/>
        <v>1.2930748540172012E-2</v>
      </c>
      <c r="E10" s="13">
        <f t="shared" si="1"/>
        <v>3.8568951689681039E-2</v>
      </c>
      <c r="F10" s="11">
        <f t="shared" si="3"/>
        <v>2.4568422226326821E-2</v>
      </c>
      <c r="G10" s="14">
        <f t="shared" si="4"/>
        <v>1.2930748540172012E-2</v>
      </c>
    </row>
    <row r="11" spans="1:7" ht="15" hidden="1" customHeight="1" x14ac:dyDescent="0.25">
      <c r="A11" s="15" t="s">
        <v>16</v>
      </c>
      <c r="B11" s="10">
        <f>+X31</f>
        <v>0</v>
      </c>
      <c r="C11" s="11"/>
      <c r="D11" s="12"/>
      <c r="E11" s="13">
        <f t="shared" si="1"/>
        <v>0</v>
      </c>
      <c r="F11" s="11">
        <v>0</v>
      </c>
      <c r="G11" s="14">
        <v>0</v>
      </c>
    </row>
    <row r="12" spans="1:7" ht="15" hidden="1" customHeight="1" x14ac:dyDescent="0.25">
      <c r="A12" s="2" t="s">
        <v>17</v>
      </c>
      <c r="B12" s="10">
        <f>N31</f>
        <v>2.8430868196658656E-2</v>
      </c>
      <c r="C12" s="11">
        <f t="shared" si="2"/>
        <v>2.8430868196658656E-2</v>
      </c>
      <c r="D12" s="12">
        <f>+B12/$D$3</f>
        <v>1.4963614840346662E-2</v>
      </c>
      <c r="E12" s="13">
        <f t="shared" si="1"/>
        <v>4.4632446148600714E-2</v>
      </c>
      <c r="F12" s="11">
        <f t="shared" si="3"/>
        <v>2.8430868196658656E-2</v>
      </c>
      <c r="G12" s="14">
        <f t="shared" si="4"/>
        <v>1.4963614840346662E-2</v>
      </c>
    </row>
    <row r="13" spans="1:7" ht="15" hidden="1" customHeight="1" x14ac:dyDescent="0.25">
      <c r="A13" s="2" t="s">
        <v>18</v>
      </c>
      <c r="B13" s="10">
        <f>Q31</f>
        <v>0</v>
      </c>
      <c r="C13" s="11">
        <f t="shared" si="2"/>
        <v>0</v>
      </c>
      <c r="D13" s="12">
        <f>+B13/$D$3</f>
        <v>0</v>
      </c>
      <c r="E13" s="13">
        <f t="shared" si="1"/>
        <v>0</v>
      </c>
      <c r="F13" s="11">
        <f t="shared" si="3"/>
        <v>0</v>
      </c>
      <c r="G13" s="14">
        <f t="shared" si="4"/>
        <v>0</v>
      </c>
    </row>
    <row r="14" spans="1:7" ht="15" hidden="1" customHeight="1" x14ac:dyDescent="0.25">
      <c r="A14" s="2" t="s">
        <v>19</v>
      </c>
      <c r="B14" s="10">
        <f>S31</f>
        <v>0</v>
      </c>
      <c r="C14" s="11">
        <f t="shared" si="2"/>
        <v>0</v>
      </c>
      <c r="D14" s="12"/>
      <c r="E14" s="13">
        <f t="shared" si="1"/>
        <v>0</v>
      </c>
      <c r="F14" s="11">
        <f t="shared" si="3"/>
        <v>0</v>
      </c>
      <c r="G14" s="14">
        <v>0</v>
      </c>
    </row>
    <row r="15" spans="1:7" ht="15" hidden="1" customHeight="1" x14ac:dyDescent="0.25">
      <c r="A15" s="2" t="s">
        <v>20</v>
      </c>
      <c r="B15" s="10">
        <f>+U31</f>
        <v>2.3873525248052821E-2</v>
      </c>
      <c r="C15" s="11">
        <f t="shared" si="2"/>
        <v>2.3873525248052821E-2</v>
      </c>
      <c r="D15" s="12">
        <f>+B15/$D$3</f>
        <v>1.2565013288448853E-2</v>
      </c>
      <c r="E15" s="13">
        <f t="shared" si="1"/>
        <v>3.7478061613897676E-2</v>
      </c>
      <c r="F15" s="11">
        <f t="shared" si="3"/>
        <v>2.3873525248052821E-2</v>
      </c>
      <c r="G15" s="14">
        <f t="shared" si="4"/>
        <v>1.2565013288448853E-2</v>
      </c>
    </row>
    <row r="16" spans="1:7" ht="15" hidden="1" customHeight="1" x14ac:dyDescent="0.25">
      <c r="A16" s="2" t="s">
        <v>21</v>
      </c>
      <c r="B16" s="10"/>
      <c r="C16" s="11"/>
      <c r="D16" s="16">
        <v>0.03</v>
      </c>
      <c r="E16" s="13">
        <f t="shared" si="1"/>
        <v>0</v>
      </c>
      <c r="F16" s="11">
        <f t="shared" si="3"/>
        <v>0</v>
      </c>
      <c r="G16" s="17">
        <f>+(953-924)/924</f>
        <v>3.1385281385281384E-2</v>
      </c>
    </row>
    <row r="17" spans="1:30" ht="15" hidden="1" customHeight="1" x14ac:dyDescent="0.25">
      <c r="A17" s="2" t="s">
        <v>22</v>
      </c>
      <c r="B17" s="10"/>
      <c r="C17" s="2"/>
      <c r="D17" s="12"/>
      <c r="E17" s="13">
        <f t="shared" si="1"/>
        <v>0</v>
      </c>
      <c r="F17" s="11">
        <f t="shared" si="3"/>
        <v>0</v>
      </c>
      <c r="G17" s="14">
        <v>3.7199999999999997E-2</v>
      </c>
    </row>
    <row r="18" spans="1:30" ht="15" hidden="1" customHeight="1" x14ac:dyDescent="0.25">
      <c r="A18" s="2" t="s">
        <v>23</v>
      </c>
      <c r="B18" s="10"/>
      <c r="C18" s="2"/>
      <c r="D18" s="12"/>
      <c r="E18" s="18">
        <f t="shared" si="1"/>
        <v>0</v>
      </c>
      <c r="F18" s="19">
        <f t="shared" si="3"/>
        <v>0</v>
      </c>
      <c r="G18" s="14">
        <f t="shared" si="4"/>
        <v>0</v>
      </c>
      <c r="H18" s="20"/>
    </row>
    <row r="19" spans="1:30" ht="15" hidden="1" customHeight="1" x14ac:dyDescent="0.25">
      <c r="A19" s="8" t="s">
        <v>24</v>
      </c>
      <c r="B19" s="10">
        <f>+SUM(B5:B16)</f>
        <v>0.3225570379343064</v>
      </c>
      <c r="C19" s="21">
        <f t="shared" ref="C19:D19" si="5">+SUM(C5:C16)</f>
        <v>0.3225570379343064</v>
      </c>
      <c r="D19" s="21">
        <f t="shared" si="5"/>
        <v>0.19976686207068761</v>
      </c>
      <c r="E19" s="21">
        <f>SUM(E5:E18)</f>
        <v>0.50636897634898981</v>
      </c>
      <c r="F19" s="21">
        <f>SUM(F5:F18)</f>
        <v>0.3225570379343064</v>
      </c>
      <c r="G19" s="21">
        <f>SUM(G5:G18)</f>
        <v>0.238352143455969</v>
      </c>
      <c r="H19" s="20"/>
    </row>
    <row r="20" spans="1:30" ht="15" hidden="1" customHeight="1" x14ac:dyDescent="0.25">
      <c r="A20" s="8" t="s">
        <v>25</v>
      </c>
      <c r="B20" s="10"/>
      <c r="C20" s="21"/>
      <c r="D20" s="21"/>
      <c r="E20" s="21">
        <f>+(E19-E11-E13-E14)/('[72]P&amp;G LLC'!C6)</f>
        <v>0.79441544584306789</v>
      </c>
      <c r="F20" s="2"/>
      <c r="G20" s="22">
        <f>+G19/'[72]P&amp;G LLC'!D7</f>
        <v>0.476704286911938</v>
      </c>
      <c r="H20" s="20"/>
    </row>
    <row r="21" spans="1:30" ht="15" customHeight="1" x14ac:dyDescent="0.25">
      <c r="A21" s="23"/>
      <c r="B21" s="24"/>
      <c r="C21" s="25"/>
      <c r="D21" s="25"/>
      <c r="E21" s="25"/>
      <c r="G21" s="76"/>
      <c r="H21" s="20"/>
    </row>
    <row r="22" spans="1:30" ht="15" customHeight="1" x14ac:dyDescent="0.25">
      <c r="A22" s="23"/>
      <c r="B22" s="24"/>
      <c r="C22" s="25" t="s">
        <v>26</v>
      </c>
      <c r="D22" s="25"/>
      <c r="E22" s="26">
        <f>+E20/C23</f>
        <v>1.247120009172791</v>
      </c>
      <c r="H22" s="20"/>
    </row>
    <row r="23" spans="1:30" ht="15" customHeight="1" x14ac:dyDescent="0.25">
      <c r="A23" s="1" t="s">
        <v>27</v>
      </c>
      <c r="B23" s="24">
        <v>0.36299999999999999</v>
      </c>
      <c r="C23" s="25">
        <f>1-B23</f>
        <v>0.63700000000000001</v>
      </c>
    </row>
    <row r="24" spans="1:30" x14ac:dyDescent="0.25">
      <c r="A24" s="27" t="s">
        <v>28</v>
      </c>
      <c r="B24" s="24">
        <v>1.4999999999999999E-2</v>
      </c>
      <c r="H24" s="20"/>
    </row>
    <row r="25" spans="1:30" ht="15" customHeight="1" x14ac:dyDescent="0.25">
      <c r="A25" s="1" t="s">
        <v>29</v>
      </c>
      <c r="B25" s="28">
        <v>6</v>
      </c>
      <c r="C25" s="23" t="s">
        <v>30</v>
      </c>
      <c r="D25" s="29">
        <f>+B24*B25</f>
        <v>0.09</v>
      </c>
      <c r="AC25" s="20">
        <f>+Z34*AC26</f>
        <v>209437.0206347222</v>
      </c>
    </row>
    <row r="26" spans="1:30" ht="15" customHeight="1" x14ac:dyDescent="0.25">
      <c r="A26" s="1" t="s">
        <v>31</v>
      </c>
      <c r="B26" s="30">
        <v>17000000</v>
      </c>
      <c r="D26" s="31"/>
      <c r="H26" s="20"/>
      <c r="Z26" s="1" t="s">
        <v>32</v>
      </c>
      <c r="AA26" s="1" t="s">
        <v>64</v>
      </c>
      <c r="AB26" s="1" t="s">
        <v>65</v>
      </c>
      <c r="AC26">
        <v>1000</v>
      </c>
      <c r="AD26"/>
    </row>
    <row r="27" spans="1:30" ht="15" customHeight="1" x14ac:dyDescent="0.25">
      <c r="A27" s="1" t="s">
        <v>33</v>
      </c>
      <c r="B27" s="30">
        <v>8000</v>
      </c>
      <c r="D27" s="31"/>
      <c r="H27" s="20"/>
      <c r="Y27" s="78">
        <v>0.66</v>
      </c>
      <c r="Z27" s="79">
        <f>+$Z$34*Y27</f>
        <v>138.22843361891665</v>
      </c>
      <c r="AA27" s="80">
        <f>+N34+K34+O34</f>
        <v>62.555385009722222</v>
      </c>
      <c r="AB27" s="81">
        <f>+Z27-AA27</f>
        <v>75.673048609194439</v>
      </c>
      <c r="AC27" s="82">
        <f>+AB27*$AC$26</f>
        <v>75673.048609194433</v>
      </c>
      <c r="AD27"/>
    </row>
    <row r="28" spans="1:30" ht="15" customHeight="1" x14ac:dyDescent="0.25">
      <c r="A28" s="1" t="s">
        <v>34</v>
      </c>
      <c r="B28" s="33">
        <f>+B26/B27</f>
        <v>2125</v>
      </c>
      <c r="D28" s="31"/>
      <c r="Y28" s="78">
        <v>0.34</v>
      </c>
      <c r="Z28" s="79">
        <f>+$Z$34*Y28</f>
        <v>71.208587015805549</v>
      </c>
      <c r="AA28" s="80">
        <f>+X34+S34+Q34</f>
        <v>0</v>
      </c>
      <c r="AB28" s="81">
        <f>+Z28-AA28</f>
        <v>71.208587015805549</v>
      </c>
      <c r="AC28" s="82">
        <f>+AB28*$AC$26</f>
        <v>71208.587015805548</v>
      </c>
      <c r="AD28"/>
    </row>
    <row r="29" spans="1:30" ht="48" customHeight="1" x14ac:dyDescent="0.25">
      <c r="A29" s="1" t="s">
        <v>35</v>
      </c>
      <c r="B29" s="34">
        <v>0.19</v>
      </c>
      <c r="D29" s="31"/>
      <c r="AC29" s="82">
        <f>SUM(AC27:AC28)</f>
        <v>146881.635625</v>
      </c>
      <c r="AD29"/>
    </row>
    <row r="30" spans="1:30" ht="60" customHeight="1" x14ac:dyDescent="0.25">
      <c r="B30" s="34"/>
      <c r="D30" s="31"/>
      <c r="Y30" s="80"/>
      <c r="AC30"/>
      <c r="AD30"/>
    </row>
    <row r="31" spans="1:30" x14ac:dyDescent="0.25">
      <c r="A31" s="1" t="s">
        <v>36</v>
      </c>
      <c r="C31" s="35">
        <f t="shared" ref="C31:I31" si="6">C34/$AC$34</f>
        <v>6.631534791125783E-2</v>
      </c>
      <c r="D31" s="35">
        <f t="shared" si="6"/>
        <v>1.3263069582251567E-2</v>
      </c>
      <c r="E31" s="35">
        <f t="shared" si="6"/>
        <v>0.1591568349870188</v>
      </c>
      <c r="F31" s="35">
        <f t="shared" si="6"/>
        <v>2.8184022862284578E-3</v>
      </c>
      <c r="G31" s="35">
        <f t="shared" si="6"/>
        <v>0.24155365476675666</v>
      </c>
      <c r="H31" s="35">
        <f t="shared" si="6"/>
        <v>4.1305674965115393E-3</v>
      </c>
      <c r="I31" s="35">
        <f t="shared" si="6"/>
        <v>2.4568422226326821E-2</v>
      </c>
      <c r="J31" s="36"/>
      <c r="K31" s="37" t="s">
        <v>37</v>
      </c>
      <c r="N31" s="35">
        <f>(K32*N34)/AC34</f>
        <v>2.8430868196658656E-2</v>
      </c>
      <c r="O31" s="35"/>
      <c r="Q31" s="35">
        <f>(K32*Q34)/AC34</f>
        <v>0</v>
      </c>
      <c r="S31" s="35">
        <f>(K32*S34)/AC34</f>
        <v>0</v>
      </c>
      <c r="U31" s="35">
        <f>+U32/W34</f>
        <v>2.3873525248052821E-2</v>
      </c>
      <c r="X31" s="84">
        <f>+X34/$W$34</f>
        <v>0</v>
      </c>
      <c r="Y31" s="35"/>
      <c r="AA31" s="35"/>
      <c r="AB31" s="35"/>
    </row>
    <row r="32" spans="1:30" ht="15.6" customHeight="1" x14ac:dyDescent="0.25">
      <c r="A32" s="1" t="s">
        <v>38</v>
      </c>
      <c r="C32" s="38"/>
      <c r="D32" s="38"/>
      <c r="E32" s="38"/>
      <c r="F32" s="38"/>
      <c r="G32" s="38"/>
      <c r="H32" s="39">
        <f>+D25</f>
        <v>0.09</v>
      </c>
      <c r="I32" s="40">
        <v>0.1</v>
      </c>
      <c r="J32" s="41">
        <f>+J34/$J$34</f>
        <v>1</v>
      </c>
      <c r="K32" s="42">
        <v>3600</v>
      </c>
      <c r="L32" s="1">
        <v>2.8</v>
      </c>
      <c r="N32" s="44">
        <v>0.03</v>
      </c>
      <c r="O32" s="44">
        <v>0</v>
      </c>
      <c r="P32" s="38"/>
      <c r="Q32" s="44">
        <v>0</v>
      </c>
      <c r="R32" s="38"/>
      <c r="S32" s="44">
        <v>0</v>
      </c>
      <c r="U32" s="45">
        <v>5</v>
      </c>
      <c r="V32" s="43">
        <f>+V34/W34</f>
        <v>0.19098820198442257</v>
      </c>
      <c r="X32" s="40">
        <v>0</v>
      </c>
      <c r="Z32" s="77" t="s">
        <v>39</v>
      </c>
      <c r="AA32" s="1">
        <v>2.4</v>
      </c>
      <c r="AB32" s="32"/>
    </row>
    <row r="33" spans="1:29" ht="58.5" customHeight="1" x14ac:dyDescent="0.25">
      <c r="A33" s="75" t="s">
        <v>40</v>
      </c>
      <c r="B33" s="73" t="s">
        <v>41</v>
      </c>
      <c r="C33" s="46" t="s">
        <v>42</v>
      </c>
      <c r="D33" s="46" t="s">
        <v>11</v>
      </c>
      <c r="E33" s="46" t="s">
        <v>43</v>
      </c>
      <c r="F33" s="46" t="s">
        <v>13</v>
      </c>
      <c r="G33" s="47" t="s">
        <v>44</v>
      </c>
      <c r="H33" s="48" t="s">
        <v>14</v>
      </c>
      <c r="I33" s="48" t="s">
        <v>15</v>
      </c>
      <c r="J33" s="47" t="s">
        <v>45</v>
      </c>
      <c r="K33" s="49" t="s">
        <v>46</v>
      </c>
      <c r="L33" s="50" t="s">
        <v>47</v>
      </c>
      <c r="M33" s="47" t="s">
        <v>48</v>
      </c>
      <c r="N33" s="49" t="s">
        <v>50</v>
      </c>
      <c r="O33" s="49" t="s">
        <v>62</v>
      </c>
      <c r="P33" s="47" t="s">
        <v>51</v>
      </c>
      <c r="Q33" s="50" t="s">
        <v>52</v>
      </c>
      <c r="R33" s="52" t="s">
        <v>53</v>
      </c>
      <c r="S33" s="49" t="s">
        <v>19</v>
      </c>
      <c r="T33" s="47" t="s">
        <v>54</v>
      </c>
      <c r="U33" s="49" t="s">
        <v>55</v>
      </c>
      <c r="V33" s="51" t="s">
        <v>49</v>
      </c>
      <c r="W33" s="53" t="s">
        <v>63</v>
      </c>
      <c r="X33" s="49" t="s">
        <v>66</v>
      </c>
      <c r="Y33" s="47" t="s">
        <v>67</v>
      </c>
      <c r="Z33" s="53" t="s">
        <v>56</v>
      </c>
      <c r="AA33" s="50" t="s">
        <v>57</v>
      </c>
      <c r="AB33" s="54" t="s">
        <v>58</v>
      </c>
      <c r="AC33" s="48" t="s">
        <v>59</v>
      </c>
    </row>
    <row r="34" spans="1:29" ht="100.5" customHeight="1" x14ac:dyDescent="0.25">
      <c r="A34" s="74" t="s">
        <v>60</v>
      </c>
      <c r="B34" s="55" t="s">
        <v>61</v>
      </c>
      <c r="C34" s="56">
        <v>50000</v>
      </c>
      <c r="D34" s="56">
        <v>10000</v>
      </c>
      <c r="E34" s="56">
        <v>120000</v>
      </c>
      <c r="F34" s="56">
        <f>+$B$28</f>
        <v>2125</v>
      </c>
      <c r="G34" s="57">
        <f>+SUM(C34:F34)</f>
        <v>182125</v>
      </c>
      <c r="H34" s="56">
        <f>+G34*$B$29*$H$32</f>
        <v>3114.3375000000001</v>
      </c>
      <c r="I34" s="56">
        <f>+(G34+H34)*$I$32</f>
        <v>18523.93375</v>
      </c>
      <c r="J34" s="58">
        <f>SUM(G34:I34)</f>
        <v>203763.27124999999</v>
      </c>
      <c r="K34" s="59">
        <f t="shared" ref="K34" si="7">J34/$K$32</f>
        <v>56.600908680555555</v>
      </c>
      <c r="L34" s="60">
        <f>+$L$32</f>
        <v>2.8</v>
      </c>
      <c r="M34" s="61">
        <f t="shared" ref="M34" si="8">+K34*L34</f>
        <v>158.48254430555554</v>
      </c>
      <c r="N34" s="65">
        <f>+(M34+V34)*$N$32</f>
        <v>5.954476329166666</v>
      </c>
      <c r="O34" s="65">
        <f>+(M34+N34+V34)*O32</f>
        <v>0</v>
      </c>
      <c r="P34" s="64">
        <f>M34+N34+O34</f>
        <v>164.43702063472219</v>
      </c>
      <c r="Q34" s="63">
        <f>+(P34+V34)*$Q$32</f>
        <v>0</v>
      </c>
      <c r="R34" s="64">
        <f>P34+Q34</f>
        <v>164.43702063472219</v>
      </c>
      <c r="S34" s="63">
        <f>(R34+$U$32+V34)*$S$32</f>
        <v>0</v>
      </c>
      <c r="T34" s="64">
        <f t="shared" ref="T34" si="9">+R34+S34</f>
        <v>164.43702063472219</v>
      </c>
      <c r="U34" s="63">
        <f>+T34+$U$32</f>
        <v>169.43702063472219</v>
      </c>
      <c r="V34" s="62">
        <v>40</v>
      </c>
      <c r="W34" s="66">
        <f>+U34+V34</f>
        <v>209.43702063472219</v>
      </c>
      <c r="X34" s="63">
        <f>(W34)*$X$32</f>
        <v>0</v>
      </c>
      <c r="Y34" s="64">
        <f>W34+X34</f>
        <v>209.43702063472219</v>
      </c>
      <c r="Z34" s="66">
        <f>Y34</f>
        <v>209.43702063472219</v>
      </c>
      <c r="AA34" s="67">
        <f>+$AA$32</f>
        <v>2.4</v>
      </c>
      <c r="AB34" s="66">
        <f>+W34*AA34</f>
        <v>502.64884952333324</v>
      </c>
      <c r="AC34" s="68">
        <f>W34*$K$32</f>
        <v>753973.27428499993</v>
      </c>
    </row>
    <row r="35" spans="1:29" ht="70.5" customHeight="1" x14ac:dyDescent="0.25">
      <c r="A35" s="69"/>
      <c r="B35" s="55"/>
      <c r="C35" s="56"/>
      <c r="D35" s="56"/>
      <c r="E35" s="56"/>
      <c r="F35" s="56"/>
      <c r="G35" s="56"/>
      <c r="H35" s="56"/>
      <c r="I35" s="56"/>
      <c r="J35" s="68"/>
      <c r="K35" s="56"/>
      <c r="L35" s="70"/>
      <c r="M35" s="71"/>
      <c r="N35" s="68"/>
      <c r="O35" s="68"/>
      <c r="P35" s="56"/>
      <c r="Q35" s="56"/>
      <c r="R35" s="56"/>
      <c r="S35" s="56"/>
      <c r="T35" s="56"/>
      <c r="U35" s="56"/>
      <c r="V35" s="62"/>
      <c r="W35" s="68"/>
      <c r="X35" s="56"/>
      <c r="Y35" s="56"/>
      <c r="Z35" s="68"/>
      <c r="AA35" s="72"/>
      <c r="AB35" s="68"/>
      <c r="AC35" s="68"/>
    </row>
    <row r="36" spans="1:29" ht="70.5" customHeight="1" x14ac:dyDescent="0.25">
      <c r="A36" s="69"/>
      <c r="B36" s="55"/>
      <c r="C36" s="56"/>
      <c r="D36" s="56"/>
      <c r="E36" s="56"/>
      <c r="F36" s="56"/>
      <c r="G36" s="56"/>
      <c r="H36" s="56"/>
      <c r="I36" s="56"/>
      <c r="J36" s="68"/>
      <c r="K36" s="56"/>
      <c r="L36" s="70"/>
      <c r="M36" s="71"/>
      <c r="N36" s="68"/>
      <c r="O36" s="68"/>
      <c r="P36" s="56"/>
      <c r="Q36" s="56"/>
      <c r="R36" s="56"/>
      <c r="S36" s="56"/>
      <c r="T36" s="56"/>
      <c r="U36" s="56"/>
      <c r="V36" s="62"/>
      <c r="W36" s="68"/>
      <c r="X36" s="56"/>
      <c r="Y36" s="56"/>
      <c r="Z36" s="68"/>
      <c r="AA36" s="72"/>
      <c r="AB36" s="68"/>
      <c r="AC36" s="68"/>
    </row>
    <row r="37" spans="1:29" ht="70.5" customHeight="1" x14ac:dyDescent="0.25">
      <c r="A37" s="69"/>
      <c r="B37" s="55"/>
      <c r="C37" s="56"/>
      <c r="D37" s="56"/>
      <c r="E37" s="56"/>
      <c r="F37" s="56"/>
      <c r="G37" s="56"/>
      <c r="H37" s="56"/>
      <c r="I37" s="56"/>
      <c r="J37" s="68"/>
      <c r="K37" s="56"/>
      <c r="L37" s="70"/>
      <c r="M37" s="71"/>
      <c r="N37" s="68"/>
      <c r="O37" s="68"/>
      <c r="P37" s="56"/>
      <c r="Q37" s="56"/>
      <c r="R37" s="56"/>
      <c r="S37" s="56"/>
      <c r="T37" s="56"/>
      <c r="U37" s="56"/>
      <c r="V37" s="62"/>
      <c r="W37" s="68"/>
      <c r="X37" s="56"/>
      <c r="Y37" s="56"/>
      <c r="Z37" s="68"/>
      <c r="AA37" s="72"/>
      <c r="AB37" s="68"/>
      <c r="AC37" s="68"/>
    </row>
    <row r="38" spans="1:29" ht="70.5" customHeight="1" x14ac:dyDescent="0.25">
      <c r="A38" s="69"/>
      <c r="B38" s="55"/>
      <c r="C38" s="56"/>
      <c r="D38" s="56"/>
      <c r="E38" s="56"/>
      <c r="F38" s="56"/>
      <c r="G38" s="56"/>
      <c r="H38" s="56"/>
      <c r="I38" s="56"/>
      <c r="J38" s="68"/>
      <c r="K38" s="56"/>
      <c r="L38" s="70"/>
      <c r="M38" s="71"/>
      <c r="N38" s="68"/>
      <c r="O38" s="68"/>
      <c r="P38" s="56"/>
      <c r="Q38" s="56"/>
      <c r="R38" s="56"/>
      <c r="S38" s="56"/>
      <c r="T38" s="56"/>
      <c r="U38" s="56"/>
      <c r="V38" s="62"/>
      <c r="W38" s="68"/>
      <c r="X38" s="56"/>
      <c r="Y38" s="56"/>
      <c r="Z38" s="68"/>
      <c r="AA38" s="72"/>
      <c r="AB38" s="68"/>
      <c r="AC38" s="68"/>
    </row>
    <row r="39" spans="1:29" ht="70.5" customHeight="1" x14ac:dyDescent="0.25">
      <c r="A39" s="69"/>
      <c r="B39" s="55"/>
      <c r="C39" s="56"/>
      <c r="D39" s="56"/>
      <c r="E39" s="56"/>
      <c r="F39" s="56"/>
      <c r="G39" s="56"/>
      <c r="H39" s="56"/>
      <c r="I39" s="56"/>
      <c r="J39" s="68"/>
      <c r="K39" s="56"/>
      <c r="L39" s="70"/>
      <c r="M39" s="71"/>
      <c r="N39" s="68"/>
      <c r="O39" s="68"/>
      <c r="P39" s="56"/>
      <c r="Q39" s="56"/>
      <c r="R39" s="56"/>
      <c r="S39" s="56"/>
      <c r="T39" s="56"/>
      <c r="U39" s="56"/>
      <c r="V39" s="62"/>
      <c r="W39" s="68"/>
      <c r="X39" s="56"/>
      <c r="Y39" s="56"/>
      <c r="Z39" s="68"/>
      <c r="AA39" s="72"/>
      <c r="AB39" s="68"/>
      <c r="AC39" s="68"/>
    </row>
    <row r="40" spans="1:29" ht="70.5" customHeight="1" x14ac:dyDescent="0.25">
      <c r="A40" s="69"/>
      <c r="B40" s="55"/>
      <c r="C40" s="56"/>
      <c r="D40" s="56"/>
      <c r="E40" s="56"/>
      <c r="F40" s="56"/>
      <c r="G40" s="56"/>
      <c r="H40" s="56"/>
      <c r="I40" s="56"/>
      <c r="J40" s="68"/>
      <c r="K40" s="56"/>
      <c r="L40" s="70"/>
      <c r="M40" s="71"/>
      <c r="N40" s="68"/>
      <c r="O40" s="68"/>
      <c r="P40" s="56"/>
      <c r="Q40" s="56"/>
      <c r="R40" s="56"/>
      <c r="S40" s="56"/>
      <c r="T40" s="56"/>
      <c r="U40" s="56"/>
      <c r="V40" s="62"/>
      <c r="W40" s="68"/>
      <c r="X40" s="56"/>
      <c r="Y40" s="56"/>
      <c r="Z40" s="68"/>
      <c r="AA40" s="72"/>
      <c r="AB40" s="68"/>
      <c r="AC40" s="68"/>
    </row>
    <row r="41" spans="1:29" ht="70.5" customHeight="1" x14ac:dyDescent="0.25">
      <c r="A41" s="69"/>
      <c r="B41" s="55"/>
      <c r="C41" s="56"/>
      <c r="D41" s="56"/>
      <c r="E41" s="56"/>
      <c r="F41" s="56"/>
      <c r="G41" s="56"/>
      <c r="H41" s="56"/>
      <c r="I41" s="56"/>
      <c r="J41" s="68"/>
      <c r="K41" s="56"/>
      <c r="L41" s="70"/>
      <c r="M41" s="71"/>
      <c r="N41" s="68"/>
      <c r="O41" s="68"/>
      <c r="P41" s="56"/>
      <c r="Q41" s="56"/>
      <c r="R41" s="56"/>
      <c r="S41" s="56"/>
      <c r="T41" s="56"/>
      <c r="U41" s="56"/>
      <c r="V41" s="62"/>
      <c r="W41" s="68"/>
      <c r="X41" s="56"/>
      <c r="Y41" s="56"/>
      <c r="Z41" s="68"/>
      <c r="AA41" s="72"/>
      <c r="AB41" s="68"/>
      <c r="AC41" s="68"/>
    </row>
    <row r="42" spans="1:29" ht="70.5" customHeight="1" x14ac:dyDescent="0.25">
      <c r="A42" s="69"/>
      <c r="B42" s="55"/>
      <c r="C42" s="56"/>
      <c r="D42" s="56"/>
      <c r="E42" s="56"/>
      <c r="F42" s="56"/>
      <c r="G42" s="56"/>
      <c r="H42" s="56"/>
      <c r="I42" s="56"/>
      <c r="J42" s="68"/>
      <c r="K42" s="56"/>
      <c r="L42" s="70"/>
      <c r="M42" s="71"/>
      <c r="N42" s="68"/>
      <c r="O42" s="68"/>
      <c r="P42" s="56"/>
      <c r="Q42" s="56"/>
      <c r="R42" s="56"/>
      <c r="S42" s="56"/>
      <c r="T42" s="56"/>
      <c r="U42" s="56"/>
      <c r="V42" s="62"/>
      <c r="W42" s="68"/>
      <c r="X42" s="56"/>
      <c r="Y42" s="56"/>
      <c r="Z42" s="68"/>
      <c r="AA42" s="72"/>
      <c r="AB42" s="68"/>
      <c r="AC42" s="68"/>
    </row>
    <row r="43" spans="1:29" ht="70.5" customHeight="1" x14ac:dyDescent="0.25">
      <c r="A43" s="69"/>
      <c r="B43" s="55"/>
      <c r="C43" s="56"/>
      <c r="D43" s="56"/>
      <c r="E43" s="56"/>
      <c r="F43" s="56"/>
      <c r="G43" s="56"/>
      <c r="H43" s="56"/>
      <c r="I43" s="56"/>
      <c r="J43" s="68"/>
      <c r="K43" s="56"/>
      <c r="L43" s="70"/>
      <c r="M43" s="71"/>
      <c r="N43" s="68"/>
      <c r="O43" s="68"/>
      <c r="P43" s="56"/>
      <c r="Q43" s="56"/>
      <c r="R43" s="56"/>
      <c r="S43" s="56"/>
      <c r="T43" s="56"/>
      <c r="U43" s="56"/>
      <c r="V43" s="62"/>
      <c r="W43" s="68"/>
      <c r="X43" s="56"/>
      <c r="Y43" s="56"/>
      <c r="Z43" s="68"/>
      <c r="AA43" s="72"/>
      <c r="AB43" s="68"/>
      <c r="AC43" s="68"/>
    </row>
    <row r="44" spans="1:29" ht="70.5" customHeight="1" x14ac:dyDescent="0.25">
      <c r="A44" s="69"/>
      <c r="B44" s="55"/>
      <c r="C44" s="56"/>
      <c r="D44" s="56"/>
      <c r="E44" s="56"/>
      <c r="F44" s="56"/>
      <c r="G44" s="56"/>
      <c r="H44" s="56"/>
      <c r="I44" s="56"/>
      <c r="J44" s="68"/>
      <c r="K44" s="56"/>
      <c r="L44" s="70"/>
      <c r="M44" s="71"/>
      <c r="N44" s="68"/>
      <c r="O44" s="68"/>
      <c r="P44" s="56"/>
      <c r="Q44" s="56"/>
      <c r="R44" s="56"/>
      <c r="S44" s="56"/>
      <c r="T44" s="56"/>
      <c r="U44" s="56"/>
      <c r="V44" s="62"/>
      <c r="W44" s="68"/>
      <c r="X44" s="56"/>
      <c r="Y44" s="56"/>
      <c r="Z44" s="68"/>
      <c r="AA44" s="72"/>
      <c r="AB44" s="68"/>
      <c r="AC44" s="68"/>
    </row>
    <row r="45" spans="1:29" ht="70.5" customHeight="1" x14ac:dyDescent="0.25">
      <c r="A45" s="69"/>
      <c r="B45" s="55"/>
      <c r="C45" s="56"/>
      <c r="D45" s="56"/>
      <c r="E45" s="56"/>
      <c r="F45" s="56"/>
      <c r="G45" s="56"/>
      <c r="H45" s="56"/>
      <c r="I45" s="56"/>
      <c r="J45" s="68"/>
      <c r="K45" s="56"/>
      <c r="L45" s="70"/>
      <c r="M45" s="71"/>
      <c r="N45" s="68"/>
      <c r="O45" s="68"/>
      <c r="P45" s="56"/>
      <c r="Q45" s="56"/>
      <c r="R45" s="56"/>
      <c r="S45" s="56"/>
      <c r="T45" s="56"/>
      <c r="U45" s="56"/>
      <c r="V45" s="62"/>
      <c r="W45" s="68"/>
      <c r="X45" s="56"/>
      <c r="Y45" s="56"/>
      <c r="Z45" s="68"/>
      <c r="AA45" s="72"/>
      <c r="AB45" s="68"/>
      <c r="AC45" s="68"/>
    </row>
    <row r="46" spans="1:29" ht="70.5" customHeight="1" x14ac:dyDescent="0.25">
      <c r="A46" s="69"/>
      <c r="B46" s="55"/>
      <c r="C46" s="56"/>
      <c r="D46" s="56"/>
      <c r="E46" s="56"/>
      <c r="F46" s="56"/>
      <c r="G46" s="56"/>
      <c r="H46" s="56"/>
      <c r="I46" s="56"/>
      <c r="J46" s="68"/>
      <c r="K46" s="56"/>
      <c r="L46" s="70"/>
      <c r="M46" s="71"/>
      <c r="N46" s="68"/>
      <c r="O46" s="68"/>
      <c r="P46" s="56"/>
      <c r="Q46" s="56"/>
      <c r="R46" s="56"/>
      <c r="S46" s="56"/>
      <c r="T46" s="56"/>
      <c r="U46" s="56"/>
      <c r="V46" s="62"/>
      <c r="W46" s="68"/>
      <c r="X46" s="56"/>
      <c r="Y46" s="56"/>
      <c r="Z46" s="68"/>
      <c r="AA46" s="72"/>
      <c r="AB46" s="68"/>
      <c r="AC46" s="68"/>
    </row>
    <row r="47" spans="1:29" ht="70.5" customHeight="1" x14ac:dyDescent="0.25">
      <c r="A47" s="69"/>
      <c r="B47" s="55"/>
      <c r="C47" s="56"/>
      <c r="D47" s="56"/>
      <c r="E47" s="56"/>
      <c r="F47" s="56"/>
      <c r="G47" s="56"/>
      <c r="H47" s="56"/>
      <c r="I47" s="56"/>
      <c r="J47" s="68"/>
      <c r="K47" s="56"/>
      <c r="L47" s="70"/>
      <c r="M47" s="71"/>
      <c r="N47" s="68"/>
      <c r="O47" s="68"/>
      <c r="P47" s="56"/>
      <c r="Q47" s="56"/>
      <c r="R47" s="56"/>
      <c r="S47" s="56"/>
      <c r="T47" s="56"/>
      <c r="U47" s="56"/>
      <c r="V47" s="62"/>
      <c r="W47" s="68"/>
      <c r="X47" s="56"/>
      <c r="Y47" s="56"/>
      <c r="Z47" s="68"/>
      <c r="AA47" s="72"/>
      <c r="AB47" s="68"/>
      <c r="AC47" s="68"/>
    </row>
    <row r="48" spans="1:29" ht="70.5" customHeight="1" x14ac:dyDescent="0.25">
      <c r="A48" s="69"/>
      <c r="B48" s="55"/>
      <c r="C48" s="56"/>
      <c r="D48" s="56"/>
      <c r="E48" s="56"/>
      <c r="F48" s="56"/>
      <c r="G48" s="56"/>
      <c r="H48" s="56"/>
      <c r="I48" s="56"/>
      <c r="J48" s="68"/>
      <c r="K48" s="56"/>
      <c r="L48" s="70"/>
      <c r="M48" s="71"/>
      <c r="N48" s="68"/>
      <c r="O48" s="68"/>
      <c r="P48" s="56"/>
      <c r="Q48" s="56"/>
      <c r="R48" s="56"/>
      <c r="S48" s="56"/>
      <c r="T48" s="56"/>
      <c r="U48" s="56"/>
      <c r="V48" s="62"/>
      <c r="W48" s="68"/>
      <c r="X48" s="56"/>
      <c r="Y48" s="56"/>
      <c r="Z48" s="68"/>
      <c r="AA48" s="72"/>
      <c r="AB48" s="68"/>
      <c r="AC48" s="68"/>
    </row>
    <row r="49" spans="1:29" ht="70.5" customHeight="1" x14ac:dyDescent="0.25">
      <c r="A49" s="69"/>
      <c r="B49" s="55"/>
      <c r="C49" s="56"/>
      <c r="D49" s="56"/>
      <c r="E49" s="56"/>
      <c r="F49" s="56"/>
      <c r="G49" s="56"/>
      <c r="H49" s="56"/>
      <c r="I49" s="56"/>
      <c r="J49" s="68"/>
      <c r="K49" s="56"/>
      <c r="L49" s="70"/>
      <c r="M49" s="71"/>
      <c r="N49" s="68"/>
      <c r="O49" s="68"/>
      <c r="P49" s="56"/>
      <c r="Q49" s="56"/>
      <c r="R49" s="56"/>
      <c r="S49" s="56"/>
      <c r="T49" s="56"/>
      <c r="U49" s="56"/>
      <c r="V49" s="62"/>
      <c r="W49" s="68"/>
      <c r="X49" s="56"/>
      <c r="Y49" s="56"/>
      <c r="Z49" s="68"/>
      <c r="AA49" s="72"/>
      <c r="AB49" s="68"/>
      <c r="AC49" s="68"/>
    </row>
    <row r="50" spans="1:29" ht="70.5" customHeight="1" x14ac:dyDescent="0.25">
      <c r="A50" s="69"/>
      <c r="B50" s="55"/>
      <c r="C50" s="56"/>
      <c r="D50" s="56"/>
      <c r="E50" s="56"/>
      <c r="F50" s="56"/>
      <c r="G50" s="56"/>
      <c r="H50" s="56"/>
      <c r="I50" s="56"/>
      <c r="J50" s="68"/>
      <c r="K50" s="56"/>
      <c r="L50" s="70"/>
      <c r="M50" s="71"/>
      <c r="N50" s="68"/>
      <c r="O50" s="68"/>
      <c r="P50" s="56"/>
      <c r="Q50" s="56"/>
      <c r="R50" s="56"/>
      <c r="S50" s="56"/>
      <c r="T50" s="56"/>
      <c r="U50" s="56"/>
      <c r="V50" s="62"/>
      <c r="W50" s="68"/>
      <c r="X50" s="56"/>
      <c r="Y50" s="56"/>
      <c r="Z50" s="68"/>
      <c r="AA50" s="72"/>
      <c r="AB50" s="68"/>
      <c r="AC50" s="68"/>
    </row>
    <row r="51" spans="1:29" ht="70.5" customHeight="1" x14ac:dyDescent="0.25">
      <c r="A51" s="69"/>
      <c r="B51" s="55"/>
      <c r="C51" s="56"/>
      <c r="D51" s="56"/>
      <c r="E51" s="56"/>
      <c r="F51" s="56"/>
      <c r="G51" s="56"/>
      <c r="H51" s="56"/>
      <c r="I51" s="56"/>
      <c r="J51" s="68"/>
      <c r="K51" s="56"/>
      <c r="L51" s="70"/>
      <c r="M51" s="71"/>
      <c r="N51" s="68"/>
      <c r="O51" s="68"/>
      <c r="P51" s="56"/>
      <c r="Q51" s="56"/>
      <c r="R51" s="56"/>
      <c r="S51" s="56"/>
      <c r="T51" s="56"/>
      <c r="U51" s="56"/>
      <c r="V51" s="62"/>
      <c r="W51" s="68"/>
      <c r="X51" s="56"/>
      <c r="Y51" s="56"/>
      <c r="Z51" s="68"/>
      <c r="AA51" s="72"/>
      <c r="AB51" s="68"/>
      <c r="AC51" s="68"/>
    </row>
    <row r="52" spans="1:29" ht="70.5" customHeight="1" x14ac:dyDescent="0.25">
      <c r="A52" s="69"/>
      <c r="B52" s="55"/>
      <c r="C52" s="56"/>
      <c r="D52" s="56"/>
      <c r="E52" s="56"/>
      <c r="F52" s="56"/>
      <c r="G52" s="56"/>
      <c r="H52" s="56"/>
      <c r="I52" s="56"/>
      <c r="J52" s="68"/>
      <c r="K52" s="56"/>
      <c r="L52" s="70"/>
      <c r="M52" s="71"/>
      <c r="N52" s="68"/>
      <c r="O52" s="68"/>
      <c r="P52" s="56"/>
      <c r="Q52" s="56"/>
      <c r="R52" s="56"/>
      <c r="S52" s="56"/>
      <c r="T52" s="56"/>
      <c r="U52" s="56"/>
      <c r="V52" s="62"/>
      <c r="W52" s="68"/>
      <c r="X52" s="56"/>
      <c r="Y52" s="56"/>
      <c r="Z52" s="68"/>
      <c r="AA52" s="72"/>
      <c r="AB52" s="68"/>
      <c r="AC52" s="68"/>
    </row>
    <row r="53" spans="1:29" ht="70.5" customHeight="1" x14ac:dyDescent="0.25">
      <c r="A53" s="69"/>
      <c r="B53" s="55"/>
      <c r="C53" s="56"/>
      <c r="D53" s="56"/>
      <c r="E53" s="56"/>
      <c r="F53" s="56"/>
      <c r="G53" s="56"/>
      <c r="H53" s="56"/>
      <c r="I53" s="56"/>
      <c r="J53" s="68"/>
      <c r="K53" s="56"/>
      <c r="L53" s="70"/>
      <c r="M53" s="71"/>
      <c r="N53" s="68"/>
      <c r="O53" s="68"/>
      <c r="P53" s="56"/>
      <c r="Q53" s="56"/>
      <c r="R53" s="56"/>
      <c r="S53" s="56"/>
      <c r="T53" s="56"/>
      <c r="U53" s="56"/>
      <c r="V53" s="62"/>
      <c r="W53" s="68"/>
      <c r="X53" s="56"/>
      <c r="Y53" s="56"/>
      <c r="Z53" s="68"/>
      <c r="AA53" s="72"/>
      <c r="AB53" s="68"/>
      <c r="AC53" s="68"/>
    </row>
    <row r="54" spans="1:29" ht="70.5" customHeight="1" x14ac:dyDescent="0.25">
      <c r="A54" s="69"/>
      <c r="B54" s="55"/>
      <c r="C54" s="56"/>
      <c r="D54" s="56"/>
      <c r="E54" s="56"/>
      <c r="F54" s="56"/>
      <c r="G54" s="56"/>
      <c r="H54" s="56"/>
      <c r="I54" s="56"/>
      <c r="J54" s="68"/>
      <c r="K54" s="56"/>
      <c r="L54" s="70"/>
      <c r="M54" s="71"/>
      <c r="N54" s="68"/>
      <c r="O54" s="68"/>
      <c r="P54" s="56"/>
      <c r="Q54" s="56"/>
      <c r="R54" s="56"/>
      <c r="S54" s="56"/>
      <c r="T54" s="56"/>
      <c r="U54" s="56"/>
      <c r="V54" s="62"/>
      <c r="W54" s="68"/>
      <c r="X54" s="56"/>
      <c r="Y54" s="56"/>
      <c r="Z54" s="68"/>
      <c r="AA54" s="72"/>
      <c r="AB54" s="68"/>
      <c r="AC54" s="68"/>
    </row>
    <row r="55" spans="1:29" ht="70.5" customHeight="1" x14ac:dyDescent="0.25">
      <c r="A55" s="69"/>
      <c r="B55" s="55"/>
      <c r="C55" s="56"/>
      <c r="D55" s="56"/>
      <c r="E55" s="56"/>
      <c r="F55" s="56"/>
      <c r="G55" s="56"/>
      <c r="H55" s="56"/>
      <c r="I55" s="56"/>
      <c r="J55" s="68"/>
      <c r="K55" s="56"/>
      <c r="L55" s="70"/>
      <c r="M55" s="71"/>
      <c r="N55" s="68"/>
      <c r="O55" s="68"/>
      <c r="P55" s="56"/>
      <c r="Q55" s="56"/>
      <c r="R55" s="56"/>
      <c r="S55" s="56"/>
      <c r="T55" s="56"/>
      <c r="U55" s="56"/>
      <c r="V55" s="62"/>
      <c r="W55" s="68"/>
      <c r="X55" s="56"/>
      <c r="Y55" s="56"/>
      <c r="Z55" s="68"/>
      <c r="AA55" s="72"/>
      <c r="AB55" s="68"/>
      <c r="AC55" s="68"/>
    </row>
    <row r="56" spans="1:29" ht="70.5" customHeight="1" x14ac:dyDescent="0.25">
      <c r="A56" s="69"/>
      <c r="B56" s="55"/>
      <c r="C56" s="56"/>
      <c r="D56" s="56"/>
      <c r="E56" s="56"/>
      <c r="F56" s="56"/>
      <c r="G56" s="56"/>
      <c r="H56" s="56"/>
      <c r="I56" s="56"/>
      <c r="J56" s="68"/>
      <c r="K56" s="56"/>
      <c r="L56" s="70"/>
      <c r="M56" s="71"/>
      <c r="N56" s="68"/>
      <c r="O56" s="68"/>
      <c r="P56" s="56"/>
      <c r="Q56" s="56"/>
      <c r="R56" s="56"/>
      <c r="S56" s="56"/>
      <c r="T56" s="56"/>
      <c r="U56" s="56"/>
      <c r="V56" s="62"/>
      <c r="W56" s="68"/>
      <c r="X56" s="56"/>
      <c r="Y56" s="56"/>
      <c r="Z56" s="68"/>
      <c r="AA56" s="72"/>
      <c r="AB56" s="68"/>
      <c r="AC56" s="68"/>
    </row>
    <row r="57" spans="1:29" ht="70.5" customHeight="1" x14ac:dyDescent="0.25">
      <c r="A57" s="69"/>
      <c r="B57" s="55"/>
      <c r="C57" s="56"/>
      <c r="D57" s="56"/>
      <c r="E57" s="56"/>
      <c r="F57" s="56"/>
      <c r="G57" s="56"/>
      <c r="H57" s="56"/>
      <c r="I57" s="56"/>
      <c r="J57" s="68"/>
      <c r="K57" s="56"/>
      <c r="L57" s="70"/>
      <c r="M57" s="71"/>
      <c r="N57" s="68"/>
      <c r="O57" s="68"/>
      <c r="P57" s="56"/>
      <c r="Q57" s="56"/>
      <c r="R57" s="56"/>
      <c r="S57" s="56"/>
      <c r="T57" s="56"/>
      <c r="U57" s="56"/>
      <c r="V57" s="62"/>
      <c r="W57" s="68"/>
      <c r="X57" s="56"/>
      <c r="Y57" s="56"/>
      <c r="Z57" s="68"/>
      <c r="AA57" s="72"/>
      <c r="AB57" s="68"/>
      <c r="AC57" s="68"/>
    </row>
    <row r="58" spans="1:29" ht="70.5" customHeight="1" x14ac:dyDescent="0.25">
      <c r="A58" s="69"/>
      <c r="B58" s="55"/>
      <c r="C58" s="56"/>
      <c r="D58" s="56"/>
      <c r="E58" s="56"/>
      <c r="F58" s="56"/>
      <c r="G58" s="56"/>
      <c r="H58" s="56"/>
      <c r="I58" s="56"/>
      <c r="J58" s="68"/>
      <c r="K58" s="56"/>
      <c r="L58" s="70"/>
      <c r="M58" s="71"/>
      <c r="N58" s="68"/>
      <c r="O58" s="68"/>
      <c r="P58" s="56"/>
      <c r="Q58" s="56"/>
      <c r="R58" s="56"/>
      <c r="S58" s="56"/>
      <c r="T58" s="56"/>
      <c r="U58" s="56"/>
      <c r="V58" s="62"/>
      <c r="W58" s="68"/>
      <c r="X58" s="56"/>
      <c r="Y58" s="56"/>
      <c r="Z58" s="68"/>
      <c r="AA58" s="72"/>
      <c r="AB58" s="68"/>
      <c r="AC58" s="68"/>
    </row>
    <row r="59" spans="1:29" ht="70.5" customHeight="1" x14ac:dyDescent="0.25">
      <c r="A59" s="69"/>
      <c r="B59" s="55"/>
      <c r="C59" s="56"/>
      <c r="D59" s="56"/>
      <c r="E59" s="56"/>
      <c r="F59" s="56"/>
      <c r="G59" s="56"/>
      <c r="H59" s="56"/>
      <c r="I59" s="56"/>
      <c r="J59" s="68"/>
      <c r="K59" s="56"/>
      <c r="L59" s="70"/>
      <c r="M59" s="71"/>
      <c r="N59" s="68"/>
      <c r="O59" s="68"/>
      <c r="P59" s="56"/>
      <c r="Q59" s="56"/>
      <c r="R59" s="56"/>
      <c r="S59" s="56"/>
      <c r="T59" s="56"/>
      <c r="U59" s="56"/>
      <c r="V59" s="62"/>
      <c r="W59" s="68"/>
      <c r="X59" s="56"/>
      <c r="Y59" s="56"/>
      <c r="Z59" s="68"/>
      <c r="AA59" s="72"/>
      <c r="AB59" s="68"/>
      <c r="AC59" s="68"/>
    </row>
    <row r="60" spans="1:29" ht="70.5" customHeight="1" x14ac:dyDescent="0.25">
      <c r="A60" s="69"/>
      <c r="B60" s="55"/>
      <c r="C60" s="56"/>
      <c r="D60" s="56"/>
      <c r="E60" s="56"/>
      <c r="F60" s="56"/>
      <c r="G60" s="56"/>
      <c r="H60" s="56"/>
      <c r="I60" s="56"/>
      <c r="J60" s="68"/>
      <c r="K60" s="56"/>
      <c r="L60" s="70"/>
      <c r="M60" s="71"/>
      <c r="N60" s="68"/>
      <c r="O60" s="68"/>
      <c r="P60" s="56"/>
      <c r="Q60" s="56"/>
      <c r="R60" s="56"/>
      <c r="S60" s="56"/>
      <c r="T60" s="56"/>
      <c r="U60" s="56"/>
      <c r="V60" s="62"/>
      <c r="W60" s="68"/>
      <c r="X60" s="56"/>
      <c r="Y60" s="56"/>
      <c r="Z60" s="68"/>
      <c r="AA60" s="72"/>
      <c r="AB60" s="68"/>
      <c r="AC60" s="68"/>
    </row>
    <row r="61" spans="1:29" ht="70.5" customHeight="1" x14ac:dyDescent="0.25">
      <c r="A61" s="69"/>
      <c r="B61" s="55"/>
      <c r="C61" s="56"/>
      <c r="D61" s="56"/>
      <c r="E61" s="56"/>
      <c r="F61" s="56"/>
      <c r="G61" s="56"/>
      <c r="H61" s="56"/>
      <c r="I61" s="56"/>
      <c r="J61" s="68"/>
      <c r="K61" s="56"/>
      <c r="L61" s="70"/>
      <c r="M61" s="71"/>
      <c r="N61" s="68"/>
      <c r="O61" s="68"/>
      <c r="P61" s="56"/>
      <c r="Q61" s="56"/>
      <c r="R61" s="56"/>
      <c r="S61" s="56"/>
      <c r="T61" s="56"/>
      <c r="U61" s="56"/>
      <c r="V61" s="62"/>
      <c r="W61" s="68"/>
      <c r="X61" s="56"/>
      <c r="Y61" s="56"/>
      <c r="Z61" s="68"/>
      <c r="AA61" s="72"/>
      <c r="AB61" s="68"/>
      <c r="AC61" s="68"/>
    </row>
    <row r="62" spans="1:29" ht="70.5" customHeight="1" x14ac:dyDescent="0.25">
      <c r="A62" s="69"/>
      <c r="B62" s="55"/>
      <c r="C62" s="56"/>
      <c r="D62" s="56"/>
      <c r="E62" s="56"/>
      <c r="F62" s="56"/>
      <c r="G62" s="56"/>
      <c r="H62" s="56"/>
      <c r="I62" s="56"/>
      <c r="J62" s="68"/>
      <c r="K62" s="56"/>
      <c r="L62" s="70"/>
      <c r="M62" s="71"/>
      <c r="N62" s="68"/>
      <c r="O62" s="68"/>
      <c r="P62" s="56"/>
      <c r="Q62" s="56"/>
      <c r="R62" s="56"/>
      <c r="S62" s="56"/>
      <c r="T62" s="56"/>
      <c r="U62" s="56"/>
      <c r="V62" s="62"/>
      <c r="W62" s="68"/>
      <c r="X62" s="56"/>
      <c r="Y62" s="56"/>
      <c r="Z62" s="68"/>
      <c r="AA62" s="72"/>
      <c r="AB62" s="68"/>
      <c r="AC62" s="68"/>
    </row>
    <row r="63" spans="1:29" ht="70.5" customHeight="1" x14ac:dyDescent="0.25">
      <c r="A63" s="69"/>
      <c r="B63" s="55"/>
      <c r="C63" s="56"/>
      <c r="D63" s="56"/>
      <c r="E63" s="56"/>
      <c r="F63" s="56"/>
      <c r="G63" s="56"/>
      <c r="H63" s="56"/>
      <c r="I63" s="56"/>
      <c r="J63" s="68"/>
      <c r="K63" s="56"/>
      <c r="L63" s="70"/>
      <c r="M63" s="71"/>
      <c r="N63" s="68"/>
      <c r="O63" s="68"/>
      <c r="P63" s="56"/>
      <c r="Q63" s="56"/>
      <c r="R63" s="56"/>
      <c r="S63" s="56"/>
      <c r="T63" s="56"/>
      <c r="U63" s="56"/>
      <c r="V63" s="62"/>
      <c r="W63" s="68"/>
      <c r="X63" s="56"/>
      <c r="Y63" s="56"/>
      <c r="Z63" s="68"/>
      <c r="AA63" s="72"/>
      <c r="AB63" s="68"/>
      <c r="AC63" s="68"/>
    </row>
    <row r="64" spans="1:29" ht="70.5" customHeight="1" x14ac:dyDescent="0.25">
      <c r="A64" s="69"/>
      <c r="B64" s="55"/>
      <c r="C64" s="56"/>
      <c r="D64" s="56"/>
      <c r="E64" s="56"/>
      <c r="F64" s="56"/>
      <c r="G64" s="56"/>
      <c r="H64" s="56"/>
      <c r="I64" s="56"/>
      <c r="J64" s="68"/>
      <c r="K64" s="56"/>
      <c r="L64" s="70"/>
      <c r="M64" s="71"/>
      <c r="N64" s="68"/>
      <c r="O64" s="68"/>
      <c r="P64" s="56"/>
      <c r="Q64" s="56"/>
      <c r="R64" s="56"/>
      <c r="S64" s="56"/>
      <c r="T64" s="56"/>
      <c r="U64" s="56"/>
      <c r="V64" s="62"/>
      <c r="W64" s="68"/>
      <c r="X64" s="56"/>
      <c r="Y64" s="56"/>
      <c r="Z64" s="68"/>
      <c r="AA64" s="72"/>
      <c r="AB64" s="68"/>
      <c r="AC64" s="68"/>
    </row>
    <row r="65" spans="1:29" ht="70.5" customHeight="1" x14ac:dyDescent="0.25">
      <c r="A65" s="69"/>
      <c r="B65" s="55"/>
      <c r="C65" s="56"/>
      <c r="D65" s="56"/>
      <c r="E65" s="56"/>
      <c r="F65" s="56"/>
      <c r="G65" s="56"/>
      <c r="H65" s="56"/>
      <c r="I65" s="56"/>
      <c r="J65" s="68"/>
      <c r="K65" s="56"/>
      <c r="L65" s="70"/>
      <c r="M65" s="71"/>
      <c r="N65" s="68"/>
      <c r="O65" s="68"/>
      <c r="P65" s="56"/>
      <c r="Q65" s="56"/>
      <c r="R65" s="56"/>
      <c r="S65" s="56"/>
      <c r="T65" s="56"/>
      <c r="U65" s="56"/>
      <c r="V65" s="62"/>
      <c r="W65" s="68"/>
      <c r="X65" s="56"/>
      <c r="Y65" s="56"/>
      <c r="Z65" s="68"/>
      <c r="AA65" s="72"/>
      <c r="AB65" s="68"/>
      <c r="AC65" s="68"/>
    </row>
    <row r="66" spans="1:29" ht="70.5" customHeight="1" x14ac:dyDescent="0.25">
      <c r="A66" s="69"/>
      <c r="B66" s="55"/>
      <c r="C66" s="56"/>
      <c r="D66" s="56"/>
      <c r="E66" s="56"/>
      <c r="F66" s="56"/>
      <c r="G66" s="56"/>
      <c r="H66" s="56"/>
      <c r="I66" s="56"/>
      <c r="J66" s="68"/>
      <c r="K66" s="56"/>
      <c r="L66" s="70"/>
      <c r="M66" s="71"/>
      <c r="N66" s="68"/>
      <c r="O66" s="68"/>
      <c r="P66" s="56"/>
      <c r="Q66" s="56"/>
      <c r="R66" s="56"/>
      <c r="S66" s="56"/>
      <c r="T66" s="56"/>
      <c r="U66" s="56"/>
      <c r="V66" s="62"/>
      <c r="W66" s="68"/>
      <c r="X66" s="56"/>
      <c r="Y66" s="56"/>
      <c r="Z66" s="68"/>
      <c r="AA66" s="72"/>
      <c r="AB66" s="68"/>
      <c r="AC66" s="68"/>
    </row>
    <row r="67" spans="1:29" ht="70.5" customHeight="1" x14ac:dyDescent="0.25">
      <c r="A67" s="69"/>
      <c r="B67" s="55"/>
      <c r="C67" s="56"/>
      <c r="D67" s="56"/>
      <c r="E67" s="56"/>
      <c r="F67" s="56"/>
      <c r="G67" s="56"/>
      <c r="H67" s="56"/>
      <c r="I67" s="56"/>
      <c r="J67" s="68"/>
      <c r="K67" s="56"/>
      <c r="L67" s="70"/>
      <c r="M67" s="71"/>
      <c r="N67" s="68"/>
      <c r="O67" s="68"/>
      <c r="P67" s="56"/>
      <c r="Q67" s="56"/>
      <c r="R67" s="56"/>
      <c r="S67" s="56"/>
      <c r="T67" s="56"/>
      <c r="U67" s="56"/>
      <c r="V67" s="62"/>
      <c r="W67" s="68"/>
      <c r="X67" s="56"/>
      <c r="Y67" s="56"/>
      <c r="Z67" s="68"/>
      <c r="AA67" s="72"/>
      <c r="AB67" s="68"/>
      <c r="AC67" s="68"/>
    </row>
    <row r="68" spans="1:29" ht="70.5" customHeight="1" x14ac:dyDescent="0.25">
      <c r="A68" s="69"/>
      <c r="B68" s="55"/>
      <c r="C68" s="56"/>
      <c r="D68" s="56"/>
      <c r="E68" s="56"/>
      <c r="F68" s="56"/>
      <c r="G68" s="56"/>
      <c r="H68" s="56"/>
      <c r="I68" s="56"/>
      <c r="J68" s="68"/>
      <c r="K68" s="56"/>
      <c r="L68" s="70"/>
      <c r="M68" s="71"/>
      <c r="N68" s="68"/>
      <c r="O68" s="68"/>
      <c r="P68" s="56"/>
      <c r="Q68" s="56"/>
      <c r="R68" s="56"/>
      <c r="S68" s="56"/>
      <c r="T68" s="56"/>
      <c r="U68" s="56"/>
      <c r="V68" s="62"/>
      <c r="W68" s="68"/>
      <c r="X68" s="56"/>
      <c r="Y68" s="56"/>
      <c r="Z68" s="68"/>
      <c r="AA68" s="72"/>
      <c r="AB68" s="68"/>
      <c r="AC68" s="68"/>
    </row>
    <row r="69" spans="1:29" ht="70.5" customHeight="1" x14ac:dyDescent="0.25">
      <c r="A69" s="69"/>
      <c r="B69" s="55"/>
      <c r="C69" s="56"/>
      <c r="D69" s="56"/>
      <c r="E69" s="56"/>
      <c r="F69" s="56"/>
      <c r="G69" s="56"/>
      <c r="H69" s="56"/>
      <c r="I69" s="56"/>
      <c r="J69" s="68"/>
      <c r="K69" s="56"/>
      <c r="L69" s="70"/>
      <c r="M69" s="71"/>
      <c r="N69" s="68"/>
      <c r="O69" s="68"/>
      <c r="P69" s="56"/>
      <c r="Q69" s="56"/>
      <c r="R69" s="56"/>
      <c r="S69" s="56"/>
      <c r="T69" s="56"/>
      <c r="U69" s="56"/>
      <c r="V69" s="62"/>
      <c r="W69" s="68"/>
      <c r="X69" s="56"/>
      <c r="Y69" s="56"/>
      <c r="Z69" s="68"/>
      <c r="AA69" s="72"/>
      <c r="AB69" s="68"/>
      <c r="AC69" s="68"/>
    </row>
    <row r="70" spans="1:29" ht="70.5" customHeight="1" x14ac:dyDescent="0.25">
      <c r="A70" s="69"/>
      <c r="B70" s="55"/>
      <c r="C70" s="56"/>
      <c r="D70" s="56"/>
      <c r="E70" s="56"/>
      <c r="F70" s="56"/>
      <c r="G70" s="56"/>
      <c r="H70" s="56"/>
      <c r="I70" s="56"/>
      <c r="J70" s="68"/>
      <c r="K70" s="56"/>
      <c r="L70" s="70"/>
      <c r="M70" s="71"/>
      <c r="N70" s="68"/>
      <c r="O70" s="68"/>
      <c r="P70" s="56"/>
      <c r="Q70" s="56"/>
      <c r="R70" s="56"/>
      <c r="S70" s="56"/>
      <c r="T70" s="56"/>
      <c r="U70" s="56"/>
      <c r="V70" s="62"/>
      <c r="W70" s="68"/>
      <c r="X70" s="56"/>
      <c r="Y70" s="56"/>
      <c r="Z70" s="68"/>
      <c r="AA70" s="72"/>
      <c r="AB70" s="68"/>
      <c r="AC70" s="68"/>
    </row>
    <row r="71" spans="1:29" ht="70.5" customHeight="1" x14ac:dyDescent="0.25">
      <c r="A71" s="69"/>
      <c r="B71" s="55"/>
      <c r="C71" s="56"/>
      <c r="D71" s="56"/>
      <c r="E71" s="56"/>
      <c r="F71" s="56"/>
      <c r="G71" s="56"/>
      <c r="H71" s="56"/>
      <c r="I71" s="56"/>
      <c r="J71" s="68"/>
      <c r="K71" s="56"/>
      <c r="L71" s="70"/>
      <c r="M71" s="71"/>
      <c r="N71" s="68"/>
      <c r="O71" s="68"/>
      <c r="P71" s="56"/>
      <c r="Q71" s="56"/>
      <c r="R71" s="56"/>
      <c r="S71" s="56"/>
      <c r="T71" s="56"/>
      <c r="U71" s="56"/>
      <c r="V71" s="62"/>
      <c r="W71" s="68"/>
      <c r="X71" s="56"/>
      <c r="Y71" s="56"/>
      <c r="Z71" s="68"/>
      <c r="AA71" s="72"/>
      <c r="AB71" s="68"/>
      <c r="AC71" s="68"/>
    </row>
    <row r="72" spans="1:29" ht="70.5" customHeight="1" x14ac:dyDescent="0.25">
      <c r="A72" s="69"/>
      <c r="B72" s="55"/>
      <c r="C72" s="56"/>
      <c r="D72" s="56"/>
      <c r="E72" s="56"/>
      <c r="F72" s="56"/>
      <c r="G72" s="56"/>
      <c r="H72" s="56"/>
      <c r="I72" s="56"/>
      <c r="J72" s="68"/>
      <c r="K72" s="56"/>
      <c r="L72" s="70"/>
      <c r="M72" s="71"/>
      <c r="N72" s="68"/>
      <c r="O72" s="68"/>
      <c r="P72" s="56"/>
      <c r="Q72" s="56"/>
      <c r="R72" s="56"/>
      <c r="S72" s="56"/>
      <c r="T72" s="56"/>
      <c r="U72" s="56"/>
      <c r="V72" s="62"/>
      <c r="W72" s="68"/>
      <c r="X72" s="56"/>
      <c r="Y72" s="56"/>
      <c r="Z72" s="68"/>
      <c r="AA72" s="72"/>
      <c r="AB72" s="68"/>
      <c r="AC72" s="68"/>
    </row>
    <row r="73" spans="1:29" ht="70.5" customHeight="1" x14ac:dyDescent="0.25">
      <c r="A73" s="69"/>
      <c r="B73" s="55"/>
      <c r="C73" s="56"/>
      <c r="D73" s="56"/>
      <c r="E73" s="56"/>
      <c r="F73" s="56"/>
      <c r="G73" s="56"/>
      <c r="H73" s="56"/>
      <c r="I73" s="56"/>
      <c r="J73" s="68"/>
      <c r="K73" s="56"/>
      <c r="L73" s="70"/>
      <c r="M73" s="71"/>
      <c r="N73" s="68"/>
      <c r="O73" s="68"/>
      <c r="P73" s="56"/>
      <c r="Q73" s="56"/>
      <c r="R73" s="56"/>
      <c r="S73" s="56"/>
      <c r="T73" s="56"/>
      <c r="U73" s="56"/>
      <c r="V73" s="62"/>
      <c r="W73" s="68"/>
      <c r="X73" s="56"/>
      <c r="Y73" s="56"/>
      <c r="Z73" s="68"/>
      <c r="AA73" s="72"/>
      <c r="AB73" s="68"/>
      <c r="AC73" s="68"/>
    </row>
    <row r="74" spans="1:29" ht="70.5" customHeight="1" x14ac:dyDescent="0.25">
      <c r="A74" s="69"/>
      <c r="B74" s="55"/>
      <c r="C74" s="56"/>
      <c r="D74" s="56"/>
      <c r="E74" s="56"/>
      <c r="F74" s="56"/>
      <c r="G74" s="56"/>
      <c r="H74" s="56"/>
      <c r="I74" s="56"/>
      <c r="J74" s="68"/>
      <c r="K74" s="56"/>
      <c r="L74" s="70"/>
      <c r="M74" s="71"/>
      <c r="N74" s="68"/>
      <c r="O74" s="68"/>
      <c r="P74" s="56"/>
      <c r="Q74" s="56"/>
      <c r="R74" s="56"/>
      <c r="S74" s="56"/>
      <c r="T74" s="56"/>
      <c r="U74" s="56"/>
      <c r="V74" s="62"/>
      <c r="W74" s="68"/>
      <c r="X74" s="56"/>
      <c r="Y74" s="56"/>
      <c r="Z74" s="68"/>
      <c r="AA74" s="72"/>
      <c r="AB74" s="68"/>
      <c r="AC74" s="68"/>
    </row>
    <row r="75" spans="1:29" ht="70.5" customHeight="1" x14ac:dyDescent="0.25">
      <c r="A75" s="69"/>
      <c r="B75" s="55"/>
      <c r="C75" s="56"/>
      <c r="D75" s="56"/>
      <c r="E75" s="56"/>
      <c r="F75" s="56"/>
      <c r="G75" s="56"/>
      <c r="H75" s="56"/>
      <c r="I75" s="56"/>
      <c r="J75" s="68"/>
      <c r="K75" s="56"/>
      <c r="L75" s="70"/>
      <c r="M75" s="71"/>
      <c r="N75" s="68"/>
      <c r="O75" s="68"/>
      <c r="P75" s="56"/>
      <c r="Q75" s="56"/>
      <c r="R75" s="56"/>
      <c r="S75" s="56"/>
      <c r="T75" s="56"/>
      <c r="U75" s="56"/>
      <c r="V75" s="62"/>
      <c r="W75" s="68"/>
      <c r="X75" s="56"/>
      <c r="Y75" s="56"/>
      <c r="Z75" s="68"/>
      <c r="AA75" s="72"/>
      <c r="AB75" s="68"/>
      <c r="AC75" s="68"/>
    </row>
    <row r="76" spans="1:29" ht="70.5" customHeight="1" x14ac:dyDescent="0.25">
      <c r="A76" s="69"/>
      <c r="B76" s="55"/>
      <c r="C76" s="56"/>
      <c r="D76" s="56"/>
      <c r="E76" s="56"/>
      <c r="F76" s="56"/>
      <c r="G76" s="56"/>
      <c r="H76" s="56"/>
      <c r="I76" s="56"/>
      <c r="J76" s="68"/>
      <c r="K76" s="56"/>
      <c r="L76" s="70"/>
      <c r="M76" s="71"/>
      <c r="N76" s="68"/>
      <c r="O76" s="68"/>
      <c r="P76" s="56"/>
      <c r="Q76" s="56"/>
      <c r="R76" s="56"/>
      <c r="S76" s="56"/>
      <c r="T76" s="56"/>
      <c r="U76" s="56"/>
      <c r="V76" s="62"/>
      <c r="W76" s="68"/>
      <c r="X76" s="56"/>
      <c r="Y76" s="56"/>
      <c r="Z76" s="68"/>
      <c r="AA76" s="72"/>
      <c r="AB76" s="68"/>
      <c r="AC76" s="68"/>
    </row>
    <row r="77" spans="1:29" ht="70.5" customHeight="1" x14ac:dyDescent="0.25">
      <c r="A77" s="69"/>
      <c r="B77" s="55"/>
      <c r="C77" s="56"/>
      <c r="D77" s="56"/>
      <c r="E77" s="56"/>
      <c r="F77" s="56"/>
      <c r="G77" s="56"/>
      <c r="H77" s="56"/>
      <c r="I77" s="56"/>
      <c r="J77" s="68"/>
      <c r="K77" s="56"/>
      <c r="L77" s="70"/>
      <c r="M77" s="71"/>
      <c r="N77" s="68"/>
      <c r="O77" s="68"/>
      <c r="P77" s="56"/>
      <c r="Q77" s="56"/>
      <c r="R77" s="56"/>
      <c r="S77" s="56"/>
      <c r="T77" s="56"/>
      <c r="U77" s="56"/>
      <c r="V77" s="62"/>
      <c r="W77" s="68"/>
      <c r="X77" s="56"/>
      <c r="Y77" s="56"/>
      <c r="Z77" s="68"/>
      <c r="AA77" s="72"/>
      <c r="AB77" s="68"/>
      <c r="AC77" s="68"/>
    </row>
    <row r="78" spans="1:29" ht="70.5" customHeight="1" x14ac:dyDescent="0.25">
      <c r="A78" s="69"/>
      <c r="B78" s="55"/>
      <c r="C78" s="56"/>
      <c r="D78" s="56"/>
      <c r="E78" s="56"/>
      <c r="F78" s="56"/>
      <c r="G78" s="56"/>
      <c r="H78" s="56"/>
      <c r="I78" s="56"/>
      <c r="J78" s="68"/>
      <c r="K78" s="56"/>
      <c r="L78" s="70"/>
      <c r="M78" s="71"/>
      <c r="N78" s="68"/>
      <c r="O78" s="68"/>
      <c r="P78" s="56"/>
      <c r="Q78" s="56"/>
      <c r="R78" s="56"/>
      <c r="S78" s="56"/>
      <c r="T78" s="56"/>
      <c r="U78" s="56"/>
      <c r="V78" s="62"/>
      <c r="W78" s="68"/>
      <c r="X78" s="56"/>
      <c r="Y78" s="56"/>
      <c r="Z78" s="68"/>
      <c r="AA78" s="72"/>
      <c r="AB78" s="68"/>
      <c r="AC78" s="68"/>
    </row>
    <row r="79" spans="1:29" ht="70.5" customHeight="1" x14ac:dyDescent="0.25">
      <c r="A79" s="69"/>
      <c r="B79" s="55"/>
      <c r="C79" s="56"/>
      <c r="D79" s="56"/>
      <c r="E79" s="56"/>
      <c r="F79" s="56"/>
      <c r="G79" s="56"/>
      <c r="H79" s="56"/>
      <c r="I79" s="56"/>
      <c r="J79" s="68"/>
      <c r="K79" s="56"/>
      <c r="L79" s="70"/>
      <c r="M79" s="71"/>
      <c r="N79" s="68"/>
      <c r="O79" s="68"/>
      <c r="P79" s="56"/>
      <c r="Q79" s="56"/>
      <c r="R79" s="56"/>
      <c r="S79" s="56"/>
      <c r="T79" s="56"/>
      <c r="U79" s="56"/>
      <c r="V79" s="62"/>
      <c r="W79" s="68"/>
      <c r="X79" s="56"/>
      <c r="Y79" s="56"/>
      <c r="Z79" s="68"/>
      <c r="AA79" s="72"/>
      <c r="AB79" s="68"/>
      <c r="AC79" s="68"/>
    </row>
    <row r="80" spans="1:29" ht="70.5" customHeight="1" x14ac:dyDescent="0.25">
      <c r="A80" s="69"/>
      <c r="B80" s="55"/>
      <c r="C80" s="56"/>
      <c r="D80" s="56"/>
      <c r="E80" s="56"/>
      <c r="F80" s="56"/>
      <c r="G80" s="56"/>
      <c r="H80" s="56"/>
      <c r="I80" s="56"/>
      <c r="J80" s="68"/>
      <c r="K80" s="56"/>
      <c r="L80" s="70"/>
      <c r="M80" s="71"/>
      <c r="N80" s="68"/>
      <c r="O80" s="68"/>
      <c r="P80" s="56"/>
      <c r="Q80" s="56"/>
      <c r="R80" s="56"/>
      <c r="S80" s="56"/>
      <c r="T80" s="56"/>
      <c r="U80" s="56"/>
      <c r="V80" s="62"/>
      <c r="W80" s="68"/>
      <c r="X80" s="56"/>
      <c r="Y80" s="56"/>
      <c r="Z80" s="68"/>
      <c r="AA80" s="72"/>
      <c r="AB80" s="68"/>
      <c r="AC80" s="68"/>
    </row>
    <row r="81" spans="1:29" ht="70.5" customHeight="1" x14ac:dyDescent="0.25">
      <c r="A81" s="69"/>
      <c r="B81" s="55"/>
      <c r="C81" s="56"/>
      <c r="D81" s="56"/>
      <c r="E81" s="56"/>
      <c r="F81" s="56"/>
      <c r="G81" s="56"/>
      <c r="H81" s="56"/>
      <c r="I81" s="56"/>
      <c r="J81" s="68"/>
      <c r="K81" s="56"/>
      <c r="L81" s="70"/>
      <c r="M81" s="71"/>
      <c r="N81" s="68"/>
      <c r="O81" s="68"/>
      <c r="P81" s="56"/>
      <c r="Q81" s="56"/>
      <c r="R81" s="56"/>
      <c r="S81" s="56"/>
      <c r="T81" s="56"/>
      <c r="U81" s="56"/>
      <c r="V81" s="62"/>
      <c r="W81" s="68"/>
      <c r="X81" s="56"/>
      <c r="Y81" s="56"/>
      <c r="Z81" s="68"/>
      <c r="AA81" s="72"/>
      <c r="AB81" s="68"/>
      <c r="AC81" s="68"/>
    </row>
    <row r="82" spans="1:29" ht="70.5" customHeight="1" x14ac:dyDescent="0.25">
      <c r="A82" s="69"/>
      <c r="B82" s="55"/>
      <c r="C82" s="56"/>
      <c r="D82" s="56"/>
      <c r="E82" s="56"/>
      <c r="F82" s="56"/>
      <c r="G82" s="56"/>
      <c r="H82" s="56"/>
      <c r="I82" s="56"/>
      <c r="J82" s="68"/>
      <c r="K82" s="56"/>
      <c r="L82" s="70"/>
      <c r="M82" s="71"/>
      <c r="N82" s="68"/>
      <c r="O82" s="68"/>
      <c r="P82" s="56"/>
      <c r="Q82" s="56"/>
      <c r="R82" s="56"/>
      <c r="S82" s="56"/>
      <c r="T82" s="56"/>
      <c r="U82" s="56"/>
      <c r="V82" s="62"/>
      <c r="W82" s="68"/>
      <c r="X82" s="56"/>
      <c r="Y82" s="56"/>
      <c r="Z82" s="68"/>
      <c r="AA82" s="72"/>
      <c r="AB82" s="68"/>
      <c r="AC82" s="68"/>
    </row>
    <row r="83" spans="1:29" ht="70.5" customHeight="1" x14ac:dyDescent="0.25">
      <c r="A83" s="69"/>
      <c r="B83" s="55"/>
      <c r="C83" s="56"/>
      <c r="D83" s="56"/>
      <c r="E83" s="56"/>
      <c r="F83" s="56"/>
      <c r="G83" s="56"/>
      <c r="H83" s="56"/>
      <c r="I83" s="56"/>
      <c r="J83" s="68"/>
      <c r="K83" s="56"/>
      <c r="L83" s="70"/>
      <c r="M83" s="71"/>
      <c r="N83" s="68"/>
      <c r="O83" s="68"/>
      <c r="P83" s="56"/>
      <c r="Q83" s="56"/>
      <c r="R83" s="56"/>
      <c r="S83" s="56"/>
      <c r="T83" s="56"/>
      <c r="U83" s="56"/>
      <c r="V83" s="62"/>
      <c r="W83" s="68"/>
      <c r="X83" s="56"/>
      <c r="Y83" s="56"/>
      <c r="Z83" s="68"/>
      <c r="AA83" s="72"/>
      <c r="AB83" s="68"/>
      <c r="AC83" s="68"/>
    </row>
    <row r="84" spans="1:29" ht="70.5" customHeight="1" x14ac:dyDescent="0.25">
      <c r="A84" s="69"/>
      <c r="B84" s="55"/>
      <c r="C84" s="56"/>
      <c r="D84" s="56"/>
      <c r="E84" s="56"/>
      <c r="F84" s="56"/>
      <c r="G84" s="56"/>
      <c r="H84" s="56"/>
      <c r="I84" s="56"/>
      <c r="J84" s="68"/>
      <c r="K84" s="56"/>
      <c r="L84" s="70"/>
      <c r="M84" s="71"/>
      <c r="N84" s="68"/>
      <c r="O84" s="68"/>
      <c r="P84" s="56"/>
      <c r="Q84" s="56"/>
      <c r="R84" s="56"/>
      <c r="S84" s="56"/>
      <c r="T84" s="56"/>
      <c r="U84" s="56"/>
      <c r="V84" s="62"/>
      <c r="W84" s="68"/>
      <c r="X84" s="56"/>
      <c r="Y84" s="56"/>
      <c r="Z84" s="68"/>
      <c r="AA84" s="72"/>
      <c r="AB84" s="68"/>
      <c r="AC84" s="68"/>
    </row>
    <row r="85" spans="1:29" ht="70.5" customHeight="1" x14ac:dyDescent="0.25">
      <c r="A85" s="69"/>
      <c r="B85" s="55"/>
      <c r="C85" s="56"/>
      <c r="D85" s="56"/>
      <c r="E85" s="56"/>
      <c r="F85" s="56"/>
      <c r="G85" s="56"/>
      <c r="H85" s="56"/>
      <c r="I85" s="56"/>
      <c r="J85" s="68"/>
      <c r="K85" s="56"/>
      <c r="L85" s="70"/>
      <c r="M85" s="71"/>
      <c r="N85" s="68"/>
      <c r="O85" s="68"/>
      <c r="P85" s="56"/>
      <c r="Q85" s="56"/>
      <c r="R85" s="56"/>
      <c r="S85" s="56"/>
      <c r="T85" s="56"/>
      <c r="U85" s="56"/>
      <c r="V85" s="62"/>
      <c r="W85" s="68"/>
      <c r="X85" s="56"/>
      <c r="Y85" s="56"/>
      <c r="Z85" s="68"/>
      <c r="AA85" s="72"/>
      <c r="AB85" s="68"/>
      <c r="AC85" s="68"/>
    </row>
    <row r="86" spans="1:29" ht="70.5" customHeight="1" x14ac:dyDescent="0.25">
      <c r="A86" s="69"/>
      <c r="B86" s="55"/>
      <c r="C86" s="56"/>
      <c r="D86" s="56"/>
      <c r="E86" s="56"/>
      <c r="F86" s="56"/>
      <c r="G86" s="56"/>
      <c r="H86" s="56"/>
      <c r="I86" s="56"/>
      <c r="J86" s="68"/>
      <c r="K86" s="56"/>
      <c r="L86" s="70"/>
      <c r="M86" s="71"/>
      <c r="N86" s="68"/>
      <c r="O86" s="68"/>
      <c r="P86" s="56"/>
      <c r="Q86" s="56"/>
      <c r="R86" s="56"/>
      <c r="S86" s="56"/>
      <c r="T86" s="56"/>
      <c r="U86" s="56"/>
      <c r="V86" s="62"/>
      <c r="W86" s="68"/>
      <c r="X86" s="56"/>
      <c r="Y86" s="56"/>
      <c r="Z86" s="68"/>
      <c r="AA86" s="72"/>
      <c r="AB86" s="68"/>
      <c r="AC86" s="68"/>
    </row>
    <row r="87" spans="1:29" ht="70.5" customHeight="1" x14ac:dyDescent="0.25">
      <c r="A87" s="69"/>
      <c r="B87" s="55"/>
      <c r="C87" s="56"/>
      <c r="D87" s="56"/>
      <c r="E87" s="56"/>
      <c r="F87" s="56"/>
      <c r="G87" s="56"/>
      <c r="H87" s="56"/>
      <c r="I87" s="56"/>
      <c r="J87" s="68"/>
      <c r="K87" s="56"/>
      <c r="L87" s="70"/>
      <c r="M87" s="71"/>
      <c r="N87" s="68"/>
      <c r="O87" s="68"/>
      <c r="P87" s="56"/>
      <c r="Q87" s="56"/>
      <c r="R87" s="56"/>
      <c r="S87" s="56"/>
      <c r="T87" s="56"/>
      <c r="U87" s="56"/>
      <c r="V87" s="62"/>
      <c r="W87" s="68"/>
      <c r="X87" s="56"/>
      <c r="Y87" s="56"/>
      <c r="Z87" s="68"/>
      <c r="AA87" s="72"/>
      <c r="AB87" s="68"/>
      <c r="AC87" s="68"/>
    </row>
    <row r="88" spans="1:29" ht="70.5" customHeight="1" x14ac:dyDescent="0.25">
      <c r="A88" s="69"/>
      <c r="B88" s="55"/>
      <c r="C88" s="56"/>
      <c r="D88" s="56"/>
      <c r="E88" s="56"/>
      <c r="F88" s="56"/>
      <c r="G88" s="56"/>
      <c r="H88" s="56"/>
      <c r="I88" s="56"/>
      <c r="J88" s="68"/>
      <c r="K88" s="56"/>
      <c r="L88" s="70"/>
      <c r="M88" s="71"/>
      <c r="N88" s="68"/>
      <c r="O88" s="68"/>
      <c r="P88" s="56"/>
      <c r="Q88" s="56"/>
      <c r="R88" s="56"/>
      <c r="S88" s="56"/>
      <c r="T88" s="56"/>
      <c r="U88" s="56"/>
      <c r="V88" s="62"/>
      <c r="W88" s="68"/>
      <c r="X88" s="56"/>
      <c r="Y88" s="56"/>
      <c r="Z88" s="68"/>
      <c r="AA88" s="72"/>
      <c r="AB88" s="68"/>
      <c r="AC88" s="68"/>
    </row>
    <row r="89" spans="1:29" ht="70.5" customHeight="1" x14ac:dyDescent="0.25">
      <c r="A89" s="69"/>
      <c r="B89" s="55"/>
      <c r="C89" s="56"/>
      <c r="D89" s="56"/>
      <c r="E89" s="56"/>
      <c r="F89" s="56"/>
      <c r="G89" s="56"/>
      <c r="H89" s="56"/>
      <c r="I89" s="56"/>
      <c r="J89" s="68"/>
      <c r="K89" s="56"/>
      <c r="L89" s="70"/>
      <c r="M89" s="71"/>
      <c r="N89" s="68"/>
      <c r="O89" s="68"/>
      <c r="P89" s="56"/>
      <c r="Q89" s="56"/>
      <c r="R89" s="56"/>
      <c r="S89" s="56"/>
      <c r="T89" s="56"/>
      <c r="U89" s="56"/>
      <c r="V89" s="62"/>
      <c r="W89" s="68"/>
      <c r="X89" s="56"/>
      <c r="Y89" s="56"/>
      <c r="Z89" s="68"/>
      <c r="AA89" s="72"/>
      <c r="AB89" s="68"/>
      <c r="AC89" s="68"/>
    </row>
    <row r="90" spans="1:29" ht="70.5" customHeight="1" x14ac:dyDescent="0.25">
      <c r="A90" s="69"/>
      <c r="B90" s="55"/>
      <c r="C90" s="56"/>
      <c r="D90" s="56"/>
      <c r="E90" s="56"/>
      <c r="F90" s="56"/>
      <c r="G90" s="56"/>
      <c r="H90" s="56"/>
      <c r="I90" s="56"/>
      <c r="J90" s="68"/>
      <c r="K90" s="56"/>
      <c r="L90" s="70"/>
      <c r="M90" s="71"/>
      <c r="N90" s="68"/>
      <c r="O90" s="68"/>
      <c r="P90" s="56"/>
      <c r="Q90" s="56"/>
      <c r="R90" s="56"/>
      <c r="S90" s="56"/>
      <c r="T90" s="56"/>
      <c r="U90" s="56"/>
      <c r="V90" s="62"/>
      <c r="W90" s="68"/>
      <c r="X90" s="56"/>
      <c r="Y90" s="56"/>
      <c r="Z90" s="68"/>
      <c r="AA90" s="72"/>
      <c r="AB90" s="68"/>
      <c r="AC90" s="68"/>
    </row>
    <row r="91" spans="1:29" ht="70.5" customHeight="1" x14ac:dyDescent="0.25">
      <c r="A91" s="69"/>
      <c r="B91" s="55"/>
      <c r="C91" s="56"/>
      <c r="D91" s="56"/>
      <c r="E91" s="56"/>
      <c r="F91" s="56"/>
      <c r="G91" s="56"/>
      <c r="H91" s="56"/>
      <c r="I91" s="56"/>
      <c r="J91" s="68"/>
      <c r="K91" s="56"/>
      <c r="L91" s="70"/>
      <c r="M91" s="71"/>
      <c r="N91" s="68"/>
      <c r="O91" s="68"/>
      <c r="P91" s="56"/>
      <c r="Q91" s="56"/>
      <c r="R91" s="56"/>
      <c r="S91" s="56"/>
      <c r="T91" s="56"/>
      <c r="U91" s="56"/>
      <c r="V91" s="62"/>
      <c r="W91" s="68"/>
      <c r="X91" s="56"/>
      <c r="Y91" s="56"/>
      <c r="Z91" s="68"/>
      <c r="AA91" s="72"/>
      <c r="AB91" s="68"/>
      <c r="AC91" s="68"/>
    </row>
    <row r="92" spans="1:29" ht="70.5" customHeight="1" x14ac:dyDescent="0.25">
      <c r="A92" s="69"/>
      <c r="B92" s="55"/>
      <c r="C92" s="56"/>
      <c r="D92" s="56"/>
      <c r="E92" s="56"/>
      <c r="F92" s="56"/>
      <c r="G92" s="56"/>
      <c r="H92" s="56"/>
      <c r="I92" s="56"/>
      <c r="J92" s="68"/>
      <c r="K92" s="56"/>
      <c r="L92" s="70"/>
      <c r="M92" s="71"/>
      <c r="N92" s="68"/>
      <c r="O92" s="68"/>
      <c r="P92" s="56"/>
      <c r="Q92" s="56"/>
      <c r="R92" s="56"/>
      <c r="S92" s="56"/>
      <c r="T92" s="56"/>
      <c r="U92" s="56"/>
      <c r="V92" s="62"/>
      <c r="W92" s="68"/>
      <c r="X92" s="56"/>
      <c r="Y92" s="56"/>
      <c r="Z92" s="68"/>
      <c r="AA92" s="72"/>
      <c r="AB92" s="68"/>
      <c r="AC92" s="68"/>
    </row>
    <row r="93" spans="1:29" ht="70.5" customHeight="1" x14ac:dyDescent="0.25">
      <c r="A93" s="69"/>
      <c r="B93" s="55"/>
      <c r="C93" s="56"/>
      <c r="D93" s="56"/>
      <c r="E93" s="56"/>
      <c r="F93" s="56"/>
      <c r="G93" s="56"/>
      <c r="H93" s="56"/>
      <c r="I93" s="56"/>
      <c r="J93" s="68"/>
      <c r="K93" s="56"/>
      <c r="L93" s="70"/>
      <c r="M93" s="71"/>
      <c r="N93" s="68"/>
      <c r="O93" s="68"/>
      <c r="P93" s="56"/>
      <c r="Q93" s="56"/>
      <c r="R93" s="56"/>
      <c r="S93" s="56"/>
      <c r="T93" s="56"/>
      <c r="U93" s="56"/>
      <c r="V93" s="62"/>
      <c r="W93" s="68"/>
      <c r="X93" s="56"/>
      <c r="Y93" s="56"/>
      <c r="Z93" s="68"/>
      <c r="AA93" s="72"/>
      <c r="AB93" s="68"/>
      <c r="AC93" s="68"/>
    </row>
    <row r="94" spans="1:29" ht="70.5" customHeight="1" x14ac:dyDescent="0.25">
      <c r="A94" s="69"/>
      <c r="B94" s="55"/>
      <c r="C94" s="56"/>
      <c r="D94" s="56"/>
      <c r="E94" s="56"/>
      <c r="F94" s="56"/>
      <c r="G94" s="56"/>
      <c r="H94" s="56"/>
      <c r="I94" s="56"/>
      <c r="J94" s="68"/>
      <c r="K94" s="56"/>
      <c r="L94" s="70"/>
      <c r="M94" s="71"/>
      <c r="N94" s="68"/>
      <c r="O94" s="68"/>
      <c r="P94" s="56"/>
      <c r="Q94" s="56"/>
      <c r="R94" s="56"/>
      <c r="S94" s="56"/>
      <c r="T94" s="56"/>
      <c r="U94" s="56"/>
      <c r="V94" s="62"/>
      <c r="W94" s="68"/>
      <c r="X94" s="56"/>
      <c r="Y94" s="56"/>
      <c r="Z94" s="68"/>
      <c r="AA94" s="72"/>
      <c r="AB94" s="68"/>
      <c r="AC94" s="68"/>
    </row>
    <row r="95" spans="1:29" ht="70.5" customHeight="1" x14ac:dyDescent="0.25">
      <c r="A95" s="69"/>
      <c r="B95" s="55"/>
      <c r="C95" s="56"/>
      <c r="D95" s="56"/>
      <c r="E95" s="56"/>
      <c r="F95" s="56"/>
      <c r="G95" s="56"/>
      <c r="H95" s="56"/>
      <c r="I95" s="56"/>
      <c r="J95" s="68"/>
      <c r="K95" s="56"/>
      <c r="L95" s="70"/>
      <c r="M95" s="71"/>
      <c r="N95" s="68"/>
      <c r="O95" s="68"/>
      <c r="P95" s="56"/>
      <c r="Q95" s="56"/>
      <c r="R95" s="56"/>
      <c r="S95" s="56"/>
      <c r="T95" s="56"/>
      <c r="U95" s="56"/>
      <c r="V95" s="62"/>
      <c r="W95" s="68"/>
      <c r="X95" s="56"/>
      <c r="Y95" s="56"/>
      <c r="Z95" s="68"/>
      <c r="AA95" s="72"/>
      <c r="AB95" s="68"/>
      <c r="AC95" s="68"/>
    </row>
    <row r="96" spans="1:29" ht="70.5" customHeight="1" x14ac:dyDescent="0.25">
      <c r="A96" s="69"/>
      <c r="B96" s="55"/>
      <c r="C96" s="56"/>
      <c r="D96" s="56"/>
      <c r="E96" s="56"/>
      <c r="F96" s="56"/>
      <c r="G96" s="56"/>
      <c r="H96" s="56"/>
      <c r="I96" s="56"/>
      <c r="J96" s="68"/>
      <c r="K96" s="56"/>
      <c r="L96" s="70"/>
      <c r="M96" s="71"/>
      <c r="N96" s="68"/>
      <c r="O96" s="68"/>
      <c r="P96" s="56"/>
      <c r="Q96" s="56"/>
      <c r="R96" s="56"/>
      <c r="S96" s="56"/>
      <c r="T96" s="56"/>
      <c r="U96" s="56"/>
      <c r="V96" s="62"/>
      <c r="W96" s="68"/>
      <c r="X96" s="56"/>
      <c r="Y96" s="56"/>
      <c r="Z96" s="68"/>
      <c r="AA96" s="72"/>
      <c r="AB96" s="68"/>
      <c r="AC96" s="68"/>
    </row>
    <row r="97" spans="1:29" ht="70.5" customHeight="1" x14ac:dyDescent="0.25">
      <c r="A97" s="69"/>
      <c r="B97" s="55"/>
      <c r="C97" s="56"/>
      <c r="D97" s="56"/>
      <c r="E97" s="56"/>
      <c r="F97" s="56"/>
      <c r="G97" s="56"/>
      <c r="H97" s="56"/>
      <c r="I97" s="56"/>
      <c r="J97" s="68"/>
      <c r="K97" s="56"/>
      <c r="L97" s="70"/>
      <c r="M97" s="71"/>
      <c r="N97" s="68"/>
      <c r="O97" s="68"/>
      <c r="P97" s="56"/>
      <c r="Q97" s="56"/>
      <c r="R97" s="56"/>
      <c r="S97" s="56"/>
      <c r="T97" s="56"/>
      <c r="U97" s="56"/>
      <c r="V97" s="62"/>
      <c r="W97" s="68"/>
      <c r="X97" s="56"/>
      <c r="Y97" s="56"/>
      <c r="Z97" s="68"/>
      <c r="AA97" s="72"/>
      <c r="AB97" s="68"/>
      <c r="AC97" s="68"/>
    </row>
    <row r="98" spans="1:29" ht="70.5" customHeight="1" x14ac:dyDescent="0.25">
      <c r="A98" s="69"/>
      <c r="B98" s="55"/>
      <c r="C98" s="56"/>
      <c r="D98" s="56"/>
      <c r="E98" s="56"/>
      <c r="F98" s="56"/>
      <c r="G98" s="56"/>
      <c r="H98" s="56"/>
      <c r="I98" s="56"/>
      <c r="J98" s="68"/>
      <c r="K98" s="56"/>
      <c r="L98" s="70"/>
      <c r="M98" s="71"/>
      <c r="N98" s="68"/>
      <c r="O98" s="68"/>
      <c r="P98" s="56"/>
      <c r="Q98" s="56"/>
      <c r="R98" s="56"/>
      <c r="S98" s="56"/>
      <c r="T98" s="56"/>
      <c r="U98" s="56"/>
      <c r="V98" s="62"/>
      <c r="W98" s="68"/>
      <c r="X98" s="56"/>
      <c r="Y98" s="56"/>
      <c r="Z98" s="68"/>
      <c r="AA98" s="72"/>
      <c r="AB98" s="68"/>
      <c r="AC98" s="68"/>
    </row>
    <row r="99" spans="1:29" ht="70.5" customHeight="1" x14ac:dyDescent="0.25">
      <c r="A99" s="69"/>
      <c r="B99" s="55"/>
      <c r="C99" s="56"/>
      <c r="D99" s="56"/>
      <c r="E99" s="56"/>
      <c r="F99" s="56"/>
      <c r="G99" s="56"/>
      <c r="H99" s="56"/>
      <c r="I99" s="56"/>
      <c r="J99" s="68"/>
      <c r="K99" s="56"/>
      <c r="L99" s="70"/>
      <c r="M99" s="71"/>
      <c r="N99" s="68"/>
      <c r="O99" s="68"/>
      <c r="P99" s="56"/>
      <c r="Q99" s="56"/>
      <c r="R99" s="56"/>
      <c r="S99" s="56"/>
      <c r="T99" s="56"/>
      <c r="U99" s="56"/>
      <c r="V99" s="62"/>
      <c r="W99" s="68"/>
      <c r="X99" s="56"/>
      <c r="Y99" s="56"/>
      <c r="Z99" s="68"/>
      <c r="AA99" s="72"/>
      <c r="AB99" s="68"/>
      <c r="AC99" s="68"/>
    </row>
    <row r="100" spans="1:29" ht="70.5" customHeight="1" x14ac:dyDescent="0.25">
      <c r="A100" s="69"/>
      <c r="B100" s="55"/>
      <c r="C100" s="56"/>
      <c r="D100" s="56"/>
      <c r="E100" s="56"/>
      <c r="F100" s="56"/>
      <c r="G100" s="56"/>
      <c r="H100" s="56"/>
      <c r="I100" s="56"/>
      <c r="J100" s="68"/>
      <c r="K100" s="56"/>
      <c r="L100" s="70"/>
      <c r="M100" s="71"/>
      <c r="N100" s="68"/>
      <c r="O100" s="68"/>
      <c r="P100" s="56"/>
      <c r="Q100" s="56"/>
      <c r="R100" s="56"/>
      <c r="S100" s="56"/>
      <c r="T100" s="56"/>
      <c r="U100" s="56"/>
      <c r="V100" s="62"/>
      <c r="W100" s="68"/>
      <c r="X100" s="56"/>
      <c r="Y100" s="56"/>
      <c r="Z100" s="68"/>
      <c r="AA100" s="72"/>
      <c r="AB100" s="68"/>
      <c r="AC100" s="68"/>
    </row>
    <row r="101" spans="1:29" ht="70.5" customHeight="1" x14ac:dyDescent="0.25">
      <c r="A101" s="69"/>
      <c r="B101" s="55"/>
      <c r="C101" s="56"/>
      <c r="D101" s="56"/>
      <c r="E101" s="56"/>
      <c r="F101" s="56"/>
      <c r="G101" s="56"/>
      <c r="H101" s="56"/>
      <c r="I101" s="56"/>
      <c r="J101" s="68"/>
      <c r="K101" s="56"/>
      <c r="L101" s="70"/>
      <c r="M101" s="71"/>
      <c r="N101" s="68"/>
      <c r="O101" s="68"/>
      <c r="P101" s="56"/>
      <c r="Q101" s="56"/>
      <c r="R101" s="56"/>
      <c r="S101" s="56"/>
      <c r="T101" s="56"/>
      <c r="U101" s="56"/>
      <c r="V101" s="62"/>
      <c r="W101" s="68"/>
      <c r="X101" s="56"/>
      <c r="Y101" s="56"/>
      <c r="Z101" s="68"/>
      <c r="AA101" s="72"/>
      <c r="AB101" s="68"/>
      <c r="AC101" s="68"/>
    </row>
    <row r="102" spans="1:29" ht="70.5" customHeight="1" x14ac:dyDescent="0.25">
      <c r="A102" s="69"/>
      <c r="B102" s="55"/>
      <c r="C102" s="56"/>
      <c r="D102" s="56"/>
      <c r="E102" s="56"/>
      <c r="F102" s="56"/>
      <c r="G102" s="56"/>
      <c r="H102" s="56"/>
      <c r="I102" s="56"/>
      <c r="J102" s="68"/>
      <c r="K102" s="56"/>
      <c r="L102" s="70"/>
      <c r="M102" s="71"/>
      <c r="N102" s="68"/>
      <c r="O102" s="68"/>
      <c r="P102" s="56"/>
      <c r="Q102" s="56"/>
      <c r="R102" s="56"/>
      <c r="S102" s="56"/>
      <c r="T102" s="56"/>
      <c r="U102" s="56"/>
      <c r="V102" s="62"/>
      <c r="W102" s="68"/>
      <c r="X102" s="56"/>
      <c r="Y102" s="56"/>
      <c r="Z102" s="68"/>
      <c r="AA102" s="72"/>
      <c r="AB102" s="68"/>
      <c r="AC102" s="68"/>
    </row>
    <row r="103" spans="1:29" ht="70.5" customHeight="1" x14ac:dyDescent="0.25">
      <c r="A103" s="69"/>
      <c r="B103" s="55"/>
      <c r="C103" s="56"/>
      <c r="D103" s="56"/>
      <c r="E103" s="56"/>
      <c r="F103" s="56"/>
      <c r="G103" s="56"/>
      <c r="H103" s="56"/>
      <c r="I103" s="56"/>
      <c r="J103" s="68"/>
      <c r="K103" s="56"/>
      <c r="L103" s="70"/>
      <c r="M103" s="71"/>
      <c r="N103" s="68"/>
      <c r="O103" s="68"/>
      <c r="P103" s="56"/>
      <c r="Q103" s="56"/>
      <c r="R103" s="56"/>
      <c r="S103" s="56"/>
      <c r="T103" s="56"/>
      <c r="U103" s="56"/>
      <c r="V103" s="62"/>
      <c r="W103" s="68"/>
      <c r="X103" s="56"/>
      <c r="Y103" s="56"/>
      <c r="Z103" s="68"/>
      <c r="AA103" s="72"/>
      <c r="AB103" s="68"/>
      <c r="AC103" s="68"/>
    </row>
    <row r="104" spans="1:29" ht="70.5" customHeight="1" x14ac:dyDescent="0.25">
      <c r="A104" s="69"/>
      <c r="B104" s="55"/>
      <c r="C104" s="56"/>
      <c r="D104" s="56"/>
      <c r="E104" s="56"/>
      <c r="F104" s="56"/>
      <c r="G104" s="56"/>
      <c r="H104" s="56"/>
      <c r="I104" s="56"/>
      <c r="J104" s="68"/>
      <c r="K104" s="56"/>
      <c r="L104" s="70"/>
      <c r="M104" s="71"/>
      <c r="N104" s="68"/>
      <c r="O104" s="68"/>
      <c r="P104" s="56"/>
      <c r="Q104" s="56"/>
      <c r="R104" s="56"/>
      <c r="S104" s="56"/>
      <c r="T104" s="56"/>
      <c r="U104" s="56"/>
      <c r="V104" s="62"/>
      <c r="W104" s="68"/>
      <c r="X104" s="56"/>
      <c r="Y104" s="56"/>
      <c r="Z104" s="68"/>
      <c r="AA104" s="72"/>
      <c r="AB104" s="68"/>
      <c r="AC104" s="68"/>
    </row>
    <row r="105" spans="1:29" ht="70.5" customHeight="1" x14ac:dyDescent="0.25">
      <c r="A105" s="69"/>
      <c r="B105" s="55"/>
      <c r="C105" s="56"/>
      <c r="D105" s="56"/>
      <c r="E105" s="56"/>
      <c r="F105" s="56"/>
      <c r="G105" s="56"/>
      <c r="H105" s="56"/>
      <c r="I105" s="56"/>
      <c r="J105" s="68"/>
      <c r="K105" s="56"/>
      <c r="L105" s="70"/>
      <c r="M105" s="71"/>
      <c r="N105" s="68"/>
      <c r="O105" s="68"/>
      <c r="P105" s="56"/>
      <c r="Q105" s="56"/>
      <c r="R105" s="56"/>
      <c r="S105" s="56"/>
      <c r="T105" s="56"/>
      <c r="U105" s="56"/>
      <c r="V105" s="62"/>
      <c r="W105" s="68"/>
      <c r="X105" s="56"/>
      <c r="Y105" s="56"/>
      <c r="Z105" s="68"/>
      <c r="AA105" s="72"/>
      <c r="AB105" s="68"/>
      <c r="AC105" s="68"/>
    </row>
    <row r="106" spans="1:29" ht="70.5" customHeight="1" x14ac:dyDescent="0.25">
      <c r="A106" s="69"/>
      <c r="B106" s="55"/>
      <c r="C106" s="56"/>
      <c r="D106" s="56"/>
      <c r="E106" s="56"/>
      <c r="F106" s="56"/>
      <c r="G106" s="56"/>
      <c r="H106" s="56"/>
      <c r="I106" s="56"/>
      <c r="J106" s="68"/>
      <c r="K106" s="56"/>
      <c r="L106" s="70"/>
      <c r="M106" s="71"/>
      <c r="N106" s="68"/>
      <c r="O106" s="68"/>
      <c r="P106" s="56"/>
      <c r="Q106" s="56"/>
      <c r="R106" s="56"/>
      <c r="S106" s="56"/>
      <c r="T106" s="56"/>
      <c r="U106" s="56"/>
      <c r="V106" s="62"/>
      <c r="W106" s="68"/>
      <c r="X106" s="56"/>
      <c r="Y106" s="56"/>
      <c r="Z106" s="68"/>
      <c r="AA106" s="72"/>
      <c r="AB106" s="68"/>
      <c r="AC106" s="68"/>
    </row>
    <row r="107" spans="1:29" ht="70.5" customHeight="1" x14ac:dyDescent="0.25">
      <c r="A107" s="69"/>
      <c r="B107" s="55"/>
      <c r="C107" s="56"/>
      <c r="D107" s="56"/>
      <c r="E107" s="56"/>
      <c r="F107" s="56"/>
      <c r="G107" s="56"/>
      <c r="H107" s="56"/>
      <c r="I107" s="56"/>
      <c r="J107" s="68"/>
      <c r="K107" s="56"/>
      <c r="L107" s="70"/>
      <c r="M107" s="71"/>
      <c r="N107" s="68"/>
      <c r="O107" s="68"/>
      <c r="P107" s="56"/>
      <c r="Q107" s="56"/>
      <c r="R107" s="56"/>
      <c r="S107" s="56"/>
      <c r="T107" s="56"/>
      <c r="U107" s="56"/>
      <c r="V107" s="62"/>
      <c r="W107" s="68"/>
      <c r="X107" s="56"/>
      <c r="Y107" s="56"/>
      <c r="Z107" s="68"/>
      <c r="AA107" s="72"/>
      <c r="AB107" s="68"/>
      <c r="AC107" s="68"/>
    </row>
    <row r="108" spans="1:29" ht="70.5" customHeight="1" x14ac:dyDescent="0.25">
      <c r="A108" s="69"/>
      <c r="B108" s="55"/>
      <c r="C108" s="56"/>
      <c r="D108" s="56"/>
      <c r="E108" s="56"/>
      <c r="F108" s="56"/>
      <c r="G108" s="56"/>
      <c r="H108" s="56"/>
      <c r="I108" s="56"/>
      <c r="J108" s="68"/>
      <c r="K108" s="56"/>
      <c r="L108" s="70"/>
      <c r="M108" s="71"/>
      <c r="N108" s="68"/>
      <c r="O108" s="68"/>
      <c r="P108" s="56"/>
      <c r="Q108" s="56"/>
      <c r="R108" s="56"/>
      <c r="S108" s="56"/>
      <c r="T108" s="56"/>
      <c r="U108" s="56"/>
      <c r="V108" s="62"/>
      <c r="W108" s="68"/>
      <c r="X108" s="56"/>
      <c r="Y108" s="56"/>
      <c r="Z108" s="68"/>
      <c r="AA108" s="72"/>
      <c r="AB108" s="68"/>
      <c r="AC108" s="68"/>
    </row>
    <row r="109" spans="1:29" ht="70.5" customHeight="1" x14ac:dyDescent="0.25">
      <c r="A109" s="69"/>
      <c r="B109" s="55"/>
      <c r="C109" s="56"/>
      <c r="D109" s="56"/>
      <c r="E109" s="56"/>
      <c r="F109" s="56"/>
      <c r="G109" s="56"/>
      <c r="H109" s="56"/>
      <c r="I109" s="56"/>
      <c r="J109" s="68"/>
      <c r="K109" s="56"/>
      <c r="L109" s="70"/>
      <c r="M109" s="71"/>
      <c r="N109" s="68"/>
      <c r="O109" s="68"/>
      <c r="P109" s="56"/>
      <c r="Q109" s="56"/>
      <c r="R109" s="56"/>
      <c r="S109" s="56"/>
      <c r="T109" s="56"/>
      <c r="U109" s="56"/>
      <c r="V109" s="62"/>
      <c r="W109" s="68"/>
      <c r="X109" s="56"/>
      <c r="Y109" s="56"/>
      <c r="Z109" s="68"/>
      <c r="AA109" s="72"/>
      <c r="AB109" s="68"/>
      <c r="AC109" s="68"/>
    </row>
    <row r="110" spans="1:29" ht="70.5" customHeight="1" x14ac:dyDescent="0.25">
      <c r="A110" s="69"/>
      <c r="B110" s="55"/>
      <c r="C110" s="56"/>
      <c r="D110" s="56"/>
      <c r="E110" s="56"/>
      <c r="F110" s="56"/>
      <c r="G110" s="56"/>
      <c r="H110" s="56"/>
      <c r="I110" s="56"/>
      <c r="J110" s="68"/>
      <c r="K110" s="56"/>
      <c r="L110" s="70"/>
      <c r="M110" s="71"/>
      <c r="N110" s="68"/>
      <c r="O110" s="68"/>
      <c r="P110" s="56"/>
      <c r="Q110" s="56"/>
      <c r="R110" s="56"/>
      <c r="S110" s="56"/>
      <c r="T110" s="56"/>
      <c r="U110" s="56"/>
      <c r="V110" s="62"/>
      <c r="W110" s="68"/>
      <c r="X110" s="56"/>
      <c r="Y110" s="56"/>
      <c r="Z110" s="68"/>
      <c r="AA110" s="72"/>
      <c r="AB110" s="68"/>
      <c r="AC110" s="68"/>
    </row>
    <row r="111" spans="1:29" ht="70.5" customHeight="1" x14ac:dyDescent="0.25">
      <c r="A111" s="69"/>
      <c r="B111" s="55"/>
      <c r="C111" s="56"/>
      <c r="D111" s="56"/>
      <c r="E111" s="56"/>
      <c r="F111" s="56"/>
      <c r="G111" s="56"/>
      <c r="H111" s="56"/>
      <c r="I111" s="56"/>
      <c r="J111" s="68"/>
      <c r="K111" s="56"/>
      <c r="L111" s="70"/>
      <c r="M111" s="71"/>
      <c r="N111" s="68"/>
      <c r="O111" s="68"/>
      <c r="P111" s="56"/>
      <c r="Q111" s="56"/>
      <c r="R111" s="56"/>
      <c r="S111" s="56"/>
      <c r="T111" s="56"/>
      <c r="U111" s="56"/>
      <c r="V111" s="62"/>
      <c r="W111" s="68"/>
      <c r="X111" s="56"/>
      <c r="Y111" s="56"/>
      <c r="Z111" s="68"/>
      <c r="AA111" s="72"/>
      <c r="AB111" s="68"/>
      <c r="AC111" s="68"/>
    </row>
    <row r="112" spans="1:29" ht="70.5" customHeight="1" x14ac:dyDescent="0.25">
      <c r="A112" s="69"/>
      <c r="B112" s="55"/>
      <c r="C112" s="56"/>
      <c r="D112" s="56"/>
      <c r="E112" s="56"/>
      <c r="F112" s="56"/>
      <c r="G112" s="56"/>
      <c r="H112" s="56"/>
      <c r="I112" s="56"/>
      <c r="J112" s="68"/>
      <c r="K112" s="56"/>
      <c r="L112" s="70"/>
      <c r="M112" s="71"/>
      <c r="N112" s="68"/>
      <c r="O112" s="68"/>
      <c r="P112" s="56"/>
      <c r="Q112" s="56"/>
      <c r="R112" s="56"/>
      <c r="S112" s="56"/>
      <c r="T112" s="56"/>
      <c r="U112" s="56"/>
      <c r="V112" s="62"/>
      <c r="W112" s="68"/>
      <c r="X112" s="56"/>
      <c r="Y112" s="56"/>
      <c r="Z112" s="68"/>
      <c r="AA112" s="72"/>
      <c r="AB112" s="68"/>
      <c r="AC112" s="68"/>
    </row>
    <row r="113" spans="1:29" ht="70.5" customHeight="1" x14ac:dyDescent="0.25">
      <c r="A113" s="69"/>
      <c r="B113" s="55"/>
      <c r="C113" s="56"/>
      <c r="D113" s="56"/>
      <c r="E113" s="56"/>
      <c r="F113" s="56"/>
      <c r="G113" s="56"/>
      <c r="H113" s="56"/>
      <c r="I113" s="56"/>
      <c r="J113" s="68"/>
      <c r="K113" s="56"/>
      <c r="L113" s="70"/>
      <c r="M113" s="71"/>
      <c r="N113" s="68"/>
      <c r="O113" s="68"/>
      <c r="P113" s="56"/>
      <c r="Q113" s="56"/>
      <c r="R113" s="56"/>
      <c r="S113" s="56"/>
      <c r="T113" s="56"/>
      <c r="U113" s="56"/>
      <c r="V113" s="62"/>
      <c r="W113" s="68"/>
      <c r="X113" s="56"/>
      <c r="Y113" s="56"/>
      <c r="Z113" s="68"/>
      <c r="AA113" s="72"/>
      <c r="AB113" s="68"/>
      <c r="AC113" s="68"/>
    </row>
    <row r="114" spans="1:29" ht="70.5" customHeight="1" x14ac:dyDescent="0.25">
      <c r="A114" s="69"/>
      <c r="B114" s="55"/>
      <c r="C114" s="56"/>
      <c r="D114" s="56"/>
      <c r="E114" s="56"/>
      <c r="F114" s="56"/>
      <c r="G114" s="56"/>
      <c r="H114" s="56"/>
      <c r="I114" s="56"/>
      <c r="J114" s="68"/>
      <c r="K114" s="56"/>
      <c r="L114" s="70"/>
      <c r="M114" s="71"/>
      <c r="N114" s="68"/>
      <c r="O114" s="68"/>
      <c r="P114" s="56"/>
      <c r="Q114" s="56"/>
      <c r="R114" s="56"/>
      <c r="S114" s="56"/>
      <c r="T114" s="56"/>
      <c r="U114" s="56"/>
      <c r="V114" s="62"/>
      <c r="W114" s="68"/>
      <c r="X114" s="56"/>
      <c r="Y114" s="56"/>
      <c r="Z114" s="68"/>
      <c r="AA114" s="72"/>
      <c r="AB114" s="68"/>
      <c r="AC114" s="68"/>
    </row>
    <row r="115" spans="1:29" ht="70.5" customHeight="1" x14ac:dyDescent="0.25">
      <c r="A115" s="69"/>
      <c r="B115" s="55"/>
      <c r="C115" s="56"/>
      <c r="D115" s="56"/>
      <c r="E115" s="56"/>
      <c r="F115" s="56"/>
      <c r="G115" s="56"/>
      <c r="H115" s="56"/>
      <c r="I115" s="56"/>
      <c r="J115" s="68"/>
      <c r="K115" s="56"/>
      <c r="L115" s="70"/>
      <c r="M115" s="71"/>
      <c r="N115" s="68"/>
      <c r="O115" s="68"/>
      <c r="P115" s="56"/>
      <c r="Q115" s="56"/>
      <c r="R115" s="56"/>
      <c r="S115" s="56"/>
      <c r="T115" s="56"/>
      <c r="U115" s="56"/>
      <c r="V115" s="62"/>
      <c r="W115" s="68"/>
      <c r="X115" s="56"/>
      <c r="Y115" s="56"/>
      <c r="Z115" s="68"/>
      <c r="AA115" s="72"/>
      <c r="AB115" s="68"/>
      <c r="AC115" s="68"/>
    </row>
    <row r="116" spans="1:29" ht="70.5" customHeight="1" x14ac:dyDescent="0.25">
      <c r="A116" s="69"/>
      <c r="B116" s="55"/>
      <c r="C116" s="56"/>
      <c r="D116" s="56"/>
      <c r="E116" s="56"/>
      <c r="F116" s="56"/>
      <c r="G116" s="56"/>
      <c r="H116" s="56"/>
      <c r="I116" s="56"/>
      <c r="J116" s="68"/>
      <c r="K116" s="56"/>
      <c r="L116" s="70"/>
      <c r="M116" s="71"/>
      <c r="N116" s="68"/>
      <c r="O116" s="68"/>
      <c r="P116" s="56"/>
      <c r="Q116" s="56"/>
      <c r="R116" s="56"/>
      <c r="S116" s="56"/>
      <c r="T116" s="56"/>
      <c r="U116" s="56"/>
      <c r="V116" s="62"/>
      <c r="W116" s="68"/>
      <c r="X116" s="56"/>
      <c r="Y116" s="56"/>
      <c r="Z116" s="68"/>
      <c r="AA116" s="72"/>
      <c r="AB116" s="68"/>
      <c r="AC116" s="68"/>
    </row>
    <row r="117" spans="1:29" ht="70.5" customHeight="1" x14ac:dyDescent="0.25">
      <c r="A117" s="69"/>
      <c r="B117" s="55"/>
      <c r="C117" s="56"/>
      <c r="D117" s="56"/>
      <c r="E117" s="56"/>
      <c r="F117" s="56"/>
      <c r="G117" s="56"/>
      <c r="H117" s="56"/>
      <c r="I117" s="56"/>
      <c r="J117" s="68"/>
      <c r="K117" s="56"/>
      <c r="L117" s="70"/>
      <c r="M117" s="71"/>
      <c r="N117" s="68"/>
      <c r="O117" s="68"/>
      <c r="P117" s="56"/>
      <c r="Q117" s="56"/>
      <c r="R117" s="56"/>
      <c r="S117" s="56"/>
      <c r="T117" s="56"/>
      <c r="U117" s="56"/>
      <c r="V117" s="62"/>
      <c r="W117" s="68"/>
      <c r="X117" s="56"/>
      <c r="Y117" s="56"/>
      <c r="Z117" s="68"/>
      <c r="AA117" s="72"/>
      <c r="AB117" s="68"/>
      <c r="AC117" s="68"/>
    </row>
    <row r="118" spans="1:29" ht="70.5" customHeight="1" x14ac:dyDescent="0.25">
      <c r="A118" s="69"/>
      <c r="B118" s="55"/>
      <c r="C118" s="56"/>
      <c r="D118" s="56"/>
      <c r="E118" s="56"/>
      <c r="F118" s="56"/>
      <c r="G118" s="56"/>
      <c r="H118" s="56"/>
      <c r="I118" s="56"/>
      <c r="J118" s="68"/>
      <c r="K118" s="56"/>
      <c r="L118" s="70"/>
      <c r="M118" s="71"/>
      <c r="N118" s="68"/>
      <c r="O118" s="68"/>
      <c r="P118" s="56"/>
      <c r="Q118" s="56"/>
      <c r="R118" s="56"/>
      <c r="S118" s="56"/>
      <c r="T118" s="56"/>
      <c r="U118" s="56"/>
      <c r="V118" s="62"/>
      <c r="W118" s="68"/>
      <c r="X118" s="56"/>
      <c r="Y118" s="56"/>
      <c r="Z118" s="68"/>
      <c r="AA118" s="72"/>
      <c r="AB118" s="68"/>
      <c r="AC118" s="68"/>
    </row>
    <row r="119" spans="1:29" ht="70.5" customHeight="1" x14ac:dyDescent="0.25">
      <c r="A119" s="69"/>
      <c r="B119" s="55"/>
      <c r="C119" s="56"/>
      <c r="D119" s="56"/>
      <c r="E119" s="56"/>
      <c r="F119" s="56"/>
      <c r="G119" s="56"/>
      <c r="H119" s="56"/>
      <c r="I119" s="56"/>
      <c r="J119" s="68"/>
      <c r="K119" s="56"/>
      <c r="L119" s="70"/>
      <c r="M119" s="71"/>
      <c r="N119" s="68"/>
      <c r="O119" s="68"/>
      <c r="P119" s="56"/>
      <c r="Q119" s="56"/>
      <c r="R119" s="56"/>
      <c r="S119" s="56"/>
      <c r="T119" s="56"/>
      <c r="U119" s="56"/>
      <c r="V119" s="62"/>
      <c r="W119" s="68"/>
      <c r="X119" s="56"/>
      <c r="Y119" s="56"/>
      <c r="Z119" s="68"/>
      <c r="AA119" s="72"/>
      <c r="AB119" s="68"/>
      <c r="AC119" s="68"/>
    </row>
    <row r="120" spans="1:29" ht="70.5" customHeight="1" x14ac:dyDescent="0.25">
      <c r="A120" s="69"/>
      <c r="B120" s="55"/>
      <c r="C120" s="56"/>
      <c r="D120" s="56"/>
      <c r="E120" s="56"/>
      <c r="F120" s="56"/>
      <c r="G120" s="56"/>
      <c r="H120" s="56"/>
      <c r="I120" s="56"/>
      <c r="J120" s="68"/>
      <c r="K120" s="56"/>
      <c r="L120" s="70"/>
      <c r="M120" s="71"/>
      <c r="N120" s="68"/>
      <c r="O120" s="68"/>
      <c r="P120" s="56"/>
      <c r="Q120" s="56"/>
      <c r="R120" s="56"/>
      <c r="S120" s="56"/>
      <c r="T120" s="56"/>
      <c r="U120" s="56"/>
      <c r="V120" s="62"/>
      <c r="W120" s="68"/>
      <c r="X120" s="56"/>
      <c r="Y120" s="56"/>
      <c r="Z120" s="68"/>
      <c r="AA120" s="72"/>
      <c r="AB120" s="68"/>
      <c r="AC120" s="68"/>
    </row>
    <row r="121" spans="1:29" ht="70.5" customHeight="1" x14ac:dyDescent="0.25">
      <c r="A121" s="69"/>
      <c r="B121" s="55"/>
      <c r="C121" s="56"/>
      <c r="D121" s="56"/>
      <c r="E121" s="56"/>
      <c r="F121" s="56"/>
      <c r="G121" s="56"/>
      <c r="H121" s="56"/>
      <c r="I121" s="56"/>
      <c r="J121" s="68"/>
      <c r="K121" s="56"/>
      <c r="L121" s="70"/>
      <c r="M121" s="71"/>
      <c r="N121" s="68"/>
      <c r="O121" s="68"/>
      <c r="P121" s="56"/>
      <c r="Q121" s="56"/>
      <c r="R121" s="56"/>
      <c r="S121" s="56"/>
      <c r="T121" s="56"/>
      <c r="U121" s="56"/>
      <c r="V121" s="62"/>
      <c r="W121" s="68"/>
      <c r="X121" s="56"/>
      <c r="Y121" s="56"/>
      <c r="Z121" s="68"/>
      <c r="AA121" s="72"/>
      <c r="AB121" s="68"/>
      <c r="AC121" s="68"/>
    </row>
    <row r="122" spans="1:29" ht="70.5" customHeight="1" x14ac:dyDescent="0.25">
      <c r="A122" s="69"/>
      <c r="B122" s="55"/>
      <c r="C122" s="56"/>
      <c r="D122" s="56"/>
      <c r="E122" s="56"/>
      <c r="F122" s="56"/>
      <c r="G122" s="56"/>
      <c r="H122" s="56"/>
      <c r="I122" s="56"/>
      <c r="J122" s="68"/>
      <c r="K122" s="56"/>
      <c r="L122" s="70"/>
      <c r="M122" s="71"/>
      <c r="N122" s="68"/>
      <c r="O122" s="68"/>
      <c r="P122" s="56"/>
      <c r="Q122" s="56"/>
      <c r="R122" s="56"/>
      <c r="S122" s="56"/>
      <c r="T122" s="56"/>
      <c r="U122" s="56"/>
      <c r="V122" s="62"/>
      <c r="W122" s="68"/>
      <c r="X122" s="56"/>
      <c r="Y122" s="56"/>
      <c r="Z122" s="68"/>
      <c r="AA122" s="72"/>
      <c r="AB122" s="68"/>
      <c r="AC122" s="68"/>
    </row>
    <row r="123" spans="1:29" ht="70.5" customHeight="1" x14ac:dyDescent="0.25">
      <c r="A123" s="69"/>
      <c r="B123" s="55"/>
      <c r="C123" s="56"/>
      <c r="D123" s="56"/>
      <c r="E123" s="56"/>
      <c r="F123" s="56"/>
      <c r="G123" s="56"/>
      <c r="H123" s="56"/>
      <c r="I123" s="56"/>
      <c r="J123" s="68"/>
      <c r="K123" s="56"/>
      <c r="L123" s="70"/>
      <c r="M123" s="71"/>
      <c r="N123" s="68"/>
      <c r="O123" s="68"/>
      <c r="P123" s="56"/>
      <c r="Q123" s="56"/>
      <c r="R123" s="56"/>
      <c r="S123" s="56"/>
      <c r="T123" s="56"/>
      <c r="U123" s="56"/>
      <c r="V123" s="62"/>
      <c r="W123" s="68"/>
      <c r="X123" s="56"/>
      <c r="Y123" s="56"/>
      <c r="Z123" s="68"/>
      <c r="AA123" s="72"/>
      <c r="AB123" s="68"/>
      <c r="AC123" s="68"/>
    </row>
    <row r="124" spans="1:29" ht="70.5" customHeight="1" x14ac:dyDescent="0.25">
      <c r="A124" s="69"/>
      <c r="B124" s="55"/>
      <c r="C124" s="56"/>
      <c r="D124" s="56"/>
      <c r="E124" s="56"/>
      <c r="F124" s="56"/>
      <c r="G124" s="56"/>
      <c r="H124" s="56"/>
      <c r="I124" s="56"/>
      <c r="J124" s="68"/>
      <c r="K124" s="56"/>
      <c r="L124" s="70"/>
      <c r="M124" s="71"/>
      <c r="N124" s="68"/>
      <c r="O124" s="68"/>
      <c r="P124" s="56"/>
      <c r="Q124" s="56"/>
      <c r="R124" s="56"/>
      <c r="S124" s="56"/>
      <c r="T124" s="56"/>
      <c r="U124" s="56"/>
      <c r="V124" s="62"/>
      <c r="W124" s="68"/>
      <c r="X124" s="56"/>
      <c r="Y124" s="56"/>
      <c r="Z124" s="68"/>
      <c r="AA124" s="72"/>
      <c r="AB124" s="68"/>
      <c r="AC124" s="68"/>
    </row>
    <row r="125" spans="1:29" ht="70.5" customHeight="1" x14ac:dyDescent="0.25">
      <c r="A125" s="69"/>
      <c r="B125" s="55"/>
      <c r="C125" s="56"/>
      <c r="D125" s="56"/>
      <c r="E125" s="56"/>
      <c r="F125" s="56"/>
      <c r="G125" s="56"/>
      <c r="H125" s="56"/>
      <c r="I125" s="56"/>
      <c r="J125" s="68"/>
      <c r="K125" s="56"/>
      <c r="L125" s="70"/>
      <c r="M125" s="71"/>
      <c r="N125" s="68"/>
      <c r="O125" s="68"/>
      <c r="P125" s="56"/>
      <c r="Q125" s="56"/>
      <c r="R125" s="56"/>
      <c r="S125" s="56"/>
      <c r="T125" s="56"/>
      <c r="U125" s="56"/>
      <c r="V125" s="62"/>
      <c r="W125" s="68"/>
      <c r="X125" s="56"/>
      <c r="Y125" s="56"/>
      <c r="Z125" s="68"/>
      <c r="AA125" s="72"/>
      <c r="AB125" s="68"/>
      <c r="AC125" s="68"/>
    </row>
    <row r="126" spans="1:29" ht="70.5" customHeight="1" x14ac:dyDescent="0.25">
      <c r="A126" s="69"/>
      <c r="B126" s="55"/>
      <c r="C126" s="56"/>
      <c r="D126" s="56"/>
      <c r="E126" s="56"/>
      <c r="F126" s="56"/>
      <c r="G126" s="56"/>
      <c r="H126" s="56"/>
      <c r="I126" s="56"/>
      <c r="J126" s="68"/>
      <c r="K126" s="56"/>
      <c r="L126" s="70"/>
      <c r="M126" s="71"/>
      <c r="N126" s="68"/>
      <c r="O126" s="68"/>
      <c r="P126" s="56"/>
      <c r="Q126" s="56"/>
      <c r="R126" s="56"/>
      <c r="S126" s="56"/>
      <c r="T126" s="56"/>
      <c r="U126" s="56"/>
      <c r="V126" s="62"/>
      <c r="W126" s="68"/>
      <c r="X126" s="56"/>
      <c r="Y126" s="56"/>
      <c r="Z126" s="68"/>
      <c r="AA126" s="72"/>
      <c r="AB126" s="68"/>
      <c r="AC126" s="68"/>
    </row>
    <row r="127" spans="1:29" ht="70.5" customHeight="1" x14ac:dyDescent="0.25">
      <c r="A127" s="69"/>
      <c r="B127" s="55"/>
      <c r="C127" s="56"/>
      <c r="D127" s="56"/>
      <c r="E127" s="56"/>
      <c r="F127" s="56"/>
      <c r="G127" s="56"/>
      <c r="H127" s="56"/>
      <c r="I127" s="56"/>
      <c r="J127" s="68"/>
      <c r="K127" s="56"/>
      <c r="L127" s="70"/>
      <c r="M127" s="71"/>
      <c r="N127" s="68"/>
      <c r="O127" s="68"/>
      <c r="P127" s="56"/>
      <c r="Q127" s="56"/>
      <c r="R127" s="56"/>
      <c r="S127" s="56"/>
      <c r="T127" s="56"/>
      <c r="U127" s="56"/>
      <c r="V127" s="62"/>
      <c r="W127" s="68"/>
      <c r="X127" s="56"/>
      <c r="Y127" s="56"/>
      <c r="Z127" s="68"/>
      <c r="AA127" s="72"/>
      <c r="AB127" s="68"/>
      <c r="AC127" s="68"/>
    </row>
    <row r="128" spans="1:29" ht="70.5" customHeight="1" x14ac:dyDescent="0.25">
      <c r="A128" s="69"/>
      <c r="B128" s="55"/>
      <c r="C128" s="56"/>
      <c r="D128" s="56"/>
      <c r="E128" s="56"/>
      <c r="F128" s="56"/>
      <c r="G128" s="56"/>
      <c r="H128" s="56"/>
      <c r="I128" s="56"/>
      <c r="J128" s="68"/>
      <c r="K128" s="56"/>
      <c r="L128" s="70"/>
      <c r="M128" s="71"/>
      <c r="N128" s="68"/>
      <c r="O128" s="68"/>
      <c r="P128" s="56"/>
      <c r="Q128" s="56"/>
      <c r="R128" s="56"/>
      <c r="S128" s="56"/>
      <c r="T128" s="56"/>
      <c r="U128" s="56"/>
      <c r="V128" s="62"/>
      <c r="W128" s="68"/>
      <c r="X128" s="56"/>
      <c r="Y128" s="56"/>
      <c r="Z128" s="68"/>
      <c r="AA128" s="72"/>
      <c r="AB128" s="68"/>
      <c r="AC128" s="68"/>
    </row>
    <row r="129" spans="1:29" ht="70.5" customHeight="1" x14ac:dyDescent="0.25">
      <c r="A129" s="69"/>
      <c r="B129" s="55"/>
      <c r="C129" s="56"/>
      <c r="D129" s="56"/>
      <c r="E129" s="56"/>
      <c r="F129" s="56"/>
      <c r="G129" s="56"/>
      <c r="H129" s="56"/>
      <c r="I129" s="56"/>
      <c r="J129" s="68"/>
      <c r="K129" s="56"/>
      <c r="L129" s="70"/>
      <c r="M129" s="71"/>
      <c r="N129" s="68"/>
      <c r="O129" s="68"/>
      <c r="P129" s="56"/>
      <c r="Q129" s="56"/>
      <c r="R129" s="56"/>
      <c r="S129" s="56"/>
      <c r="T129" s="56"/>
      <c r="U129" s="56"/>
      <c r="V129" s="62"/>
      <c r="W129" s="68"/>
      <c r="X129" s="56"/>
      <c r="Y129" s="56"/>
      <c r="Z129" s="68"/>
      <c r="AA129" s="72"/>
      <c r="AB129" s="68"/>
      <c r="AC129" s="68"/>
    </row>
    <row r="130" spans="1:29" ht="70.5" customHeight="1" x14ac:dyDescent="0.25">
      <c r="A130" s="69"/>
      <c r="B130" s="55"/>
      <c r="C130" s="56"/>
      <c r="D130" s="56"/>
      <c r="E130" s="56"/>
      <c r="F130" s="56"/>
      <c r="G130" s="56"/>
      <c r="H130" s="56"/>
      <c r="I130" s="56"/>
      <c r="J130" s="68"/>
      <c r="K130" s="56"/>
      <c r="L130" s="70"/>
      <c r="M130" s="71"/>
      <c r="N130" s="68"/>
      <c r="O130" s="68"/>
      <c r="P130" s="56"/>
      <c r="Q130" s="56"/>
      <c r="R130" s="56"/>
      <c r="S130" s="56"/>
      <c r="T130" s="56"/>
      <c r="U130" s="56"/>
      <c r="V130" s="62"/>
      <c r="W130" s="68"/>
      <c r="X130" s="56"/>
      <c r="Y130" s="56"/>
      <c r="Z130" s="68"/>
      <c r="AA130" s="72"/>
      <c r="AB130" s="68"/>
      <c r="AC130" s="68"/>
    </row>
    <row r="131" spans="1:29" ht="70.5" customHeight="1" x14ac:dyDescent="0.25">
      <c r="A131" s="69"/>
      <c r="B131" s="55"/>
      <c r="C131" s="56"/>
      <c r="D131" s="56"/>
      <c r="E131" s="56"/>
      <c r="F131" s="56"/>
      <c r="G131" s="56"/>
      <c r="H131" s="56"/>
      <c r="I131" s="56"/>
      <c r="J131" s="68"/>
      <c r="K131" s="56"/>
      <c r="L131" s="70"/>
      <c r="M131" s="71"/>
      <c r="N131" s="68"/>
      <c r="O131" s="68"/>
      <c r="P131" s="56"/>
      <c r="Q131" s="56"/>
      <c r="R131" s="56"/>
      <c r="S131" s="56"/>
      <c r="T131" s="56"/>
      <c r="U131" s="56"/>
      <c r="V131" s="62"/>
      <c r="W131" s="68"/>
      <c r="X131" s="56"/>
      <c r="Y131" s="56"/>
      <c r="Z131" s="68"/>
      <c r="AA131" s="72"/>
      <c r="AB131" s="68"/>
      <c r="AC131" s="68"/>
    </row>
    <row r="132" spans="1:29" ht="70.5" customHeight="1" x14ac:dyDescent="0.25">
      <c r="A132" s="69"/>
      <c r="B132" s="55"/>
      <c r="C132" s="56"/>
      <c r="D132" s="56"/>
      <c r="E132" s="56"/>
      <c r="F132" s="56"/>
      <c r="G132" s="56"/>
      <c r="H132" s="56"/>
      <c r="I132" s="56"/>
      <c r="J132" s="68"/>
      <c r="K132" s="56"/>
      <c r="L132" s="70"/>
      <c r="M132" s="71"/>
      <c r="N132" s="68"/>
      <c r="O132" s="68"/>
      <c r="P132" s="56"/>
      <c r="Q132" s="56"/>
      <c r="R132" s="56"/>
      <c r="S132" s="56"/>
      <c r="T132" s="56"/>
      <c r="U132" s="56"/>
      <c r="V132" s="62"/>
      <c r="W132" s="68"/>
      <c r="X132" s="56"/>
      <c r="Y132" s="56"/>
      <c r="Z132" s="68"/>
      <c r="AA132" s="72"/>
      <c r="AB132" s="68"/>
      <c r="AC132" s="68"/>
    </row>
    <row r="133" spans="1:29" ht="70.5" customHeight="1" x14ac:dyDescent="0.25">
      <c r="A133" s="69"/>
      <c r="B133" s="55"/>
      <c r="C133" s="56"/>
      <c r="D133" s="56"/>
      <c r="E133" s="56"/>
      <c r="F133" s="56"/>
      <c r="G133" s="56"/>
      <c r="H133" s="56"/>
      <c r="I133" s="56"/>
      <c r="J133" s="68"/>
      <c r="K133" s="56"/>
      <c r="L133" s="70"/>
      <c r="M133" s="71"/>
      <c r="N133" s="68"/>
      <c r="O133" s="68"/>
      <c r="P133" s="56"/>
      <c r="Q133" s="56"/>
      <c r="R133" s="56"/>
      <c r="S133" s="56"/>
      <c r="T133" s="56"/>
      <c r="U133" s="56"/>
      <c r="V133" s="62"/>
      <c r="W133" s="68"/>
      <c r="X133" s="56"/>
      <c r="Y133" s="56"/>
      <c r="Z133" s="68"/>
      <c r="AA133" s="72"/>
      <c r="AB133" s="68"/>
      <c r="AC133" s="68"/>
    </row>
    <row r="134" spans="1:29" ht="70.5" customHeight="1" x14ac:dyDescent="0.25">
      <c r="A134" s="69"/>
      <c r="B134" s="55"/>
      <c r="C134" s="56"/>
      <c r="D134" s="56"/>
      <c r="E134" s="56"/>
      <c r="F134" s="56"/>
      <c r="G134" s="56"/>
      <c r="H134" s="56"/>
      <c r="I134" s="56"/>
      <c r="J134" s="68"/>
      <c r="K134" s="56"/>
      <c r="L134" s="70"/>
      <c r="M134" s="71"/>
      <c r="N134" s="68"/>
      <c r="O134" s="68"/>
      <c r="P134" s="56"/>
      <c r="Q134" s="56"/>
      <c r="R134" s="56"/>
      <c r="S134" s="56"/>
      <c r="T134" s="56"/>
      <c r="U134" s="56"/>
      <c r="V134" s="62"/>
      <c r="W134" s="68"/>
      <c r="X134" s="56"/>
      <c r="Y134" s="56"/>
      <c r="Z134" s="68"/>
      <c r="AA134" s="72"/>
      <c r="AB134" s="68"/>
      <c r="AC134" s="68"/>
    </row>
    <row r="135" spans="1:29" ht="70.5" customHeight="1" x14ac:dyDescent="0.25">
      <c r="A135" s="69"/>
      <c r="B135" s="55"/>
      <c r="C135" s="56"/>
      <c r="D135" s="56"/>
      <c r="E135" s="56"/>
      <c r="F135" s="56"/>
      <c r="G135" s="56"/>
      <c r="H135" s="56"/>
      <c r="I135" s="56"/>
      <c r="J135" s="68"/>
      <c r="K135" s="56"/>
      <c r="L135" s="70"/>
      <c r="M135" s="71"/>
      <c r="N135" s="68"/>
      <c r="O135" s="68"/>
      <c r="P135" s="56"/>
      <c r="Q135" s="56"/>
      <c r="R135" s="56"/>
      <c r="S135" s="56"/>
      <c r="T135" s="56"/>
      <c r="U135" s="56"/>
      <c r="V135" s="62"/>
      <c r="W135" s="68"/>
      <c r="X135" s="56"/>
      <c r="Y135" s="56"/>
      <c r="Z135" s="68"/>
      <c r="AA135" s="72"/>
      <c r="AB135" s="68"/>
      <c r="AC135" s="68"/>
    </row>
    <row r="136" spans="1:29" ht="70.5" customHeight="1" x14ac:dyDescent="0.25">
      <c r="A136" s="69"/>
      <c r="B136" s="55"/>
      <c r="C136" s="56"/>
      <c r="D136" s="56"/>
      <c r="E136" s="56"/>
      <c r="F136" s="56"/>
      <c r="G136" s="56"/>
      <c r="H136" s="56"/>
      <c r="I136" s="56"/>
      <c r="J136" s="68"/>
      <c r="K136" s="56"/>
      <c r="L136" s="70"/>
      <c r="M136" s="71"/>
      <c r="N136" s="68"/>
      <c r="O136" s="68"/>
      <c r="P136" s="56"/>
      <c r="Q136" s="56"/>
      <c r="R136" s="56"/>
      <c r="S136" s="56"/>
      <c r="T136" s="56"/>
      <c r="U136" s="56"/>
      <c r="V136" s="62"/>
      <c r="W136" s="68"/>
      <c r="X136" s="56"/>
      <c r="Y136" s="56"/>
      <c r="Z136" s="68"/>
      <c r="AA136" s="72"/>
      <c r="AB136" s="68"/>
      <c r="AC136" s="68"/>
    </row>
    <row r="137" spans="1:29" ht="70.5" customHeight="1" x14ac:dyDescent="0.25">
      <c r="A137" s="69"/>
      <c r="B137" s="55"/>
      <c r="C137" s="56"/>
      <c r="D137" s="56"/>
      <c r="E137" s="56"/>
      <c r="F137" s="56"/>
      <c r="G137" s="56"/>
      <c r="H137" s="56"/>
      <c r="I137" s="56"/>
      <c r="J137" s="68"/>
      <c r="K137" s="56"/>
      <c r="L137" s="70"/>
      <c r="M137" s="71"/>
      <c r="N137" s="68"/>
      <c r="O137" s="68"/>
      <c r="P137" s="56"/>
      <c r="Q137" s="56"/>
      <c r="R137" s="56"/>
      <c r="S137" s="56"/>
      <c r="T137" s="56"/>
      <c r="U137" s="56"/>
      <c r="V137" s="62"/>
      <c r="W137" s="68"/>
      <c r="X137" s="56"/>
      <c r="Y137" s="56"/>
      <c r="Z137" s="68"/>
      <c r="AA137" s="72"/>
      <c r="AB137" s="68"/>
      <c r="AC137" s="68"/>
    </row>
    <row r="138" spans="1:29" ht="70.5" customHeight="1" x14ac:dyDescent="0.25">
      <c r="A138" s="69"/>
      <c r="B138" s="55"/>
      <c r="C138" s="56"/>
      <c r="D138" s="56"/>
      <c r="E138" s="56"/>
      <c r="F138" s="56"/>
      <c r="G138" s="56"/>
      <c r="H138" s="56"/>
      <c r="I138" s="56"/>
      <c r="J138" s="68"/>
      <c r="K138" s="56"/>
      <c r="L138" s="70"/>
      <c r="M138" s="71"/>
      <c r="N138" s="68"/>
      <c r="O138" s="68"/>
      <c r="P138" s="56"/>
      <c r="Q138" s="56"/>
      <c r="R138" s="56"/>
      <c r="S138" s="56"/>
      <c r="T138" s="56"/>
      <c r="U138" s="56"/>
      <c r="V138" s="62"/>
      <c r="W138" s="68"/>
      <c r="X138" s="56"/>
      <c r="Y138" s="56"/>
      <c r="Z138" s="68"/>
      <c r="AA138" s="72"/>
      <c r="AB138" s="68"/>
      <c r="AC138" s="68"/>
    </row>
    <row r="139" spans="1:29" ht="70.5" customHeight="1" x14ac:dyDescent="0.25">
      <c r="A139" s="69"/>
      <c r="B139" s="55"/>
      <c r="C139" s="56"/>
      <c r="D139" s="56"/>
      <c r="E139" s="56"/>
      <c r="F139" s="56"/>
      <c r="G139" s="56"/>
      <c r="H139" s="56"/>
      <c r="I139" s="56"/>
      <c r="J139" s="68"/>
      <c r="K139" s="56"/>
      <c r="L139" s="70"/>
      <c r="M139" s="71"/>
      <c r="N139" s="68"/>
      <c r="O139" s="68"/>
      <c r="P139" s="56"/>
      <c r="Q139" s="56"/>
      <c r="R139" s="56"/>
      <c r="S139" s="56"/>
      <c r="T139" s="56"/>
      <c r="U139" s="56"/>
      <c r="V139" s="62"/>
      <c r="W139" s="68"/>
      <c r="X139" s="56"/>
      <c r="Y139" s="56"/>
      <c r="Z139" s="68"/>
      <c r="AA139" s="72"/>
      <c r="AB139" s="68"/>
      <c r="AC139" s="68"/>
    </row>
    <row r="140" spans="1:29" ht="70.5" customHeight="1" x14ac:dyDescent="0.25">
      <c r="A140" s="69"/>
      <c r="B140" s="55"/>
      <c r="C140" s="56"/>
      <c r="D140" s="56"/>
      <c r="E140" s="56"/>
      <c r="F140" s="56"/>
      <c r="G140" s="56"/>
      <c r="H140" s="56"/>
      <c r="I140" s="56"/>
      <c r="J140" s="68"/>
      <c r="K140" s="56"/>
      <c r="L140" s="70"/>
      <c r="M140" s="71"/>
      <c r="N140" s="68"/>
      <c r="O140" s="68"/>
      <c r="P140" s="56"/>
      <c r="Q140" s="56"/>
      <c r="R140" s="56"/>
      <c r="S140" s="56"/>
      <c r="T140" s="56"/>
      <c r="U140" s="56"/>
      <c r="V140" s="62"/>
      <c r="W140" s="68"/>
      <c r="X140" s="56"/>
      <c r="Y140" s="56"/>
      <c r="Z140" s="68"/>
      <c r="AA140" s="72"/>
      <c r="AB140" s="68"/>
      <c r="AC140" s="68"/>
    </row>
    <row r="141" spans="1:29" ht="70.5" customHeight="1" x14ac:dyDescent="0.25">
      <c r="A141" s="69"/>
      <c r="B141" s="55"/>
      <c r="C141" s="56"/>
      <c r="D141" s="56"/>
      <c r="E141" s="56"/>
      <c r="F141" s="56"/>
      <c r="G141" s="56"/>
      <c r="H141" s="56"/>
      <c r="I141" s="56"/>
      <c r="J141" s="68"/>
      <c r="K141" s="56"/>
      <c r="L141" s="70"/>
      <c r="M141" s="71"/>
      <c r="N141" s="68"/>
      <c r="O141" s="68"/>
      <c r="P141" s="56"/>
      <c r="Q141" s="56"/>
      <c r="R141" s="56"/>
      <c r="S141" s="56"/>
      <c r="T141" s="56"/>
      <c r="U141" s="56"/>
      <c r="V141" s="62"/>
      <c r="W141" s="68"/>
      <c r="X141" s="56"/>
      <c r="Y141" s="56"/>
      <c r="Z141" s="68"/>
      <c r="AA141" s="72"/>
      <c r="AB141" s="68"/>
      <c r="AC141" s="68"/>
    </row>
    <row r="142" spans="1:29" ht="70.5" customHeight="1" x14ac:dyDescent="0.25">
      <c r="A142" s="69"/>
      <c r="B142" s="55"/>
      <c r="C142" s="56"/>
      <c r="D142" s="56"/>
      <c r="E142" s="56"/>
      <c r="F142" s="56"/>
      <c r="G142" s="56"/>
      <c r="H142" s="56"/>
      <c r="I142" s="56"/>
      <c r="J142" s="68"/>
      <c r="K142" s="56"/>
      <c r="L142" s="70"/>
      <c r="M142" s="71"/>
      <c r="N142" s="68"/>
      <c r="O142" s="68"/>
      <c r="P142" s="56"/>
      <c r="Q142" s="56"/>
      <c r="R142" s="56"/>
      <c r="S142" s="56"/>
      <c r="T142" s="56"/>
      <c r="U142" s="56"/>
      <c r="V142" s="62"/>
      <c r="W142" s="68"/>
      <c r="X142" s="56"/>
      <c r="Y142" s="56"/>
      <c r="Z142" s="68"/>
      <c r="AA142" s="72"/>
      <c r="AB142" s="68"/>
      <c r="AC142" s="68"/>
    </row>
    <row r="143" spans="1:29" ht="70.5" customHeight="1" x14ac:dyDescent="0.25">
      <c r="A143" s="69"/>
      <c r="B143" s="55"/>
      <c r="C143" s="56"/>
      <c r="D143" s="56"/>
      <c r="E143" s="56"/>
      <c r="F143" s="56"/>
      <c r="G143" s="56"/>
      <c r="H143" s="56"/>
      <c r="I143" s="56"/>
      <c r="J143" s="68"/>
      <c r="K143" s="56"/>
      <c r="L143" s="70"/>
      <c r="M143" s="71"/>
      <c r="N143" s="68"/>
      <c r="O143" s="68"/>
      <c r="P143" s="56"/>
      <c r="Q143" s="56"/>
      <c r="R143" s="56"/>
      <c r="S143" s="56"/>
      <c r="T143" s="56"/>
      <c r="U143" s="56"/>
      <c r="V143" s="62"/>
      <c r="W143" s="68"/>
      <c r="X143" s="56"/>
      <c r="Y143" s="56"/>
      <c r="Z143" s="68"/>
      <c r="AA143" s="72"/>
      <c r="AB143" s="68"/>
      <c r="AC143" s="68"/>
    </row>
    <row r="144" spans="1:29" ht="70.5" customHeight="1" x14ac:dyDescent="0.25">
      <c r="A144" s="69"/>
      <c r="B144" s="55"/>
      <c r="C144" s="56"/>
      <c r="D144" s="56"/>
      <c r="E144" s="56"/>
      <c r="F144" s="56"/>
      <c r="G144" s="56"/>
      <c r="H144" s="56"/>
      <c r="I144" s="56"/>
      <c r="J144" s="68"/>
      <c r="K144" s="56"/>
      <c r="L144" s="70"/>
      <c r="M144" s="71"/>
      <c r="N144" s="68"/>
      <c r="O144" s="68"/>
      <c r="P144" s="56"/>
      <c r="Q144" s="56"/>
      <c r="R144" s="56"/>
      <c r="S144" s="56"/>
      <c r="T144" s="56"/>
      <c r="U144" s="56"/>
      <c r="V144" s="62"/>
      <c r="W144" s="68"/>
      <c r="X144" s="56"/>
      <c r="Y144" s="56"/>
      <c r="Z144" s="68"/>
      <c r="AA144" s="72"/>
      <c r="AB144" s="68"/>
      <c r="AC144" s="68"/>
    </row>
    <row r="145" spans="1:29" ht="70.5" customHeight="1" x14ac:dyDescent="0.25">
      <c r="A145" s="69"/>
      <c r="B145" s="55"/>
      <c r="C145" s="56"/>
      <c r="D145" s="56"/>
      <c r="E145" s="56"/>
      <c r="F145" s="56"/>
      <c r="G145" s="56"/>
      <c r="H145" s="56"/>
      <c r="I145" s="56"/>
      <c r="J145" s="68"/>
      <c r="K145" s="56"/>
      <c r="L145" s="70"/>
      <c r="M145" s="71"/>
      <c r="N145" s="68"/>
      <c r="O145" s="68"/>
      <c r="P145" s="56"/>
      <c r="Q145" s="56"/>
      <c r="R145" s="56"/>
      <c r="S145" s="56"/>
      <c r="T145" s="56"/>
      <c r="U145" s="56"/>
      <c r="V145" s="62"/>
      <c r="W145" s="68"/>
      <c r="X145" s="56"/>
      <c r="Y145" s="56"/>
      <c r="Z145" s="68"/>
      <c r="AA145" s="72"/>
      <c r="AB145" s="68"/>
      <c r="AC145" s="68"/>
    </row>
    <row r="146" spans="1:29" ht="70.5" customHeight="1" x14ac:dyDescent="0.25">
      <c r="A146" s="69"/>
      <c r="B146" s="55"/>
      <c r="C146" s="56"/>
      <c r="D146" s="56"/>
      <c r="E146" s="56"/>
      <c r="F146" s="56"/>
      <c r="G146" s="56"/>
      <c r="H146" s="56"/>
      <c r="I146" s="56"/>
      <c r="J146" s="68"/>
      <c r="K146" s="56"/>
      <c r="L146" s="70"/>
      <c r="M146" s="71"/>
      <c r="N146" s="68"/>
      <c r="O146" s="68"/>
      <c r="P146" s="56"/>
      <c r="Q146" s="56"/>
      <c r="R146" s="56"/>
      <c r="S146" s="56"/>
      <c r="T146" s="56"/>
      <c r="U146" s="56"/>
      <c r="V146" s="62"/>
      <c r="W146" s="68"/>
      <c r="X146" s="56"/>
      <c r="Y146" s="56"/>
      <c r="Z146" s="68"/>
      <c r="AA146" s="72"/>
      <c r="AB146" s="68"/>
      <c r="AC146" s="68"/>
    </row>
    <row r="147" spans="1:29" ht="70.5" customHeight="1" x14ac:dyDescent="0.25">
      <c r="A147" s="69"/>
      <c r="B147" s="55"/>
      <c r="C147" s="56"/>
      <c r="D147" s="56"/>
      <c r="E147" s="56"/>
      <c r="F147" s="56"/>
      <c r="G147" s="56"/>
      <c r="H147" s="56"/>
      <c r="I147" s="56"/>
      <c r="J147" s="68"/>
      <c r="K147" s="56"/>
      <c r="L147" s="70"/>
      <c r="M147" s="71"/>
      <c r="N147" s="68"/>
      <c r="O147" s="68"/>
      <c r="P147" s="56"/>
      <c r="Q147" s="56"/>
      <c r="R147" s="56"/>
      <c r="S147" s="56"/>
      <c r="T147" s="56"/>
      <c r="U147" s="56"/>
      <c r="V147" s="62"/>
      <c r="W147" s="68"/>
      <c r="X147" s="56"/>
      <c r="Y147" s="56"/>
      <c r="Z147" s="68"/>
      <c r="AA147" s="72"/>
      <c r="AB147" s="68"/>
      <c r="AC147" s="68"/>
    </row>
    <row r="148" spans="1:29" ht="70.5" customHeight="1" x14ac:dyDescent="0.25">
      <c r="A148" s="69"/>
      <c r="B148" s="55"/>
      <c r="C148" s="56"/>
      <c r="D148" s="56"/>
      <c r="E148" s="56"/>
      <c r="F148" s="56"/>
      <c r="G148" s="56"/>
      <c r="H148" s="56"/>
      <c r="I148" s="56"/>
      <c r="J148" s="68"/>
      <c r="K148" s="56"/>
      <c r="L148" s="70"/>
      <c r="M148" s="71"/>
      <c r="N148" s="68"/>
      <c r="O148" s="68"/>
      <c r="P148" s="56"/>
      <c r="Q148" s="56"/>
      <c r="R148" s="56"/>
      <c r="S148" s="56"/>
      <c r="T148" s="56"/>
      <c r="U148" s="56"/>
      <c r="V148" s="62"/>
      <c r="W148" s="68"/>
      <c r="X148" s="56"/>
      <c r="Y148" s="56"/>
      <c r="Z148" s="68"/>
      <c r="AA148" s="72"/>
      <c r="AB148" s="68"/>
      <c r="AC148" s="68"/>
    </row>
    <row r="149" spans="1:29" ht="70.5" customHeight="1" x14ac:dyDescent="0.25">
      <c r="A149" s="69"/>
      <c r="B149" s="55"/>
      <c r="C149" s="56"/>
      <c r="D149" s="56"/>
      <c r="E149" s="56"/>
      <c r="F149" s="56"/>
      <c r="G149" s="56"/>
      <c r="H149" s="56"/>
      <c r="I149" s="56"/>
      <c r="J149" s="68"/>
      <c r="K149" s="56"/>
      <c r="L149" s="70"/>
      <c r="M149" s="71"/>
      <c r="N149" s="68"/>
      <c r="O149" s="68"/>
      <c r="P149" s="56"/>
      <c r="Q149" s="56"/>
      <c r="R149" s="56"/>
      <c r="S149" s="56"/>
      <c r="T149" s="56"/>
      <c r="U149" s="56"/>
      <c r="V149" s="62"/>
      <c r="W149" s="68"/>
      <c r="X149" s="56"/>
      <c r="Y149" s="56"/>
      <c r="Z149" s="68"/>
      <c r="AA149" s="72"/>
      <c r="AB149" s="68"/>
      <c r="AC149" s="68"/>
    </row>
    <row r="150" spans="1:29" ht="70.5" customHeight="1" x14ac:dyDescent="0.25">
      <c r="A150" s="69"/>
      <c r="B150" s="55"/>
      <c r="C150" s="56"/>
      <c r="D150" s="56"/>
      <c r="E150" s="56"/>
      <c r="F150" s="56"/>
      <c r="G150" s="56"/>
      <c r="H150" s="56"/>
      <c r="I150" s="56"/>
      <c r="J150" s="68"/>
      <c r="K150" s="56"/>
      <c r="L150" s="70"/>
      <c r="M150" s="71"/>
      <c r="N150" s="68"/>
      <c r="O150" s="68"/>
      <c r="P150" s="56"/>
      <c r="Q150" s="56"/>
      <c r="R150" s="56"/>
      <c r="S150" s="56"/>
      <c r="T150" s="56"/>
      <c r="U150" s="56"/>
      <c r="V150" s="62"/>
      <c r="W150" s="68"/>
      <c r="X150" s="56"/>
      <c r="Y150" s="56"/>
      <c r="Z150" s="68"/>
      <c r="AA150" s="72"/>
      <c r="AB150" s="68"/>
      <c r="AC150" s="68"/>
    </row>
    <row r="151" spans="1:29" ht="70.5" customHeight="1" x14ac:dyDescent="0.25">
      <c r="A151" s="69"/>
      <c r="B151" s="55"/>
      <c r="C151" s="56"/>
      <c r="D151" s="56"/>
      <c r="E151" s="56"/>
      <c r="F151" s="56"/>
      <c r="G151" s="56"/>
      <c r="H151" s="56"/>
      <c r="I151" s="56"/>
      <c r="J151" s="68"/>
      <c r="K151" s="56"/>
      <c r="L151" s="70"/>
      <c r="M151" s="71"/>
      <c r="N151" s="68"/>
      <c r="O151" s="68"/>
      <c r="P151" s="56"/>
      <c r="Q151" s="56"/>
      <c r="R151" s="56"/>
      <c r="S151" s="56"/>
      <c r="T151" s="56"/>
      <c r="U151" s="56"/>
      <c r="V151" s="62"/>
      <c r="W151" s="68"/>
      <c r="X151" s="56"/>
      <c r="Y151" s="56"/>
      <c r="Z151" s="68"/>
      <c r="AA151" s="72"/>
      <c r="AB151" s="68"/>
      <c r="AC151" s="68"/>
    </row>
    <row r="152" spans="1:29" ht="70.5" customHeight="1" x14ac:dyDescent="0.25">
      <c r="A152" s="69"/>
      <c r="B152" s="55"/>
      <c r="C152" s="56"/>
      <c r="D152" s="56"/>
      <c r="E152" s="56"/>
      <c r="F152" s="56"/>
      <c r="G152" s="56"/>
      <c r="H152" s="56"/>
      <c r="I152" s="56"/>
      <c r="J152" s="68"/>
      <c r="K152" s="56"/>
      <c r="L152" s="70"/>
      <c r="M152" s="71"/>
      <c r="N152" s="68"/>
      <c r="O152" s="68"/>
      <c r="P152" s="56"/>
      <c r="Q152" s="56"/>
      <c r="R152" s="56"/>
      <c r="S152" s="56"/>
      <c r="T152" s="56"/>
      <c r="U152" s="56"/>
      <c r="V152" s="62"/>
      <c r="W152" s="68"/>
      <c r="X152" s="56"/>
      <c r="Y152" s="56"/>
      <c r="Z152" s="68"/>
      <c r="AA152" s="72"/>
      <c r="AB152" s="68"/>
      <c r="AC152" s="68"/>
    </row>
    <row r="153" spans="1:29" ht="70.5" customHeight="1" x14ac:dyDescent="0.25">
      <c r="A153" s="69"/>
      <c r="B153" s="55"/>
      <c r="C153" s="56"/>
      <c r="D153" s="56"/>
      <c r="E153" s="56"/>
      <c r="F153" s="56"/>
      <c r="G153" s="56"/>
      <c r="H153" s="56"/>
      <c r="I153" s="56"/>
      <c r="J153" s="68"/>
      <c r="K153" s="56"/>
      <c r="L153" s="70"/>
      <c r="M153" s="71"/>
      <c r="N153" s="68"/>
      <c r="O153" s="68"/>
      <c r="P153" s="56"/>
      <c r="Q153" s="56"/>
      <c r="R153" s="56"/>
      <c r="S153" s="56"/>
      <c r="T153" s="56"/>
      <c r="U153" s="56"/>
      <c r="V153" s="62"/>
      <c r="W153" s="68"/>
      <c r="X153" s="56"/>
      <c r="Y153" s="56"/>
      <c r="Z153" s="68"/>
      <c r="AA153" s="72"/>
      <c r="AB153" s="68"/>
      <c r="AC153" s="68"/>
    </row>
    <row r="154" spans="1:29" ht="70.5" customHeight="1" x14ac:dyDescent="0.25">
      <c r="A154" s="69"/>
      <c r="B154" s="55"/>
      <c r="C154" s="56"/>
      <c r="D154" s="56"/>
      <c r="E154" s="56"/>
      <c r="F154" s="56"/>
      <c r="G154" s="56"/>
      <c r="H154" s="56"/>
      <c r="I154" s="56"/>
      <c r="J154" s="68"/>
      <c r="K154" s="56"/>
      <c r="L154" s="70"/>
      <c r="M154" s="71"/>
      <c r="N154" s="68"/>
      <c r="O154" s="68"/>
      <c r="P154" s="56"/>
      <c r="Q154" s="56"/>
      <c r="R154" s="56"/>
      <c r="S154" s="56"/>
      <c r="T154" s="56"/>
      <c r="U154" s="56"/>
      <c r="V154" s="62"/>
      <c r="W154" s="68"/>
      <c r="X154" s="56"/>
      <c r="Y154" s="56"/>
      <c r="Z154" s="68"/>
      <c r="AA154" s="72"/>
      <c r="AB154" s="68"/>
      <c r="AC154" s="68"/>
    </row>
    <row r="155" spans="1:29" ht="70.5" customHeight="1" x14ac:dyDescent="0.25">
      <c r="A155" s="69"/>
      <c r="B155" s="55"/>
      <c r="C155" s="56"/>
      <c r="D155" s="56"/>
      <c r="E155" s="56"/>
      <c r="F155" s="56"/>
      <c r="G155" s="56"/>
      <c r="H155" s="56"/>
      <c r="I155" s="56"/>
      <c r="J155" s="68"/>
      <c r="K155" s="56"/>
      <c r="L155" s="70"/>
      <c r="M155" s="71"/>
      <c r="N155" s="68"/>
      <c r="O155" s="68"/>
      <c r="P155" s="56"/>
      <c r="Q155" s="56"/>
      <c r="R155" s="56"/>
      <c r="S155" s="56"/>
      <c r="T155" s="56"/>
      <c r="U155" s="56"/>
      <c r="V155" s="62"/>
      <c r="W155" s="68"/>
      <c r="X155" s="56"/>
      <c r="Y155" s="56"/>
      <c r="Z155" s="68"/>
      <c r="AA155" s="72"/>
      <c r="AB155" s="68"/>
      <c r="AC155" s="68"/>
    </row>
    <row r="156" spans="1:29" ht="70.5" customHeight="1" x14ac:dyDescent="0.25">
      <c r="A156" s="69"/>
      <c r="B156" s="55"/>
      <c r="C156" s="56"/>
      <c r="D156" s="56"/>
      <c r="E156" s="56"/>
      <c r="F156" s="56"/>
      <c r="G156" s="56"/>
      <c r="H156" s="56"/>
      <c r="I156" s="56"/>
      <c r="J156" s="68"/>
      <c r="K156" s="56"/>
      <c r="L156" s="70"/>
      <c r="M156" s="71"/>
      <c r="N156" s="68"/>
      <c r="O156" s="68"/>
      <c r="P156" s="56"/>
      <c r="Q156" s="56"/>
      <c r="R156" s="56"/>
      <c r="S156" s="56"/>
      <c r="T156" s="56"/>
      <c r="U156" s="56"/>
      <c r="V156" s="62"/>
      <c r="W156" s="68"/>
      <c r="X156" s="56"/>
      <c r="Y156" s="56"/>
      <c r="Z156" s="68"/>
      <c r="AA156" s="72"/>
      <c r="AB156" s="68"/>
      <c r="AC156" s="68"/>
    </row>
    <row r="157" spans="1:29" ht="70.5" customHeight="1" x14ac:dyDescent="0.25">
      <c r="A157" s="69"/>
      <c r="B157" s="55"/>
      <c r="C157" s="56"/>
      <c r="D157" s="56"/>
      <c r="E157" s="56"/>
      <c r="F157" s="56"/>
      <c r="G157" s="56"/>
      <c r="H157" s="56"/>
      <c r="I157" s="56"/>
      <c r="J157" s="68"/>
      <c r="K157" s="56"/>
      <c r="L157" s="70"/>
      <c r="M157" s="71"/>
      <c r="N157" s="68"/>
      <c r="O157" s="68"/>
      <c r="P157" s="56"/>
      <c r="Q157" s="56"/>
      <c r="R157" s="56"/>
      <c r="S157" s="56"/>
      <c r="T157" s="56"/>
      <c r="U157" s="56"/>
      <c r="V157" s="62"/>
      <c r="W157" s="68"/>
      <c r="X157" s="56"/>
      <c r="Y157" s="56"/>
      <c r="Z157" s="68"/>
      <c r="AA157" s="72"/>
      <c r="AB157" s="68"/>
      <c r="AC157" s="68"/>
    </row>
    <row r="158" spans="1:29" ht="70.5" customHeight="1" x14ac:dyDescent="0.25">
      <c r="A158" s="69"/>
      <c r="B158" s="55"/>
      <c r="C158" s="56"/>
      <c r="D158" s="56"/>
      <c r="E158" s="56"/>
      <c r="F158" s="56"/>
      <c r="G158" s="56"/>
      <c r="H158" s="56"/>
      <c r="I158" s="56"/>
      <c r="J158" s="68"/>
      <c r="K158" s="56"/>
      <c r="L158" s="70"/>
      <c r="M158" s="71"/>
      <c r="N158" s="68"/>
      <c r="O158" s="68"/>
      <c r="P158" s="56"/>
      <c r="Q158" s="56"/>
      <c r="R158" s="56"/>
      <c r="S158" s="56"/>
      <c r="T158" s="56"/>
      <c r="U158" s="56"/>
      <c r="V158" s="62"/>
      <c r="W158" s="68"/>
      <c r="X158" s="56"/>
      <c r="Y158" s="56"/>
      <c r="Z158" s="68"/>
      <c r="AA158" s="72"/>
      <c r="AB158" s="68"/>
      <c r="AC158" s="68"/>
    </row>
    <row r="159" spans="1:29" ht="70.5" customHeight="1" x14ac:dyDescent="0.25">
      <c r="A159" s="69"/>
      <c r="B159" s="55"/>
      <c r="C159" s="56"/>
      <c r="D159" s="56"/>
      <c r="E159" s="56"/>
      <c r="F159" s="56"/>
      <c r="G159" s="56"/>
      <c r="H159" s="56"/>
      <c r="I159" s="56"/>
      <c r="J159" s="68"/>
      <c r="K159" s="56"/>
      <c r="L159" s="70"/>
      <c r="M159" s="71"/>
      <c r="N159" s="68"/>
      <c r="O159" s="68"/>
      <c r="P159" s="56"/>
      <c r="Q159" s="56"/>
      <c r="R159" s="56"/>
      <c r="S159" s="56"/>
      <c r="T159" s="56"/>
      <c r="U159" s="56"/>
      <c r="V159" s="62"/>
      <c r="W159" s="68"/>
      <c r="X159" s="56"/>
      <c r="Y159" s="56"/>
      <c r="Z159" s="68"/>
      <c r="AA159" s="72"/>
      <c r="AB159" s="68"/>
      <c r="AC159" s="68"/>
    </row>
    <row r="160" spans="1:29" ht="70.5" customHeight="1" x14ac:dyDescent="0.25">
      <c r="A160" s="69"/>
      <c r="B160" s="55"/>
      <c r="C160" s="56"/>
      <c r="D160" s="56"/>
      <c r="E160" s="56"/>
      <c r="F160" s="56"/>
      <c r="G160" s="56"/>
      <c r="H160" s="56"/>
      <c r="I160" s="56"/>
      <c r="J160" s="68"/>
      <c r="K160" s="56"/>
      <c r="L160" s="70"/>
      <c r="M160" s="71"/>
      <c r="N160" s="68"/>
      <c r="O160" s="68"/>
      <c r="P160" s="56"/>
      <c r="Q160" s="56"/>
      <c r="R160" s="56"/>
      <c r="S160" s="56"/>
      <c r="T160" s="56"/>
      <c r="U160" s="56"/>
      <c r="V160" s="62"/>
      <c r="W160" s="68"/>
      <c r="X160" s="56"/>
      <c r="Y160" s="56"/>
      <c r="Z160" s="68"/>
      <c r="AA160" s="72"/>
      <c r="AB160" s="68"/>
      <c r="AC160" s="68"/>
    </row>
    <row r="161" spans="1:29" ht="70.5" customHeight="1" x14ac:dyDescent="0.25">
      <c r="A161" s="69"/>
      <c r="B161" s="55"/>
      <c r="C161" s="56"/>
      <c r="D161" s="56"/>
      <c r="E161" s="56"/>
      <c r="F161" s="56"/>
      <c r="G161" s="56"/>
      <c r="H161" s="56"/>
      <c r="I161" s="56"/>
      <c r="J161" s="68"/>
      <c r="K161" s="56"/>
      <c r="L161" s="70"/>
      <c r="M161" s="71"/>
      <c r="N161" s="68"/>
      <c r="O161" s="68"/>
      <c r="P161" s="56"/>
      <c r="Q161" s="56"/>
      <c r="R161" s="56"/>
      <c r="S161" s="56"/>
      <c r="T161" s="56"/>
      <c r="U161" s="56"/>
      <c r="V161" s="62"/>
      <c r="W161" s="68"/>
      <c r="X161" s="56"/>
      <c r="Y161" s="56"/>
      <c r="Z161" s="68"/>
      <c r="AA161" s="72"/>
      <c r="AB161" s="68"/>
      <c r="AC161" s="68"/>
    </row>
    <row r="162" spans="1:29" ht="70.5" customHeight="1" x14ac:dyDescent="0.25">
      <c r="A162" s="69"/>
      <c r="B162" s="55"/>
      <c r="C162" s="56"/>
      <c r="D162" s="56"/>
      <c r="E162" s="56"/>
      <c r="F162" s="56"/>
      <c r="G162" s="56"/>
      <c r="H162" s="56"/>
      <c r="I162" s="56"/>
      <c r="J162" s="68"/>
      <c r="K162" s="56"/>
      <c r="L162" s="70"/>
      <c r="M162" s="71"/>
      <c r="N162" s="68"/>
      <c r="O162" s="68"/>
      <c r="P162" s="56"/>
      <c r="Q162" s="56"/>
      <c r="R162" s="56"/>
      <c r="S162" s="56"/>
      <c r="T162" s="56"/>
      <c r="U162" s="56"/>
      <c r="V162" s="62"/>
      <c r="W162" s="68"/>
      <c r="X162" s="56"/>
      <c r="Y162" s="56"/>
      <c r="Z162" s="68"/>
      <c r="AA162" s="72"/>
      <c r="AB162" s="68"/>
      <c r="AC162" s="68"/>
    </row>
    <row r="163" spans="1:29" ht="70.5" customHeight="1" x14ac:dyDescent="0.25">
      <c r="A163" s="69"/>
      <c r="B163" s="55"/>
      <c r="C163" s="56"/>
      <c r="D163" s="56"/>
      <c r="E163" s="56"/>
      <c r="F163" s="56"/>
      <c r="G163" s="56"/>
      <c r="H163" s="56"/>
      <c r="I163" s="56"/>
      <c r="J163" s="68"/>
      <c r="K163" s="56"/>
      <c r="L163" s="70"/>
      <c r="M163" s="71"/>
      <c r="N163" s="68"/>
      <c r="O163" s="68"/>
      <c r="P163" s="56"/>
      <c r="Q163" s="56"/>
      <c r="R163" s="56"/>
      <c r="S163" s="56"/>
      <c r="T163" s="56"/>
      <c r="U163" s="56"/>
      <c r="V163" s="62"/>
      <c r="W163" s="68"/>
      <c r="X163" s="56"/>
      <c r="Y163" s="56"/>
      <c r="Z163" s="68"/>
      <c r="AA163" s="72"/>
      <c r="AB163" s="68"/>
      <c r="AC163" s="68"/>
    </row>
    <row r="164" spans="1:29" ht="70.5" customHeight="1" x14ac:dyDescent="0.25">
      <c r="A164" s="69"/>
      <c r="B164" s="55"/>
      <c r="C164" s="56"/>
      <c r="D164" s="56"/>
      <c r="E164" s="56"/>
      <c r="F164" s="56"/>
      <c r="G164" s="56"/>
      <c r="H164" s="56"/>
      <c r="I164" s="56"/>
      <c r="J164" s="68"/>
      <c r="K164" s="56"/>
      <c r="L164" s="70"/>
      <c r="M164" s="71"/>
      <c r="N164" s="68"/>
      <c r="O164" s="68"/>
      <c r="P164" s="56"/>
      <c r="Q164" s="56"/>
      <c r="R164" s="56"/>
      <c r="S164" s="56"/>
      <c r="T164" s="56"/>
      <c r="U164" s="56"/>
      <c r="V164" s="62"/>
      <c r="W164" s="68"/>
      <c r="X164" s="56"/>
      <c r="Y164" s="56"/>
      <c r="Z164" s="68"/>
      <c r="AA164" s="72"/>
      <c r="AB164" s="68"/>
      <c r="AC164" s="68"/>
    </row>
    <row r="165" spans="1:29" ht="70.5" customHeight="1" x14ac:dyDescent="0.25">
      <c r="A165" s="69"/>
      <c r="B165" s="55"/>
      <c r="C165" s="56"/>
      <c r="D165" s="56"/>
      <c r="E165" s="56"/>
      <c r="F165" s="56"/>
      <c r="G165" s="56"/>
      <c r="H165" s="56"/>
      <c r="I165" s="56"/>
      <c r="J165" s="68"/>
      <c r="K165" s="56"/>
      <c r="L165" s="70"/>
      <c r="M165" s="71"/>
      <c r="N165" s="68"/>
      <c r="O165" s="68"/>
      <c r="P165" s="56"/>
      <c r="Q165" s="56"/>
      <c r="R165" s="56"/>
      <c r="S165" s="56"/>
      <c r="T165" s="56"/>
      <c r="U165" s="56"/>
      <c r="V165" s="62"/>
      <c r="W165" s="68"/>
      <c r="X165" s="56"/>
      <c r="Y165" s="56"/>
      <c r="Z165" s="68"/>
      <c r="AA165" s="72"/>
      <c r="AB165" s="68"/>
      <c r="AC165" s="68"/>
    </row>
    <row r="166" spans="1:29" ht="70.5" customHeight="1" x14ac:dyDescent="0.25">
      <c r="A166" s="69"/>
      <c r="B166" s="55"/>
      <c r="C166" s="56"/>
      <c r="D166" s="56"/>
      <c r="E166" s="56"/>
      <c r="F166" s="56"/>
      <c r="G166" s="56"/>
      <c r="H166" s="56"/>
      <c r="I166" s="56"/>
      <c r="J166" s="68"/>
      <c r="K166" s="56"/>
      <c r="L166" s="70"/>
      <c r="M166" s="71"/>
      <c r="N166" s="68"/>
      <c r="O166" s="68"/>
      <c r="P166" s="56"/>
      <c r="Q166" s="56"/>
      <c r="R166" s="56"/>
      <c r="S166" s="56"/>
      <c r="T166" s="56"/>
      <c r="U166" s="56"/>
      <c r="V166" s="62"/>
      <c r="W166" s="68"/>
      <c r="X166" s="56"/>
      <c r="Y166" s="56"/>
      <c r="Z166" s="68"/>
      <c r="AA166" s="72"/>
      <c r="AB166" s="68"/>
      <c r="AC166" s="68"/>
    </row>
    <row r="167" spans="1:29" ht="70.5" customHeight="1" x14ac:dyDescent="0.25">
      <c r="A167" s="69"/>
      <c r="B167" s="55"/>
      <c r="C167" s="56"/>
      <c r="D167" s="56"/>
      <c r="E167" s="56"/>
      <c r="F167" s="56"/>
      <c r="G167" s="56"/>
      <c r="H167" s="56"/>
      <c r="I167" s="56"/>
      <c r="J167" s="68"/>
      <c r="K167" s="56"/>
      <c r="L167" s="70"/>
      <c r="M167" s="71"/>
      <c r="N167" s="68"/>
      <c r="O167" s="68"/>
      <c r="P167" s="56"/>
      <c r="Q167" s="56"/>
      <c r="R167" s="56"/>
      <c r="S167" s="56"/>
      <c r="T167" s="56"/>
      <c r="U167" s="56"/>
      <c r="V167" s="62"/>
      <c r="W167" s="68"/>
      <c r="X167" s="56"/>
      <c r="Y167" s="56"/>
      <c r="Z167" s="68"/>
      <c r="AA167" s="72"/>
      <c r="AB167" s="68"/>
      <c r="AC167" s="68"/>
    </row>
    <row r="168" spans="1:29" ht="70.5" customHeight="1" x14ac:dyDescent="0.25">
      <c r="A168" s="69"/>
      <c r="B168" s="55"/>
      <c r="C168" s="56"/>
      <c r="D168" s="56"/>
      <c r="E168" s="56"/>
      <c r="F168" s="56"/>
      <c r="G168" s="56"/>
      <c r="H168" s="56"/>
      <c r="I168" s="56"/>
      <c r="J168" s="68"/>
      <c r="K168" s="56"/>
      <c r="L168" s="70"/>
      <c r="M168" s="71"/>
      <c r="N168" s="68"/>
      <c r="O168" s="68"/>
      <c r="P168" s="56"/>
      <c r="Q168" s="56"/>
      <c r="R168" s="56"/>
      <c r="S168" s="56"/>
      <c r="T168" s="56"/>
      <c r="U168" s="56"/>
      <c r="V168" s="62"/>
      <c r="W168" s="68"/>
      <c r="X168" s="56"/>
      <c r="Y168" s="56"/>
      <c r="Z168" s="68"/>
      <c r="AA168" s="72"/>
      <c r="AB168" s="68"/>
      <c r="AC168" s="68"/>
    </row>
    <row r="169" spans="1:29" ht="70.5" customHeight="1" x14ac:dyDescent="0.25">
      <c r="A169" s="69"/>
      <c r="B169" s="55"/>
      <c r="C169" s="56"/>
      <c r="D169" s="56"/>
      <c r="E169" s="56"/>
      <c r="F169" s="56"/>
      <c r="G169" s="56"/>
      <c r="H169" s="56"/>
      <c r="I169" s="56"/>
      <c r="J169" s="68"/>
      <c r="K169" s="56"/>
      <c r="L169" s="70"/>
      <c r="M169" s="71"/>
      <c r="N169" s="68"/>
      <c r="O169" s="68"/>
      <c r="P169" s="56"/>
      <c r="Q169" s="56"/>
      <c r="R169" s="56"/>
      <c r="S169" s="56"/>
      <c r="T169" s="56"/>
      <c r="U169" s="56"/>
      <c r="V169" s="62"/>
      <c r="W169" s="68"/>
      <c r="X169" s="56"/>
      <c r="Y169" s="56"/>
      <c r="Z169" s="68"/>
      <c r="AA169" s="72"/>
      <c r="AB169" s="68"/>
      <c r="AC169" s="68"/>
    </row>
    <row r="170" spans="1:29" ht="70.5" customHeight="1" x14ac:dyDescent="0.25">
      <c r="A170" s="69"/>
      <c r="B170" s="55"/>
      <c r="C170" s="56"/>
      <c r="D170" s="56"/>
      <c r="E170" s="56"/>
      <c r="F170" s="56"/>
      <c r="G170" s="56"/>
      <c r="H170" s="56"/>
      <c r="I170" s="56"/>
      <c r="J170" s="68"/>
      <c r="K170" s="56"/>
      <c r="L170" s="70"/>
      <c r="M170" s="71"/>
      <c r="N170" s="68"/>
      <c r="O170" s="68"/>
      <c r="P170" s="56"/>
      <c r="Q170" s="56"/>
      <c r="R170" s="56"/>
      <c r="S170" s="56"/>
      <c r="T170" s="56"/>
      <c r="U170" s="56"/>
      <c r="V170" s="62"/>
      <c r="W170" s="68"/>
      <c r="X170" s="56"/>
      <c r="Y170" s="56"/>
      <c r="Z170" s="68"/>
      <c r="AA170" s="72"/>
      <c r="AB170" s="68"/>
      <c r="AC170" s="68"/>
    </row>
    <row r="171" spans="1:29" ht="70.5" customHeight="1" x14ac:dyDescent="0.25">
      <c r="A171" s="69"/>
      <c r="B171" s="55"/>
      <c r="C171" s="56"/>
      <c r="D171" s="56"/>
      <c r="E171" s="56"/>
      <c r="F171" s="56"/>
      <c r="G171" s="56"/>
      <c r="H171" s="56"/>
      <c r="I171" s="56"/>
      <c r="J171" s="68"/>
      <c r="K171" s="56"/>
      <c r="L171" s="70"/>
      <c r="M171" s="71"/>
      <c r="N171" s="68"/>
      <c r="O171" s="68"/>
      <c r="P171" s="56"/>
      <c r="Q171" s="56"/>
      <c r="R171" s="56"/>
      <c r="S171" s="56"/>
      <c r="T171" s="56"/>
      <c r="U171" s="56"/>
      <c r="V171" s="62"/>
      <c r="W171" s="68"/>
      <c r="X171" s="56"/>
      <c r="Y171" s="56"/>
      <c r="Z171" s="68"/>
      <c r="AA171" s="72"/>
      <c r="AB171" s="68"/>
      <c r="AC171" s="68"/>
    </row>
    <row r="172" spans="1:29" ht="70.5" customHeight="1" x14ac:dyDescent="0.25">
      <c r="A172" s="69"/>
      <c r="B172" s="55"/>
      <c r="C172" s="56"/>
      <c r="D172" s="56"/>
      <c r="E172" s="56"/>
      <c r="F172" s="56"/>
      <c r="G172" s="56"/>
      <c r="H172" s="56"/>
      <c r="I172" s="56"/>
      <c r="J172" s="68"/>
      <c r="K172" s="56"/>
      <c r="L172" s="70"/>
      <c r="M172" s="71"/>
      <c r="N172" s="68"/>
      <c r="O172" s="68"/>
      <c r="P172" s="56"/>
      <c r="Q172" s="56"/>
      <c r="R172" s="56"/>
      <c r="S172" s="56"/>
      <c r="T172" s="56"/>
      <c r="U172" s="56"/>
      <c r="V172" s="62"/>
      <c r="W172" s="68"/>
      <c r="X172" s="56"/>
      <c r="Y172" s="56"/>
      <c r="Z172" s="68"/>
      <c r="AA172" s="72"/>
      <c r="AB172" s="68"/>
      <c r="AC172" s="68"/>
    </row>
    <row r="173" spans="1:29" ht="70.5" customHeight="1" x14ac:dyDescent="0.25">
      <c r="A173" s="69"/>
      <c r="B173" s="55"/>
      <c r="C173" s="56"/>
      <c r="D173" s="56"/>
      <c r="E173" s="56"/>
      <c r="F173" s="56"/>
      <c r="G173" s="56"/>
      <c r="H173" s="56"/>
      <c r="I173" s="56"/>
      <c r="J173" s="68"/>
      <c r="K173" s="56"/>
      <c r="L173" s="70"/>
      <c r="M173" s="71"/>
      <c r="N173" s="68"/>
      <c r="O173" s="68"/>
      <c r="P173" s="56"/>
      <c r="Q173" s="56"/>
      <c r="R173" s="56"/>
      <c r="S173" s="56"/>
      <c r="T173" s="56"/>
      <c r="U173" s="56"/>
      <c r="V173" s="62"/>
      <c r="W173" s="68"/>
      <c r="X173" s="56"/>
      <c r="Y173" s="56"/>
      <c r="Z173" s="68"/>
      <c r="AA173" s="72"/>
      <c r="AB173" s="68"/>
      <c r="AC173" s="68"/>
    </row>
    <row r="174" spans="1:29" ht="70.5" customHeight="1" x14ac:dyDescent="0.25">
      <c r="A174" s="69"/>
      <c r="B174" s="55"/>
      <c r="C174" s="56"/>
      <c r="D174" s="56"/>
      <c r="E174" s="56"/>
      <c r="F174" s="56"/>
      <c r="G174" s="56"/>
      <c r="H174" s="56"/>
      <c r="I174" s="56"/>
      <c r="J174" s="68"/>
      <c r="K174" s="56"/>
      <c r="L174" s="70"/>
      <c r="M174" s="71"/>
      <c r="N174" s="68"/>
      <c r="O174" s="68"/>
      <c r="P174" s="56"/>
      <c r="Q174" s="56"/>
      <c r="R174" s="56"/>
      <c r="S174" s="56"/>
      <c r="T174" s="56"/>
      <c r="U174" s="56"/>
      <c r="V174" s="62"/>
      <c r="W174" s="68"/>
      <c r="X174" s="56"/>
      <c r="Y174" s="56"/>
      <c r="Z174" s="68"/>
      <c r="AA174" s="72"/>
      <c r="AB174" s="68"/>
      <c r="AC174" s="68"/>
    </row>
    <row r="175" spans="1:29" ht="70.5" customHeight="1" x14ac:dyDescent="0.25">
      <c r="A175" s="69"/>
      <c r="B175" s="55"/>
      <c r="C175" s="56"/>
      <c r="D175" s="56"/>
      <c r="E175" s="56"/>
      <c r="F175" s="56"/>
      <c r="G175" s="56"/>
      <c r="H175" s="56"/>
      <c r="I175" s="56"/>
      <c r="J175" s="68"/>
      <c r="K175" s="56"/>
      <c r="L175" s="70"/>
      <c r="M175" s="71"/>
      <c r="N175" s="68"/>
      <c r="O175" s="68"/>
      <c r="P175" s="56"/>
      <c r="Q175" s="56"/>
      <c r="R175" s="56"/>
      <c r="S175" s="56"/>
      <c r="T175" s="56"/>
      <c r="U175" s="56"/>
      <c r="V175" s="62"/>
      <c r="W175" s="68"/>
      <c r="X175" s="56"/>
      <c r="Y175" s="56"/>
      <c r="Z175" s="68"/>
      <c r="AA175" s="72"/>
      <c r="AB175" s="68"/>
      <c r="AC175" s="68"/>
    </row>
    <row r="176" spans="1:29" ht="70.5" customHeight="1" x14ac:dyDescent="0.25">
      <c r="A176" s="69"/>
      <c r="B176" s="55"/>
      <c r="C176" s="56"/>
      <c r="D176" s="56"/>
      <c r="E176" s="56"/>
      <c r="F176" s="56"/>
      <c r="G176" s="56"/>
      <c r="H176" s="56"/>
      <c r="I176" s="56"/>
      <c r="J176" s="68"/>
      <c r="K176" s="56"/>
      <c r="L176" s="70"/>
      <c r="M176" s="71"/>
      <c r="N176" s="68"/>
      <c r="O176" s="68"/>
      <c r="P176" s="56"/>
      <c r="Q176" s="56"/>
      <c r="R176" s="56"/>
      <c r="S176" s="56"/>
      <c r="T176" s="56"/>
      <c r="U176" s="56"/>
      <c r="V176" s="62"/>
      <c r="W176" s="68"/>
      <c r="X176" s="56"/>
      <c r="Y176" s="56"/>
      <c r="Z176" s="68"/>
      <c r="AA176" s="72"/>
      <c r="AB176" s="68"/>
      <c r="AC176" s="68"/>
    </row>
    <row r="177" spans="1:29" ht="70.5" customHeight="1" x14ac:dyDescent="0.25">
      <c r="A177" s="69"/>
      <c r="B177" s="55"/>
      <c r="C177" s="56"/>
      <c r="D177" s="56"/>
      <c r="E177" s="56"/>
      <c r="F177" s="56"/>
      <c r="G177" s="56"/>
      <c r="H177" s="56"/>
      <c r="I177" s="56"/>
      <c r="J177" s="68"/>
      <c r="K177" s="56"/>
      <c r="L177" s="70"/>
      <c r="M177" s="71"/>
      <c r="N177" s="68"/>
      <c r="O177" s="68"/>
      <c r="P177" s="56"/>
      <c r="Q177" s="56"/>
      <c r="R177" s="56"/>
      <c r="S177" s="56"/>
      <c r="T177" s="56"/>
      <c r="U177" s="56"/>
      <c r="V177" s="62"/>
      <c r="W177" s="68"/>
      <c r="X177" s="56"/>
      <c r="Y177" s="56"/>
      <c r="Z177" s="68"/>
      <c r="AA177" s="72"/>
      <c r="AB177" s="68"/>
      <c r="AC177" s="68"/>
    </row>
    <row r="178" spans="1:29" ht="70.5" customHeight="1" x14ac:dyDescent="0.25">
      <c r="A178" s="69"/>
      <c r="B178" s="55"/>
      <c r="C178" s="56"/>
      <c r="D178" s="56"/>
      <c r="E178" s="56"/>
      <c r="F178" s="56"/>
      <c r="G178" s="56"/>
      <c r="H178" s="56"/>
      <c r="I178" s="56"/>
      <c r="J178" s="68"/>
      <c r="K178" s="56"/>
      <c r="L178" s="70"/>
      <c r="M178" s="71"/>
      <c r="N178" s="68"/>
      <c r="O178" s="68"/>
      <c r="P178" s="56"/>
      <c r="Q178" s="56"/>
      <c r="R178" s="56"/>
      <c r="S178" s="56"/>
      <c r="T178" s="56"/>
      <c r="U178" s="56"/>
      <c r="V178" s="62"/>
      <c r="W178" s="68"/>
      <c r="X178" s="56"/>
      <c r="Y178" s="56"/>
      <c r="Z178" s="68"/>
      <c r="AA178" s="72"/>
      <c r="AB178" s="68"/>
      <c r="AC178" s="68"/>
    </row>
    <row r="179" spans="1:29" ht="70.5" customHeight="1" x14ac:dyDescent="0.25">
      <c r="A179" s="69"/>
      <c r="B179" s="55"/>
      <c r="C179" s="56"/>
      <c r="D179" s="56"/>
      <c r="E179" s="56"/>
      <c r="F179" s="56"/>
      <c r="G179" s="56"/>
      <c r="H179" s="56"/>
      <c r="I179" s="56"/>
      <c r="J179" s="68"/>
      <c r="K179" s="56"/>
      <c r="L179" s="70"/>
      <c r="M179" s="71"/>
      <c r="N179" s="68"/>
      <c r="O179" s="68"/>
      <c r="P179" s="56"/>
      <c r="Q179" s="56"/>
      <c r="R179" s="56"/>
      <c r="S179" s="56"/>
      <c r="T179" s="56"/>
      <c r="U179" s="56"/>
      <c r="V179" s="62"/>
      <c r="W179" s="68"/>
      <c r="X179" s="56"/>
      <c r="Y179" s="56"/>
      <c r="Z179" s="68"/>
      <c r="AA179" s="72"/>
      <c r="AB179" s="68"/>
      <c r="AC179" s="68"/>
    </row>
    <row r="180" spans="1:29" ht="70.5" customHeight="1" x14ac:dyDescent="0.25">
      <c r="A180" s="69"/>
      <c r="B180" s="55"/>
      <c r="C180" s="56"/>
      <c r="D180" s="56"/>
      <c r="E180" s="56"/>
      <c r="F180" s="56"/>
      <c r="G180" s="56"/>
      <c r="H180" s="56"/>
      <c r="I180" s="56"/>
      <c r="J180" s="68"/>
      <c r="K180" s="56"/>
      <c r="L180" s="70"/>
      <c r="M180" s="71"/>
      <c r="N180" s="68"/>
      <c r="O180" s="68"/>
      <c r="P180" s="56"/>
      <c r="Q180" s="56"/>
      <c r="R180" s="56"/>
      <c r="S180" s="56"/>
      <c r="T180" s="56"/>
      <c r="U180" s="56"/>
      <c r="V180" s="62"/>
      <c r="W180" s="68"/>
      <c r="X180" s="56"/>
      <c r="Y180" s="56"/>
      <c r="Z180" s="68"/>
      <c r="AA180" s="72"/>
      <c r="AB180" s="68"/>
      <c r="AC180" s="68"/>
    </row>
    <row r="181" spans="1:29" ht="70.5" customHeight="1" x14ac:dyDescent="0.25">
      <c r="A181" s="69"/>
      <c r="B181" s="55"/>
      <c r="C181" s="56"/>
      <c r="D181" s="56"/>
      <c r="E181" s="56"/>
      <c r="F181" s="56"/>
      <c r="G181" s="56"/>
      <c r="H181" s="56"/>
      <c r="I181" s="56"/>
      <c r="J181" s="68"/>
      <c r="K181" s="56"/>
      <c r="L181" s="70"/>
      <c r="M181" s="71"/>
      <c r="N181" s="68"/>
      <c r="O181" s="68"/>
      <c r="P181" s="56"/>
      <c r="Q181" s="56"/>
      <c r="R181" s="56"/>
      <c r="S181" s="56"/>
      <c r="T181" s="56"/>
      <c r="U181" s="56"/>
      <c r="V181" s="62"/>
      <c r="W181" s="68"/>
      <c r="X181" s="56"/>
      <c r="Y181" s="56"/>
      <c r="Z181" s="68"/>
      <c r="AA181" s="72"/>
      <c r="AB181" s="68"/>
      <c r="AC181" s="68"/>
    </row>
    <row r="182" spans="1:29" ht="70.5" customHeight="1" x14ac:dyDescent="0.25">
      <c r="A182" s="69"/>
      <c r="B182" s="55"/>
      <c r="C182" s="56"/>
      <c r="D182" s="56"/>
      <c r="E182" s="56"/>
      <c r="F182" s="56"/>
      <c r="G182" s="56"/>
      <c r="H182" s="56"/>
      <c r="I182" s="56"/>
      <c r="J182" s="68"/>
      <c r="K182" s="56"/>
      <c r="L182" s="70"/>
      <c r="M182" s="71"/>
      <c r="N182" s="68"/>
      <c r="O182" s="68"/>
      <c r="P182" s="56"/>
      <c r="Q182" s="56"/>
      <c r="R182" s="56"/>
      <c r="S182" s="56"/>
      <c r="T182" s="56"/>
      <c r="U182" s="56"/>
      <c r="V182" s="62"/>
      <c r="W182" s="68"/>
      <c r="X182" s="56"/>
      <c r="Y182" s="56"/>
      <c r="Z182" s="68"/>
      <c r="AA182" s="72"/>
      <c r="AB182" s="68"/>
      <c r="AC182" s="68"/>
    </row>
    <row r="183" spans="1:29" ht="70.5" customHeight="1" x14ac:dyDescent="0.25">
      <c r="A183" s="69"/>
      <c r="B183" s="55"/>
      <c r="C183" s="56"/>
      <c r="D183" s="56"/>
      <c r="E183" s="56"/>
      <c r="F183" s="56"/>
      <c r="G183" s="56"/>
      <c r="H183" s="56"/>
      <c r="I183" s="56"/>
      <c r="J183" s="68"/>
      <c r="K183" s="56"/>
      <c r="L183" s="70"/>
      <c r="M183" s="71"/>
      <c r="N183" s="68"/>
      <c r="O183" s="68"/>
      <c r="P183" s="56"/>
      <c r="Q183" s="56"/>
      <c r="R183" s="56"/>
      <c r="S183" s="56"/>
      <c r="T183" s="56"/>
      <c r="U183" s="56"/>
      <c r="V183" s="62"/>
      <c r="W183" s="68"/>
      <c r="X183" s="56"/>
      <c r="Y183" s="56"/>
      <c r="Z183" s="68"/>
      <c r="AA183" s="72"/>
      <c r="AB183" s="68"/>
      <c r="AC183" s="68"/>
    </row>
    <row r="184" spans="1:29" ht="70.5" customHeight="1" x14ac:dyDescent="0.25">
      <c r="A184" s="69"/>
      <c r="B184" s="55"/>
      <c r="C184" s="56"/>
      <c r="D184" s="56"/>
      <c r="E184" s="56"/>
      <c r="F184" s="56"/>
      <c r="G184" s="56"/>
      <c r="H184" s="56"/>
      <c r="I184" s="56"/>
      <c r="J184" s="68"/>
      <c r="K184" s="56"/>
      <c r="L184" s="70"/>
      <c r="M184" s="71"/>
      <c r="N184" s="68"/>
      <c r="O184" s="68"/>
      <c r="P184" s="56"/>
      <c r="Q184" s="56"/>
      <c r="R184" s="56"/>
      <c r="S184" s="56"/>
      <c r="T184" s="56"/>
      <c r="U184" s="56"/>
      <c r="V184" s="62"/>
      <c r="W184" s="68"/>
      <c r="X184" s="56"/>
      <c r="Y184" s="56"/>
      <c r="Z184" s="68"/>
      <c r="AA184" s="72"/>
      <c r="AB184" s="68"/>
      <c r="AC184" s="68"/>
    </row>
    <row r="185" spans="1:29" ht="70.5" customHeight="1" x14ac:dyDescent="0.25">
      <c r="A185" s="69"/>
      <c r="B185" s="55"/>
      <c r="C185" s="56"/>
      <c r="D185" s="56"/>
      <c r="E185" s="56"/>
      <c r="F185" s="56"/>
      <c r="G185" s="56"/>
      <c r="H185" s="56"/>
      <c r="I185" s="56"/>
      <c r="J185" s="68"/>
      <c r="K185" s="56"/>
      <c r="L185" s="70"/>
      <c r="M185" s="71"/>
      <c r="N185" s="68"/>
      <c r="O185" s="68"/>
      <c r="P185" s="56"/>
      <c r="Q185" s="56"/>
      <c r="R185" s="56"/>
      <c r="S185" s="56"/>
      <c r="T185" s="56"/>
      <c r="U185" s="56"/>
      <c r="V185" s="62"/>
      <c r="W185" s="68"/>
      <c r="X185" s="56"/>
      <c r="Y185" s="56"/>
      <c r="Z185" s="68"/>
      <c r="AA185" s="72"/>
      <c r="AB185" s="68"/>
      <c r="AC185" s="68"/>
    </row>
    <row r="186" spans="1:29" ht="70.5" customHeight="1" x14ac:dyDescent="0.25">
      <c r="A186" s="69"/>
      <c r="B186" s="55"/>
      <c r="C186" s="56"/>
      <c r="D186" s="56"/>
      <c r="E186" s="56"/>
      <c r="F186" s="56"/>
      <c r="G186" s="56"/>
      <c r="H186" s="56"/>
      <c r="I186" s="56"/>
      <c r="J186" s="68"/>
      <c r="K186" s="56"/>
      <c r="L186" s="70"/>
      <c r="M186" s="71"/>
      <c r="N186" s="68"/>
      <c r="O186" s="68"/>
      <c r="P186" s="56"/>
      <c r="Q186" s="56"/>
      <c r="R186" s="56"/>
      <c r="S186" s="56"/>
      <c r="T186" s="56"/>
      <c r="U186" s="56"/>
      <c r="V186" s="62"/>
      <c r="W186" s="68"/>
      <c r="X186" s="56"/>
      <c r="Y186" s="56"/>
      <c r="Z186" s="68"/>
      <c r="AA186" s="72"/>
      <c r="AB186" s="68"/>
      <c r="AC186" s="68"/>
    </row>
    <row r="187" spans="1:29" ht="70.5" customHeight="1" x14ac:dyDescent="0.25">
      <c r="A187" s="69"/>
      <c r="B187" s="55"/>
      <c r="C187" s="56"/>
      <c r="D187" s="56"/>
      <c r="E187" s="56"/>
      <c r="F187" s="56"/>
      <c r="G187" s="56"/>
      <c r="H187" s="56"/>
      <c r="I187" s="56"/>
      <c r="J187" s="68"/>
      <c r="K187" s="56"/>
      <c r="L187" s="70"/>
      <c r="M187" s="71"/>
      <c r="N187" s="68"/>
      <c r="O187" s="68"/>
      <c r="P187" s="56"/>
      <c r="Q187" s="56"/>
      <c r="R187" s="56"/>
      <c r="S187" s="56"/>
      <c r="T187" s="56"/>
      <c r="U187" s="56"/>
      <c r="V187" s="62"/>
      <c r="W187" s="68"/>
      <c r="X187" s="56"/>
      <c r="Y187" s="56"/>
      <c r="Z187" s="68"/>
      <c r="AA187" s="72"/>
      <c r="AB187" s="68"/>
      <c r="AC187" s="68"/>
    </row>
    <row r="188" spans="1:29" ht="70.5" customHeight="1" x14ac:dyDescent="0.25">
      <c r="A188" s="69"/>
      <c r="B188" s="55"/>
      <c r="C188" s="56"/>
      <c r="D188" s="56"/>
      <c r="E188" s="56"/>
      <c r="F188" s="56"/>
      <c r="G188" s="56"/>
      <c r="H188" s="56"/>
      <c r="I188" s="56"/>
      <c r="J188" s="68"/>
      <c r="K188" s="56"/>
      <c r="L188" s="70"/>
      <c r="M188" s="71"/>
      <c r="N188" s="68"/>
      <c r="O188" s="68"/>
      <c r="P188" s="56"/>
      <c r="Q188" s="56"/>
      <c r="R188" s="56"/>
      <c r="S188" s="56"/>
      <c r="T188" s="56"/>
      <c r="U188" s="56"/>
      <c r="V188" s="62"/>
      <c r="W188" s="68"/>
      <c r="X188" s="56"/>
      <c r="Y188" s="56"/>
      <c r="Z188" s="68"/>
      <c r="AA188" s="72"/>
      <c r="AB188" s="68"/>
      <c r="AC188" s="68"/>
    </row>
    <row r="189" spans="1:29" ht="70.5" customHeight="1" x14ac:dyDescent="0.25">
      <c r="A189" s="69"/>
      <c r="B189" s="55"/>
      <c r="C189" s="56"/>
      <c r="D189" s="56"/>
      <c r="E189" s="56"/>
      <c r="F189" s="56"/>
      <c r="G189" s="56"/>
      <c r="H189" s="56"/>
      <c r="I189" s="56"/>
      <c r="J189" s="68"/>
      <c r="K189" s="56"/>
      <c r="L189" s="70"/>
      <c r="M189" s="71"/>
      <c r="N189" s="68"/>
      <c r="O189" s="68"/>
      <c r="P189" s="56"/>
      <c r="Q189" s="56"/>
      <c r="R189" s="56"/>
      <c r="S189" s="56"/>
      <c r="T189" s="56"/>
      <c r="U189" s="56"/>
      <c r="V189" s="62"/>
      <c r="W189" s="68"/>
      <c r="X189" s="56"/>
      <c r="Y189" s="56"/>
      <c r="Z189" s="68"/>
      <c r="AA189" s="72"/>
      <c r="AB189" s="68"/>
      <c r="AC189" s="68"/>
    </row>
    <row r="190" spans="1:29" ht="70.5" customHeight="1" x14ac:dyDescent="0.25">
      <c r="A190" s="69"/>
      <c r="B190" s="55"/>
      <c r="C190" s="56"/>
      <c r="D190" s="56"/>
      <c r="E190" s="56"/>
      <c r="F190" s="56"/>
      <c r="G190" s="56"/>
      <c r="H190" s="56"/>
      <c r="I190" s="56"/>
      <c r="J190" s="68"/>
      <c r="K190" s="56"/>
      <c r="L190" s="70"/>
      <c r="M190" s="71"/>
      <c r="N190" s="68"/>
      <c r="O190" s="68"/>
      <c r="P190" s="56"/>
      <c r="Q190" s="56"/>
      <c r="R190" s="56"/>
      <c r="S190" s="56"/>
      <c r="T190" s="56"/>
      <c r="U190" s="56"/>
      <c r="V190" s="62"/>
      <c r="W190" s="68"/>
      <c r="X190" s="56"/>
      <c r="Y190" s="56"/>
      <c r="Z190" s="68"/>
      <c r="AA190" s="72"/>
      <c r="AB190" s="68"/>
      <c r="AC190" s="68"/>
    </row>
    <row r="191" spans="1:29" ht="70.5" customHeight="1" x14ac:dyDescent="0.25">
      <c r="A191" s="69"/>
      <c r="B191" s="55"/>
      <c r="C191" s="56"/>
      <c r="D191" s="56"/>
      <c r="E191" s="56"/>
      <c r="F191" s="56"/>
      <c r="G191" s="56"/>
      <c r="H191" s="56"/>
      <c r="I191" s="56"/>
      <c r="J191" s="68"/>
      <c r="K191" s="56"/>
      <c r="L191" s="70"/>
      <c r="M191" s="71"/>
      <c r="N191" s="68"/>
      <c r="O191" s="68"/>
      <c r="P191" s="56"/>
      <c r="Q191" s="56"/>
      <c r="R191" s="56"/>
      <c r="S191" s="56"/>
      <c r="T191" s="56"/>
      <c r="U191" s="56"/>
      <c r="V191" s="62"/>
      <c r="W191" s="68"/>
      <c r="X191" s="56"/>
      <c r="Y191" s="56"/>
      <c r="Z191" s="68"/>
      <c r="AA191" s="72"/>
      <c r="AB191" s="68"/>
      <c r="AC191" s="68"/>
    </row>
    <row r="192" spans="1:29" ht="70.5" customHeight="1" x14ac:dyDescent="0.25">
      <c r="A192" s="69"/>
      <c r="B192" s="55"/>
      <c r="C192" s="56"/>
      <c r="D192" s="56"/>
      <c r="E192" s="56"/>
      <c r="F192" s="56"/>
      <c r="G192" s="56"/>
      <c r="H192" s="56"/>
      <c r="I192" s="56"/>
      <c r="J192" s="68"/>
      <c r="K192" s="56"/>
      <c r="L192" s="70"/>
      <c r="M192" s="71"/>
      <c r="N192" s="68"/>
      <c r="O192" s="68"/>
      <c r="P192" s="56"/>
      <c r="Q192" s="56"/>
      <c r="R192" s="56"/>
      <c r="S192" s="56"/>
      <c r="T192" s="56"/>
      <c r="U192" s="56"/>
      <c r="V192" s="62"/>
      <c r="W192" s="68"/>
      <c r="X192" s="56"/>
      <c r="Y192" s="56"/>
      <c r="Z192" s="68"/>
      <c r="AA192" s="72"/>
      <c r="AB192" s="68"/>
      <c r="AC192" s="68"/>
    </row>
    <row r="193" spans="1:29" ht="70.5" customHeight="1" x14ac:dyDescent="0.25">
      <c r="A193" s="69"/>
      <c r="B193" s="55"/>
      <c r="C193" s="56"/>
      <c r="D193" s="56"/>
      <c r="E193" s="56"/>
      <c r="F193" s="56"/>
      <c r="G193" s="56"/>
      <c r="H193" s="56"/>
      <c r="I193" s="56"/>
      <c r="J193" s="68"/>
      <c r="K193" s="56"/>
      <c r="L193" s="70"/>
      <c r="M193" s="71"/>
      <c r="N193" s="68"/>
      <c r="O193" s="68"/>
      <c r="P193" s="56"/>
      <c r="Q193" s="56"/>
      <c r="R193" s="56"/>
      <c r="S193" s="56"/>
      <c r="T193" s="56"/>
      <c r="U193" s="56"/>
      <c r="V193" s="62"/>
      <c r="W193" s="68"/>
      <c r="X193" s="56"/>
      <c r="Y193" s="56"/>
      <c r="Z193" s="68"/>
      <c r="AA193" s="72"/>
      <c r="AB193" s="68"/>
      <c r="AC193" s="68"/>
    </row>
    <row r="194" spans="1:29" ht="70.5" customHeight="1" x14ac:dyDescent="0.25">
      <c r="A194" s="69"/>
      <c r="B194" s="55"/>
      <c r="C194" s="56"/>
      <c r="D194" s="56"/>
      <c r="E194" s="56"/>
      <c r="F194" s="56"/>
      <c r="G194" s="56"/>
      <c r="H194" s="56"/>
      <c r="I194" s="56"/>
      <c r="J194" s="68"/>
      <c r="K194" s="56"/>
      <c r="L194" s="70"/>
      <c r="M194" s="71"/>
      <c r="N194" s="68"/>
      <c r="O194" s="68"/>
      <c r="P194" s="56"/>
      <c r="Q194" s="56"/>
      <c r="R194" s="56"/>
      <c r="S194" s="56"/>
      <c r="T194" s="56"/>
      <c r="U194" s="56"/>
      <c r="V194" s="62"/>
      <c r="W194" s="68"/>
      <c r="X194" s="56"/>
      <c r="Y194" s="56"/>
      <c r="Z194" s="68"/>
      <c r="AA194" s="72"/>
      <c r="AB194" s="68"/>
      <c r="AC194" s="68"/>
    </row>
    <row r="195" spans="1:29" ht="70.5" customHeight="1" x14ac:dyDescent="0.25">
      <c r="A195" s="69"/>
      <c r="B195" s="55"/>
      <c r="C195" s="56"/>
      <c r="D195" s="56"/>
      <c r="E195" s="56"/>
      <c r="F195" s="56"/>
      <c r="G195" s="56"/>
      <c r="H195" s="56"/>
      <c r="I195" s="56"/>
      <c r="J195" s="68"/>
      <c r="K195" s="56"/>
      <c r="L195" s="70"/>
      <c r="M195" s="71"/>
      <c r="N195" s="68"/>
      <c r="O195" s="68"/>
      <c r="P195" s="56"/>
      <c r="Q195" s="56"/>
      <c r="R195" s="56"/>
      <c r="S195" s="56"/>
      <c r="T195" s="56"/>
      <c r="U195" s="56"/>
      <c r="V195" s="62"/>
      <c r="W195" s="68"/>
      <c r="X195" s="56"/>
      <c r="Y195" s="56"/>
      <c r="Z195" s="68"/>
      <c r="AA195" s="72"/>
      <c r="AB195" s="68"/>
      <c r="AC195" s="68"/>
    </row>
    <row r="196" spans="1:29" ht="70.5" customHeight="1" x14ac:dyDescent="0.25">
      <c r="A196" s="69"/>
      <c r="B196" s="55"/>
      <c r="C196" s="56"/>
      <c r="D196" s="56"/>
      <c r="E196" s="56"/>
      <c r="F196" s="56"/>
      <c r="G196" s="56"/>
      <c r="H196" s="56"/>
      <c r="I196" s="56"/>
      <c r="J196" s="68"/>
      <c r="K196" s="56"/>
      <c r="L196" s="70"/>
      <c r="M196" s="71"/>
      <c r="N196" s="68"/>
      <c r="O196" s="68"/>
      <c r="P196" s="56"/>
      <c r="Q196" s="56"/>
      <c r="R196" s="56"/>
      <c r="S196" s="56"/>
      <c r="T196" s="56"/>
      <c r="U196" s="56"/>
      <c r="V196" s="62"/>
      <c r="W196" s="68"/>
      <c r="X196" s="56"/>
      <c r="Y196" s="56"/>
      <c r="Z196" s="68"/>
      <c r="AA196" s="72"/>
      <c r="AB196" s="68"/>
      <c r="AC196" s="68"/>
    </row>
    <row r="197" spans="1:29" ht="70.5" customHeight="1" x14ac:dyDescent="0.25">
      <c r="A197" s="69"/>
      <c r="B197" s="55"/>
      <c r="C197" s="56"/>
      <c r="D197" s="56"/>
      <c r="E197" s="56"/>
      <c r="F197" s="56"/>
      <c r="G197" s="56"/>
      <c r="H197" s="56"/>
      <c r="I197" s="56"/>
      <c r="J197" s="68"/>
      <c r="K197" s="56"/>
      <c r="L197" s="70"/>
      <c r="M197" s="71"/>
      <c r="N197" s="68"/>
      <c r="O197" s="68"/>
      <c r="P197" s="56"/>
      <c r="Q197" s="56"/>
      <c r="R197" s="56"/>
      <c r="S197" s="56"/>
      <c r="T197" s="56"/>
      <c r="U197" s="56"/>
      <c r="V197" s="62"/>
      <c r="W197" s="68"/>
      <c r="X197" s="56"/>
      <c r="Y197" s="56"/>
      <c r="Z197" s="68"/>
      <c r="AA197" s="72"/>
      <c r="AB197" s="68"/>
      <c r="AC197" s="68"/>
    </row>
    <row r="198" spans="1:29" ht="70.5" customHeight="1" x14ac:dyDescent="0.25">
      <c r="A198" s="69"/>
      <c r="B198" s="55"/>
      <c r="C198" s="56"/>
      <c r="D198" s="56"/>
      <c r="E198" s="56"/>
      <c r="F198" s="56"/>
      <c r="G198" s="56"/>
      <c r="H198" s="56"/>
      <c r="I198" s="56"/>
      <c r="J198" s="68"/>
      <c r="K198" s="56"/>
      <c r="L198" s="70"/>
      <c r="M198" s="71"/>
      <c r="N198" s="68"/>
      <c r="O198" s="68"/>
      <c r="P198" s="56"/>
      <c r="Q198" s="56"/>
      <c r="R198" s="56"/>
      <c r="S198" s="56"/>
      <c r="T198" s="56"/>
      <c r="U198" s="56"/>
      <c r="V198" s="62"/>
      <c r="W198" s="68"/>
      <c r="X198" s="56"/>
      <c r="Y198" s="56"/>
      <c r="Z198" s="68"/>
      <c r="AA198" s="72"/>
      <c r="AB198" s="68"/>
      <c r="AC198" s="68"/>
    </row>
    <row r="199" spans="1:29" ht="70.5" customHeight="1" x14ac:dyDescent="0.25">
      <c r="A199" s="69"/>
      <c r="B199" s="55"/>
      <c r="C199" s="56"/>
      <c r="D199" s="56"/>
      <c r="E199" s="56"/>
      <c r="F199" s="56"/>
      <c r="G199" s="56"/>
      <c r="H199" s="56"/>
      <c r="I199" s="56"/>
      <c r="J199" s="68"/>
      <c r="K199" s="56"/>
      <c r="L199" s="70"/>
      <c r="M199" s="71"/>
      <c r="N199" s="68"/>
      <c r="O199" s="68"/>
      <c r="P199" s="56"/>
      <c r="Q199" s="56"/>
      <c r="R199" s="56"/>
      <c r="S199" s="56"/>
      <c r="T199" s="56"/>
      <c r="U199" s="56"/>
      <c r="V199" s="62"/>
      <c r="W199" s="68"/>
      <c r="X199" s="56"/>
      <c r="Y199" s="56"/>
      <c r="Z199" s="68"/>
      <c r="AA199" s="72"/>
      <c r="AB199" s="68"/>
      <c r="AC199" s="68"/>
    </row>
    <row r="200" spans="1:29" ht="70.5" customHeight="1" x14ac:dyDescent="0.25">
      <c r="A200" s="69"/>
      <c r="B200" s="55"/>
      <c r="C200" s="56"/>
      <c r="D200" s="56"/>
      <c r="E200" s="56"/>
      <c r="F200" s="56"/>
      <c r="G200" s="56"/>
      <c r="H200" s="56"/>
      <c r="I200" s="56"/>
      <c r="J200" s="68"/>
      <c r="K200" s="56"/>
      <c r="L200" s="70"/>
      <c r="M200" s="71"/>
      <c r="N200" s="68"/>
      <c r="O200" s="68"/>
      <c r="P200" s="56"/>
      <c r="Q200" s="56"/>
      <c r="R200" s="56"/>
      <c r="S200" s="56"/>
      <c r="T200" s="56"/>
      <c r="U200" s="56"/>
      <c r="V200" s="62"/>
      <c r="W200" s="68"/>
      <c r="X200" s="56"/>
      <c r="Y200" s="56"/>
      <c r="Z200" s="68"/>
      <c r="AA200" s="72"/>
      <c r="AB200" s="68"/>
      <c r="AC200" s="68"/>
    </row>
    <row r="201" spans="1:29" ht="70.5" customHeight="1" x14ac:dyDescent="0.25">
      <c r="A201" s="69"/>
      <c r="B201" s="55"/>
      <c r="C201" s="56"/>
      <c r="D201" s="56"/>
      <c r="E201" s="56"/>
      <c r="F201" s="56"/>
      <c r="G201" s="56"/>
      <c r="H201" s="56"/>
      <c r="I201" s="56"/>
      <c r="J201" s="68"/>
      <c r="K201" s="56"/>
      <c r="L201" s="70"/>
      <c r="M201" s="71"/>
      <c r="N201" s="68"/>
      <c r="O201" s="68"/>
      <c r="P201" s="56"/>
      <c r="Q201" s="56"/>
      <c r="R201" s="56"/>
      <c r="S201" s="56"/>
      <c r="T201" s="56"/>
      <c r="U201" s="56"/>
      <c r="V201" s="62"/>
      <c r="W201" s="68"/>
      <c r="X201" s="56"/>
      <c r="Y201" s="56"/>
      <c r="Z201" s="68"/>
      <c r="AA201" s="72"/>
      <c r="AB201" s="68"/>
      <c r="AC201" s="68"/>
    </row>
    <row r="202" spans="1:29" ht="70.5" customHeight="1" x14ac:dyDescent="0.25">
      <c r="A202" s="69"/>
      <c r="B202" s="55"/>
      <c r="C202" s="56"/>
      <c r="D202" s="56"/>
      <c r="E202" s="56"/>
      <c r="F202" s="56"/>
      <c r="G202" s="56"/>
      <c r="H202" s="56"/>
      <c r="I202" s="56"/>
      <c r="J202" s="68"/>
      <c r="K202" s="56"/>
      <c r="L202" s="70"/>
      <c r="M202" s="71"/>
      <c r="N202" s="68"/>
      <c r="O202" s="68"/>
      <c r="P202" s="56"/>
      <c r="Q202" s="56"/>
      <c r="R202" s="56"/>
      <c r="S202" s="56"/>
      <c r="T202" s="56"/>
      <c r="U202" s="56"/>
      <c r="V202" s="62"/>
      <c r="W202" s="68"/>
      <c r="X202" s="56"/>
      <c r="Y202" s="56"/>
      <c r="Z202" s="68"/>
      <c r="AA202" s="72"/>
      <c r="AB202" s="68"/>
      <c r="AC202" s="68"/>
    </row>
    <row r="203" spans="1:29" ht="70.5" customHeight="1" x14ac:dyDescent="0.25">
      <c r="A203" s="69"/>
      <c r="B203" s="55"/>
      <c r="C203" s="56"/>
      <c r="D203" s="56"/>
      <c r="E203" s="56"/>
      <c r="F203" s="56"/>
      <c r="G203" s="56"/>
      <c r="H203" s="56"/>
      <c r="I203" s="56"/>
      <c r="J203" s="68"/>
      <c r="K203" s="56"/>
      <c r="L203" s="70"/>
      <c r="M203" s="71"/>
      <c r="N203" s="68"/>
      <c r="O203" s="68"/>
      <c r="P203" s="56"/>
      <c r="Q203" s="56"/>
      <c r="R203" s="56"/>
      <c r="S203" s="56"/>
      <c r="T203" s="56"/>
      <c r="U203" s="56"/>
      <c r="V203" s="62"/>
      <c r="W203" s="68"/>
      <c r="X203" s="56"/>
      <c r="Y203" s="56"/>
      <c r="Z203" s="68"/>
      <c r="AA203" s="72"/>
      <c r="AB203" s="68"/>
      <c r="AC203" s="68"/>
    </row>
    <row r="204" spans="1:29" ht="70.5" customHeight="1" x14ac:dyDescent="0.25">
      <c r="A204" s="69"/>
      <c r="B204" s="55"/>
      <c r="C204" s="56"/>
      <c r="D204" s="56"/>
      <c r="E204" s="56"/>
      <c r="F204" s="56"/>
      <c r="G204" s="56"/>
      <c r="H204" s="56"/>
      <c r="I204" s="56"/>
      <c r="J204" s="68"/>
      <c r="K204" s="56"/>
      <c r="L204" s="70"/>
      <c r="M204" s="71"/>
      <c r="N204" s="68"/>
      <c r="O204" s="68"/>
      <c r="P204" s="56"/>
      <c r="Q204" s="56"/>
      <c r="R204" s="56"/>
      <c r="S204" s="56"/>
      <c r="T204" s="56"/>
      <c r="U204" s="56"/>
      <c r="V204" s="62"/>
      <c r="W204" s="68"/>
      <c r="X204" s="56"/>
      <c r="Y204" s="56"/>
      <c r="Z204" s="68"/>
      <c r="AA204" s="72"/>
      <c r="AB204" s="68"/>
      <c r="AC204" s="68"/>
    </row>
    <row r="205" spans="1:29" ht="70.5" customHeight="1" x14ac:dyDescent="0.25">
      <c r="A205" s="69"/>
      <c r="B205" s="55"/>
      <c r="C205" s="56"/>
      <c r="D205" s="56"/>
      <c r="E205" s="56"/>
      <c r="F205" s="56"/>
      <c r="G205" s="56"/>
      <c r="H205" s="56"/>
      <c r="I205" s="56"/>
      <c r="J205" s="68"/>
      <c r="K205" s="56"/>
      <c r="L205" s="70"/>
      <c r="M205" s="71"/>
      <c r="N205" s="68"/>
      <c r="O205" s="68"/>
      <c r="P205" s="56"/>
      <c r="Q205" s="56"/>
      <c r="R205" s="56"/>
      <c r="S205" s="56"/>
      <c r="T205" s="56"/>
      <c r="U205" s="56"/>
      <c r="V205" s="62"/>
      <c r="W205" s="68"/>
      <c r="X205" s="56"/>
      <c r="Y205" s="56"/>
      <c r="Z205" s="68"/>
      <c r="AA205" s="72"/>
      <c r="AB205" s="68"/>
      <c r="AC205" s="68"/>
    </row>
    <row r="206" spans="1:29" ht="70.5" customHeight="1" x14ac:dyDescent="0.25">
      <c r="A206" s="69"/>
      <c r="B206" s="55"/>
      <c r="C206" s="56"/>
      <c r="D206" s="56"/>
      <c r="E206" s="56"/>
      <c r="F206" s="56"/>
      <c r="G206" s="56"/>
      <c r="H206" s="56"/>
      <c r="I206" s="56"/>
      <c r="J206" s="68"/>
      <c r="K206" s="56"/>
      <c r="L206" s="70"/>
      <c r="M206" s="71"/>
      <c r="N206" s="68"/>
      <c r="O206" s="68"/>
      <c r="P206" s="56"/>
      <c r="Q206" s="56"/>
      <c r="R206" s="56"/>
      <c r="S206" s="56"/>
      <c r="T206" s="56"/>
      <c r="U206" s="56"/>
      <c r="V206" s="62"/>
      <c r="W206" s="68"/>
      <c r="X206" s="56"/>
      <c r="Y206" s="56"/>
      <c r="Z206" s="68"/>
      <c r="AA206" s="72"/>
      <c r="AB206" s="68"/>
      <c r="AC206" s="68"/>
    </row>
    <row r="207" spans="1:29" ht="70.5" customHeight="1" x14ac:dyDescent="0.25">
      <c r="A207" s="69"/>
      <c r="B207" s="55"/>
      <c r="C207" s="56"/>
      <c r="D207" s="56"/>
      <c r="E207" s="56"/>
      <c r="F207" s="56"/>
      <c r="G207" s="56"/>
      <c r="H207" s="56"/>
      <c r="I207" s="56"/>
      <c r="J207" s="68"/>
      <c r="K207" s="56"/>
      <c r="L207" s="70"/>
      <c r="M207" s="71"/>
      <c r="N207" s="68"/>
      <c r="O207" s="68"/>
      <c r="P207" s="56"/>
      <c r="Q207" s="56"/>
      <c r="R207" s="56"/>
      <c r="S207" s="56"/>
      <c r="T207" s="56"/>
      <c r="U207" s="56"/>
      <c r="V207" s="62"/>
      <c r="W207" s="68"/>
      <c r="X207" s="56"/>
      <c r="Y207" s="56"/>
      <c r="Z207" s="68"/>
      <c r="AA207" s="72"/>
      <c r="AB207" s="68"/>
      <c r="AC207" s="68"/>
    </row>
    <row r="208" spans="1:29" ht="70.5" customHeight="1" x14ac:dyDescent="0.25">
      <c r="A208" s="69"/>
      <c r="B208" s="55"/>
      <c r="C208" s="56"/>
      <c r="D208" s="56"/>
      <c r="E208" s="56"/>
      <c r="F208" s="56"/>
      <c r="G208" s="56"/>
      <c r="H208" s="56"/>
      <c r="I208" s="56"/>
      <c r="J208" s="68"/>
      <c r="K208" s="56"/>
      <c r="L208" s="70"/>
      <c r="M208" s="71"/>
      <c r="N208" s="68"/>
      <c r="O208" s="68"/>
      <c r="P208" s="56"/>
      <c r="Q208" s="56"/>
      <c r="R208" s="56"/>
      <c r="S208" s="56"/>
      <c r="T208" s="56"/>
      <c r="U208" s="56"/>
      <c r="V208" s="62"/>
      <c r="W208" s="68"/>
      <c r="X208" s="56"/>
      <c r="Y208" s="56"/>
      <c r="Z208" s="68"/>
      <c r="AA208" s="72"/>
      <c r="AB208" s="68"/>
      <c r="AC208" s="68"/>
    </row>
    <row r="209" spans="1:29" ht="70.5" customHeight="1" x14ac:dyDescent="0.25">
      <c r="A209" s="69"/>
      <c r="B209" s="55"/>
      <c r="C209" s="56"/>
      <c r="D209" s="56"/>
      <c r="E209" s="56"/>
      <c r="F209" s="56"/>
      <c r="G209" s="56"/>
      <c r="H209" s="56"/>
      <c r="I209" s="56"/>
      <c r="J209" s="68"/>
      <c r="K209" s="56"/>
      <c r="L209" s="70"/>
      <c r="M209" s="71"/>
      <c r="N209" s="68"/>
      <c r="O209" s="68"/>
      <c r="P209" s="56"/>
      <c r="Q209" s="56"/>
      <c r="R209" s="56"/>
      <c r="S209" s="56"/>
      <c r="T209" s="56"/>
      <c r="U209" s="56"/>
      <c r="V209" s="62"/>
      <c r="W209" s="68"/>
      <c r="X209" s="56"/>
      <c r="Y209" s="56"/>
      <c r="Z209" s="68"/>
      <c r="AA209" s="72"/>
      <c r="AB209" s="68"/>
      <c r="AC209" s="68"/>
    </row>
    <row r="210" spans="1:29" ht="70.5" customHeight="1" x14ac:dyDescent="0.25">
      <c r="A210" s="69"/>
      <c r="B210" s="55"/>
      <c r="C210" s="56"/>
      <c r="D210" s="56"/>
      <c r="E210" s="56"/>
      <c r="F210" s="56"/>
      <c r="G210" s="56"/>
      <c r="H210" s="56"/>
      <c r="I210" s="56"/>
      <c r="J210" s="68"/>
      <c r="K210" s="56"/>
      <c r="L210" s="70"/>
      <c r="M210" s="71"/>
      <c r="N210" s="68"/>
      <c r="O210" s="68"/>
      <c r="P210" s="56"/>
      <c r="Q210" s="56"/>
      <c r="R210" s="56"/>
      <c r="S210" s="56"/>
      <c r="T210" s="56"/>
      <c r="U210" s="56"/>
      <c r="V210" s="62"/>
      <c r="W210" s="68"/>
      <c r="X210" s="56"/>
      <c r="Y210" s="56"/>
      <c r="Z210" s="68"/>
      <c r="AA210" s="72"/>
      <c r="AB210" s="68"/>
      <c r="AC210" s="68"/>
    </row>
    <row r="211" spans="1:29" ht="70.5" customHeight="1" x14ac:dyDescent="0.25">
      <c r="A211" s="69"/>
      <c r="B211" s="55"/>
      <c r="C211" s="56"/>
      <c r="D211" s="56"/>
      <c r="E211" s="56"/>
      <c r="F211" s="56"/>
      <c r="G211" s="56"/>
      <c r="H211" s="56"/>
      <c r="I211" s="56"/>
      <c r="J211" s="68"/>
      <c r="K211" s="56"/>
      <c r="L211" s="70"/>
      <c r="M211" s="71"/>
      <c r="N211" s="68"/>
      <c r="O211" s="68"/>
      <c r="P211" s="56"/>
      <c r="Q211" s="56"/>
      <c r="R211" s="56"/>
      <c r="S211" s="56"/>
      <c r="T211" s="56"/>
      <c r="U211" s="56"/>
      <c r="V211" s="62"/>
      <c r="W211" s="68"/>
      <c r="X211" s="56"/>
      <c r="Y211" s="56"/>
      <c r="Z211" s="68"/>
      <c r="AA211" s="72"/>
      <c r="AB211" s="68"/>
      <c r="AC211" s="68"/>
    </row>
    <row r="212" spans="1:29" ht="70.5" customHeight="1" x14ac:dyDescent="0.25">
      <c r="A212" s="69"/>
      <c r="B212" s="55"/>
      <c r="C212" s="56"/>
      <c r="D212" s="56"/>
      <c r="E212" s="56"/>
      <c r="F212" s="56"/>
      <c r="G212" s="56"/>
      <c r="H212" s="56"/>
      <c r="I212" s="56"/>
      <c r="J212" s="68"/>
      <c r="K212" s="56"/>
      <c r="L212" s="70"/>
      <c r="M212" s="71"/>
      <c r="N212" s="68"/>
      <c r="O212" s="68"/>
      <c r="P212" s="56"/>
      <c r="Q212" s="56"/>
      <c r="R212" s="56"/>
      <c r="S212" s="56"/>
      <c r="T212" s="56"/>
      <c r="U212" s="56"/>
      <c r="V212" s="62"/>
      <c r="W212" s="68"/>
      <c r="X212" s="56"/>
      <c r="Y212" s="56"/>
      <c r="Z212" s="68"/>
      <c r="AA212" s="72"/>
      <c r="AB212" s="68"/>
      <c r="AC212" s="68"/>
    </row>
    <row r="213" spans="1:29" ht="70.5" customHeight="1" x14ac:dyDescent="0.25">
      <c r="A213" s="69"/>
      <c r="B213" s="55"/>
      <c r="C213" s="56"/>
      <c r="D213" s="56"/>
      <c r="E213" s="56"/>
      <c r="F213" s="56"/>
      <c r="G213" s="56"/>
      <c r="H213" s="56"/>
      <c r="I213" s="56"/>
      <c r="J213" s="68"/>
      <c r="K213" s="56"/>
      <c r="L213" s="70"/>
      <c r="M213" s="71"/>
      <c r="N213" s="68"/>
      <c r="O213" s="68"/>
      <c r="P213" s="56"/>
      <c r="Q213" s="56"/>
      <c r="R213" s="56"/>
      <c r="S213" s="56"/>
      <c r="T213" s="56"/>
      <c r="U213" s="56"/>
      <c r="V213" s="62"/>
      <c r="W213" s="68"/>
      <c r="X213" s="56"/>
      <c r="Y213" s="56"/>
      <c r="Z213" s="68"/>
      <c r="AA213" s="72"/>
      <c r="AB213" s="68"/>
      <c r="AC213" s="68"/>
    </row>
    <row r="214" spans="1:29" ht="70.5" customHeight="1" x14ac:dyDescent="0.25">
      <c r="A214" s="69"/>
      <c r="B214" s="55"/>
      <c r="C214" s="56"/>
      <c r="D214" s="56"/>
      <c r="E214" s="56"/>
      <c r="F214" s="56"/>
      <c r="G214" s="56"/>
      <c r="H214" s="56"/>
      <c r="I214" s="56"/>
      <c r="J214" s="68"/>
      <c r="K214" s="56"/>
      <c r="L214" s="70"/>
      <c r="M214" s="71"/>
      <c r="N214" s="68"/>
      <c r="O214" s="68"/>
      <c r="P214" s="56"/>
      <c r="Q214" s="56"/>
      <c r="R214" s="56"/>
      <c r="S214" s="56"/>
      <c r="T214" s="56"/>
      <c r="U214" s="56"/>
      <c r="V214" s="62"/>
      <c r="W214" s="68"/>
      <c r="X214" s="56"/>
      <c r="Y214" s="56"/>
      <c r="Z214" s="68"/>
      <c r="AA214" s="72"/>
      <c r="AB214" s="68"/>
      <c r="AC214" s="68"/>
    </row>
    <row r="215" spans="1:29" ht="70.5" customHeight="1" x14ac:dyDescent="0.25">
      <c r="A215" s="69"/>
      <c r="B215" s="55"/>
      <c r="C215" s="56"/>
      <c r="D215" s="56"/>
      <c r="E215" s="56"/>
      <c r="F215" s="56"/>
      <c r="G215" s="56"/>
      <c r="H215" s="56"/>
      <c r="I215" s="56"/>
      <c r="J215" s="68"/>
      <c r="K215" s="56"/>
      <c r="L215" s="70"/>
      <c r="M215" s="71"/>
      <c r="N215" s="68"/>
      <c r="O215" s="68"/>
      <c r="P215" s="56"/>
      <c r="Q215" s="56"/>
      <c r="R215" s="56"/>
      <c r="S215" s="56"/>
      <c r="T215" s="56"/>
      <c r="U215" s="56"/>
      <c r="V215" s="62"/>
      <c r="W215" s="68"/>
      <c r="X215" s="56"/>
      <c r="Y215" s="56"/>
      <c r="Z215" s="68"/>
      <c r="AA215" s="72"/>
      <c r="AB215" s="68"/>
      <c r="AC215" s="68"/>
    </row>
    <row r="216" spans="1:29" ht="70.5" customHeight="1" x14ac:dyDescent="0.25">
      <c r="A216" s="69"/>
      <c r="B216" s="55"/>
      <c r="C216" s="56"/>
      <c r="D216" s="56"/>
      <c r="E216" s="56"/>
      <c r="F216" s="56"/>
      <c r="G216" s="56"/>
      <c r="H216" s="56"/>
      <c r="I216" s="56"/>
      <c r="J216" s="68"/>
      <c r="K216" s="56"/>
      <c r="L216" s="70"/>
      <c r="M216" s="71"/>
      <c r="N216" s="68"/>
      <c r="O216" s="68"/>
      <c r="P216" s="56"/>
      <c r="Q216" s="56"/>
      <c r="R216" s="56"/>
      <c r="S216" s="56"/>
      <c r="T216" s="56"/>
      <c r="U216" s="56"/>
      <c r="V216" s="62"/>
      <c r="W216" s="68"/>
      <c r="X216" s="56"/>
      <c r="Y216" s="56"/>
      <c r="Z216" s="68"/>
      <c r="AA216" s="72"/>
      <c r="AB216" s="68"/>
      <c r="AC216" s="68"/>
    </row>
    <row r="217" spans="1:29" ht="70.5" customHeight="1" x14ac:dyDescent="0.25">
      <c r="A217" s="69"/>
      <c r="B217" s="55"/>
      <c r="C217" s="56"/>
      <c r="D217" s="56"/>
      <c r="E217" s="56"/>
      <c r="F217" s="56"/>
      <c r="G217" s="56"/>
      <c r="H217" s="56"/>
      <c r="I217" s="56"/>
      <c r="J217" s="68"/>
      <c r="K217" s="56"/>
      <c r="L217" s="70"/>
      <c r="M217" s="71"/>
      <c r="N217" s="68"/>
      <c r="O217" s="68"/>
      <c r="P217" s="56"/>
      <c r="Q217" s="56"/>
      <c r="R217" s="56"/>
      <c r="S217" s="56"/>
      <c r="T217" s="56"/>
      <c r="U217" s="56"/>
      <c r="V217" s="62"/>
      <c r="W217" s="68"/>
      <c r="X217" s="56"/>
      <c r="Y217" s="56"/>
      <c r="Z217" s="68"/>
      <c r="AA217" s="72"/>
      <c r="AB217" s="68"/>
      <c r="AC217" s="68"/>
    </row>
    <row r="218" spans="1:29" ht="70.5" customHeight="1" x14ac:dyDescent="0.25">
      <c r="A218" s="69"/>
      <c r="B218" s="55"/>
      <c r="C218" s="56"/>
      <c r="D218" s="56"/>
      <c r="E218" s="56"/>
      <c r="F218" s="56"/>
      <c r="G218" s="56"/>
      <c r="H218" s="56"/>
      <c r="I218" s="56"/>
      <c r="J218" s="68"/>
      <c r="K218" s="56"/>
      <c r="L218" s="70"/>
      <c r="M218" s="71"/>
      <c r="N218" s="68"/>
      <c r="O218" s="68"/>
      <c r="P218" s="56"/>
      <c r="Q218" s="56"/>
      <c r="R218" s="56"/>
      <c r="S218" s="56"/>
      <c r="T218" s="56"/>
      <c r="U218" s="56"/>
      <c r="V218" s="62"/>
      <c r="W218" s="68"/>
      <c r="X218" s="56"/>
      <c r="Y218" s="56"/>
      <c r="Z218" s="68"/>
      <c r="AA218" s="72"/>
      <c r="AB218" s="68"/>
      <c r="AC218" s="68"/>
    </row>
    <row r="219" spans="1:29" ht="70.5" customHeight="1" x14ac:dyDescent="0.25">
      <c r="A219" s="69"/>
      <c r="B219" s="55"/>
      <c r="C219" s="56"/>
      <c r="D219" s="56"/>
      <c r="E219" s="56"/>
      <c r="F219" s="56"/>
      <c r="G219" s="56"/>
      <c r="H219" s="56"/>
      <c r="I219" s="56"/>
      <c r="J219" s="68"/>
      <c r="K219" s="56"/>
      <c r="L219" s="70"/>
      <c r="M219" s="71"/>
      <c r="N219" s="68"/>
      <c r="O219" s="68"/>
      <c r="P219" s="56"/>
      <c r="Q219" s="56"/>
      <c r="R219" s="56"/>
      <c r="S219" s="56"/>
      <c r="T219" s="56"/>
      <c r="U219" s="56"/>
      <c r="V219" s="62"/>
      <c r="W219" s="68"/>
      <c r="X219" s="56"/>
      <c r="Y219" s="56"/>
      <c r="Z219" s="68"/>
      <c r="AA219" s="72"/>
      <c r="AB219" s="68"/>
      <c r="AC219" s="68"/>
    </row>
    <row r="220" spans="1:29" ht="70.5" customHeight="1" x14ac:dyDescent="0.25">
      <c r="A220" s="69"/>
      <c r="B220" s="55"/>
      <c r="C220" s="56"/>
      <c r="D220" s="56"/>
      <c r="E220" s="56"/>
      <c r="F220" s="56"/>
      <c r="G220" s="56"/>
      <c r="H220" s="56"/>
      <c r="I220" s="56"/>
      <c r="J220" s="68"/>
      <c r="K220" s="56"/>
      <c r="L220" s="70"/>
      <c r="M220" s="71"/>
      <c r="N220" s="68"/>
      <c r="O220" s="68"/>
      <c r="P220" s="56"/>
      <c r="Q220" s="56"/>
      <c r="R220" s="56"/>
      <c r="S220" s="56"/>
      <c r="T220" s="56"/>
      <c r="U220" s="56"/>
      <c r="V220" s="62"/>
      <c r="W220" s="68"/>
      <c r="X220" s="56"/>
      <c r="Y220" s="56"/>
      <c r="Z220" s="68"/>
      <c r="AA220" s="72"/>
      <c r="AB220" s="68"/>
      <c r="AC220" s="68"/>
    </row>
    <row r="221" spans="1:29" ht="70.5" customHeight="1" x14ac:dyDescent="0.25">
      <c r="A221" s="69"/>
      <c r="B221" s="55"/>
      <c r="C221" s="56"/>
      <c r="D221" s="56"/>
      <c r="E221" s="56"/>
      <c r="F221" s="56"/>
      <c r="G221" s="56"/>
      <c r="H221" s="56"/>
      <c r="I221" s="56"/>
      <c r="J221" s="68"/>
      <c r="K221" s="56"/>
      <c r="L221" s="70"/>
      <c r="M221" s="71"/>
      <c r="N221" s="68"/>
      <c r="O221" s="68"/>
      <c r="P221" s="56"/>
      <c r="Q221" s="56"/>
      <c r="R221" s="56"/>
      <c r="S221" s="56"/>
      <c r="T221" s="56"/>
      <c r="U221" s="56"/>
      <c r="V221" s="62"/>
      <c r="W221" s="68"/>
      <c r="X221" s="56"/>
      <c r="Y221" s="56"/>
      <c r="Z221" s="68"/>
      <c r="AA221" s="72"/>
      <c r="AB221" s="68"/>
      <c r="AC221" s="68"/>
    </row>
    <row r="222" spans="1:29" ht="70.5" customHeight="1" x14ac:dyDescent="0.25">
      <c r="A222" s="69"/>
      <c r="B222" s="55"/>
      <c r="C222" s="56"/>
      <c r="D222" s="56"/>
      <c r="E222" s="56"/>
      <c r="F222" s="56"/>
      <c r="G222" s="56"/>
      <c r="H222" s="56"/>
      <c r="I222" s="56"/>
      <c r="J222" s="68"/>
      <c r="K222" s="56"/>
      <c r="L222" s="70"/>
      <c r="M222" s="71"/>
      <c r="N222" s="68"/>
      <c r="O222" s="68"/>
      <c r="P222" s="56"/>
      <c r="Q222" s="56"/>
      <c r="R222" s="56"/>
      <c r="S222" s="56"/>
      <c r="T222" s="56"/>
      <c r="U222" s="56"/>
      <c r="V222" s="62"/>
      <c r="W222" s="68"/>
      <c r="X222" s="56"/>
      <c r="Y222" s="56"/>
      <c r="Z222" s="68"/>
      <c r="AA222" s="72"/>
      <c r="AB222" s="68"/>
      <c r="AC222" s="68"/>
    </row>
    <row r="223" spans="1:29" ht="70.5" customHeight="1" x14ac:dyDescent="0.25">
      <c r="A223" s="69"/>
      <c r="B223" s="55"/>
      <c r="C223" s="56"/>
      <c r="D223" s="56"/>
      <c r="E223" s="56"/>
      <c r="F223" s="56"/>
      <c r="G223" s="56"/>
      <c r="H223" s="56"/>
      <c r="I223" s="56"/>
      <c r="J223" s="68"/>
      <c r="K223" s="56"/>
      <c r="L223" s="70"/>
      <c r="M223" s="71"/>
      <c r="N223" s="68"/>
      <c r="O223" s="68"/>
      <c r="P223" s="56"/>
      <c r="Q223" s="56"/>
      <c r="R223" s="56"/>
      <c r="S223" s="56"/>
      <c r="T223" s="56"/>
      <c r="U223" s="56"/>
      <c r="V223" s="62"/>
      <c r="W223" s="68"/>
      <c r="X223" s="56"/>
      <c r="Y223" s="56"/>
      <c r="Z223" s="68"/>
      <c r="AA223" s="72"/>
      <c r="AB223" s="68"/>
      <c r="AC223" s="68"/>
    </row>
    <row r="224" spans="1:29" ht="70.5" customHeight="1" x14ac:dyDescent="0.25">
      <c r="A224" s="69"/>
      <c r="B224" s="55"/>
      <c r="C224" s="56"/>
      <c r="D224" s="56"/>
      <c r="E224" s="56"/>
      <c r="F224" s="56"/>
      <c r="G224" s="56"/>
      <c r="H224" s="56"/>
      <c r="I224" s="56"/>
      <c r="J224" s="68"/>
      <c r="K224" s="56"/>
      <c r="L224" s="70"/>
      <c r="M224" s="71"/>
      <c r="N224" s="68"/>
      <c r="O224" s="68"/>
      <c r="P224" s="56"/>
      <c r="Q224" s="56"/>
      <c r="R224" s="56"/>
      <c r="S224" s="56"/>
      <c r="T224" s="56"/>
      <c r="U224" s="56"/>
      <c r="V224" s="62"/>
      <c r="W224" s="68"/>
      <c r="X224" s="56"/>
      <c r="Y224" s="56"/>
      <c r="Z224" s="68"/>
      <c r="AA224" s="72"/>
      <c r="AB224" s="68"/>
      <c r="AC224" s="68"/>
    </row>
    <row r="225" spans="1:29" ht="70.5" customHeight="1" x14ac:dyDescent="0.25">
      <c r="A225" s="69"/>
      <c r="B225" s="55"/>
      <c r="C225" s="56"/>
      <c r="D225" s="56"/>
      <c r="E225" s="56"/>
      <c r="F225" s="56"/>
      <c r="G225" s="56"/>
      <c r="H225" s="56"/>
      <c r="I225" s="56"/>
      <c r="J225" s="68"/>
      <c r="K225" s="56"/>
      <c r="L225" s="70"/>
      <c r="M225" s="71"/>
      <c r="N225" s="68"/>
      <c r="O225" s="68"/>
      <c r="P225" s="56"/>
      <c r="Q225" s="56"/>
      <c r="R225" s="56"/>
      <c r="S225" s="56"/>
      <c r="T225" s="56"/>
      <c r="U225" s="56"/>
      <c r="V225" s="62"/>
      <c r="W225" s="68"/>
      <c r="X225" s="56"/>
      <c r="Y225" s="56"/>
      <c r="Z225" s="68"/>
      <c r="AA225" s="72"/>
      <c r="AB225" s="68"/>
      <c r="AC225" s="68"/>
    </row>
    <row r="226" spans="1:29" ht="70.5" customHeight="1" x14ac:dyDescent="0.25">
      <c r="A226" s="69"/>
      <c r="B226" s="55"/>
      <c r="C226" s="56"/>
      <c r="D226" s="56"/>
      <c r="E226" s="56"/>
      <c r="F226" s="56"/>
      <c r="G226" s="56"/>
      <c r="H226" s="56"/>
      <c r="I226" s="56"/>
      <c r="J226" s="68"/>
      <c r="K226" s="56"/>
      <c r="L226" s="70"/>
      <c r="M226" s="71"/>
      <c r="N226" s="68"/>
      <c r="O226" s="68"/>
      <c r="P226" s="56"/>
      <c r="Q226" s="56"/>
      <c r="R226" s="56"/>
      <c r="S226" s="56"/>
      <c r="T226" s="56"/>
      <c r="U226" s="56"/>
      <c r="V226" s="62"/>
      <c r="W226" s="68"/>
      <c r="X226" s="56"/>
      <c r="Y226" s="56"/>
      <c r="Z226" s="68"/>
      <c r="AA226" s="72"/>
      <c r="AB226" s="68"/>
      <c r="AC226" s="68"/>
    </row>
    <row r="227" spans="1:29" ht="70.5" customHeight="1" x14ac:dyDescent="0.25">
      <c r="A227" s="69"/>
      <c r="B227" s="55"/>
      <c r="C227" s="56"/>
      <c r="D227" s="56"/>
      <c r="E227" s="56"/>
      <c r="F227" s="56"/>
      <c r="G227" s="56"/>
      <c r="H227" s="56"/>
      <c r="I227" s="56"/>
      <c r="J227" s="68"/>
      <c r="K227" s="56"/>
      <c r="L227" s="70"/>
      <c r="M227" s="71"/>
      <c r="N227" s="68"/>
      <c r="O227" s="68"/>
      <c r="P227" s="56"/>
      <c r="Q227" s="56"/>
      <c r="R227" s="56"/>
      <c r="S227" s="56"/>
      <c r="T227" s="56"/>
      <c r="U227" s="56"/>
      <c r="V227" s="62"/>
      <c r="W227" s="68"/>
      <c r="X227" s="56"/>
      <c r="Y227" s="56"/>
      <c r="Z227" s="68"/>
      <c r="AA227" s="72"/>
      <c r="AB227" s="68"/>
      <c r="AC227" s="68"/>
    </row>
    <row r="228" spans="1:29" ht="70.5" customHeight="1" x14ac:dyDescent="0.25">
      <c r="A228" s="69"/>
      <c r="B228" s="55"/>
      <c r="C228" s="56"/>
      <c r="D228" s="56"/>
      <c r="E228" s="56"/>
      <c r="F228" s="56"/>
      <c r="G228" s="56"/>
      <c r="H228" s="56"/>
      <c r="I228" s="56"/>
      <c r="J228" s="68"/>
      <c r="K228" s="56"/>
      <c r="L228" s="70"/>
      <c r="M228" s="71"/>
      <c r="N228" s="68"/>
      <c r="O228" s="68"/>
      <c r="P228" s="56"/>
      <c r="Q228" s="56"/>
      <c r="R228" s="56"/>
      <c r="S228" s="56"/>
      <c r="T228" s="56"/>
      <c r="U228" s="56"/>
      <c r="V228" s="62"/>
      <c r="W228" s="68"/>
      <c r="X228" s="56"/>
      <c r="Y228" s="56"/>
      <c r="Z228" s="68"/>
      <c r="AA228" s="72"/>
      <c r="AB228" s="68"/>
      <c r="AC228" s="68"/>
    </row>
    <row r="229" spans="1:29" ht="70.5" customHeight="1" x14ac:dyDescent="0.25">
      <c r="A229" s="69"/>
      <c r="B229" s="55"/>
      <c r="C229" s="56"/>
      <c r="D229" s="56"/>
      <c r="E229" s="56"/>
      <c r="F229" s="56"/>
      <c r="G229" s="56"/>
      <c r="H229" s="56"/>
      <c r="I229" s="56"/>
      <c r="J229" s="68"/>
      <c r="K229" s="56"/>
      <c r="L229" s="70"/>
      <c r="M229" s="71"/>
      <c r="N229" s="68"/>
      <c r="O229" s="68"/>
      <c r="P229" s="56"/>
      <c r="Q229" s="56"/>
      <c r="R229" s="56"/>
      <c r="S229" s="56"/>
      <c r="T229" s="56"/>
      <c r="U229" s="56"/>
      <c r="V229" s="62"/>
      <c r="W229" s="68"/>
      <c r="X229" s="56"/>
      <c r="Y229" s="56"/>
      <c r="Z229" s="68"/>
      <c r="AA229" s="72"/>
      <c r="AB229" s="68"/>
      <c r="AC229" s="68"/>
    </row>
    <row r="230" spans="1:29" ht="70.5" customHeight="1" x14ac:dyDescent="0.25">
      <c r="A230" s="69"/>
      <c r="B230" s="55"/>
      <c r="C230" s="56"/>
      <c r="D230" s="56"/>
      <c r="E230" s="56"/>
      <c r="F230" s="56"/>
      <c r="G230" s="56"/>
      <c r="H230" s="56"/>
      <c r="I230" s="56"/>
      <c r="J230" s="68"/>
      <c r="K230" s="56"/>
      <c r="L230" s="70"/>
      <c r="M230" s="71"/>
      <c r="N230" s="68"/>
      <c r="O230" s="68"/>
      <c r="P230" s="56"/>
      <c r="Q230" s="56"/>
      <c r="R230" s="56"/>
      <c r="S230" s="56"/>
      <c r="T230" s="56"/>
      <c r="U230" s="56"/>
      <c r="V230" s="62"/>
      <c r="W230" s="68"/>
      <c r="X230" s="56"/>
      <c r="Y230" s="56"/>
      <c r="Z230" s="68"/>
      <c r="AA230" s="72"/>
      <c r="AB230" s="68"/>
      <c r="AC230" s="68"/>
    </row>
    <row r="231" spans="1:29" ht="70.5" customHeight="1" x14ac:dyDescent="0.25">
      <c r="A231" s="69"/>
      <c r="B231" s="55"/>
      <c r="C231" s="56"/>
      <c r="D231" s="56"/>
      <c r="E231" s="56"/>
      <c r="F231" s="56"/>
      <c r="G231" s="56"/>
      <c r="H231" s="56"/>
      <c r="I231" s="56"/>
      <c r="J231" s="68"/>
      <c r="K231" s="56"/>
      <c r="L231" s="70"/>
      <c r="M231" s="71"/>
      <c r="N231" s="68"/>
      <c r="O231" s="68"/>
      <c r="P231" s="56"/>
      <c r="Q231" s="56"/>
      <c r="R231" s="56"/>
      <c r="S231" s="56"/>
      <c r="T231" s="56"/>
      <c r="U231" s="56"/>
      <c r="V231" s="62"/>
      <c r="W231" s="68"/>
      <c r="X231" s="56"/>
      <c r="Y231" s="56"/>
      <c r="Z231" s="68"/>
      <c r="AA231" s="72"/>
      <c r="AB231" s="68"/>
      <c r="AC231" s="68"/>
    </row>
    <row r="232" spans="1:29" ht="70.5" customHeight="1" x14ac:dyDescent="0.25">
      <c r="A232" s="69"/>
      <c r="B232" s="55"/>
      <c r="C232" s="56"/>
      <c r="D232" s="56"/>
      <c r="E232" s="56"/>
      <c r="F232" s="56"/>
      <c r="G232" s="56"/>
      <c r="H232" s="56"/>
      <c r="I232" s="56"/>
      <c r="J232" s="68"/>
      <c r="K232" s="56"/>
      <c r="L232" s="70"/>
      <c r="M232" s="71"/>
      <c r="N232" s="68"/>
      <c r="O232" s="68"/>
      <c r="P232" s="56"/>
      <c r="Q232" s="56"/>
      <c r="R232" s="56"/>
      <c r="S232" s="56"/>
      <c r="T232" s="56"/>
      <c r="U232" s="56"/>
      <c r="V232" s="62"/>
      <c r="W232" s="68"/>
      <c r="X232" s="56"/>
      <c r="Y232" s="56"/>
      <c r="Z232" s="68"/>
      <c r="AA232" s="72"/>
      <c r="AB232" s="68"/>
      <c r="AC232" s="68"/>
    </row>
    <row r="233" spans="1:29" ht="70.5" customHeight="1" x14ac:dyDescent="0.25">
      <c r="A233" s="69"/>
      <c r="B233" s="55"/>
      <c r="C233" s="56"/>
      <c r="D233" s="56"/>
      <c r="E233" s="56"/>
      <c r="F233" s="56"/>
      <c r="G233" s="56"/>
      <c r="H233" s="56"/>
      <c r="I233" s="56"/>
      <c r="J233" s="68"/>
      <c r="K233" s="56"/>
      <c r="L233" s="70"/>
      <c r="M233" s="71"/>
      <c r="N233" s="68"/>
      <c r="O233" s="68"/>
      <c r="P233" s="56"/>
      <c r="Q233" s="56"/>
      <c r="R233" s="56"/>
      <c r="S233" s="56"/>
      <c r="T233" s="56"/>
      <c r="U233" s="56"/>
      <c r="V233" s="62"/>
      <c r="W233" s="68"/>
      <c r="X233" s="56"/>
      <c r="Y233" s="56"/>
      <c r="Z233" s="68"/>
      <c r="AA233" s="72"/>
      <c r="AB233" s="68"/>
      <c r="AC233" s="68"/>
    </row>
    <row r="234" spans="1:29" ht="70.5" customHeight="1" x14ac:dyDescent="0.25">
      <c r="A234" s="69"/>
      <c r="B234" s="55"/>
      <c r="C234" s="56"/>
      <c r="D234" s="56"/>
      <c r="E234" s="56"/>
      <c r="F234" s="56"/>
      <c r="G234" s="56"/>
      <c r="H234" s="56"/>
      <c r="I234" s="56"/>
      <c r="J234" s="68"/>
      <c r="K234" s="56"/>
      <c r="L234" s="70"/>
      <c r="M234" s="71"/>
      <c r="N234" s="68"/>
      <c r="O234" s="68"/>
      <c r="P234" s="56"/>
      <c r="Q234" s="56"/>
      <c r="R234" s="56"/>
      <c r="S234" s="56"/>
      <c r="T234" s="56"/>
      <c r="U234" s="56"/>
      <c r="V234" s="62"/>
      <c r="W234" s="68"/>
      <c r="X234" s="56"/>
      <c r="Y234" s="56"/>
      <c r="Z234" s="68"/>
      <c r="AA234" s="72"/>
      <c r="AB234" s="68"/>
      <c r="AC234" s="68"/>
    </row>
    <row r="235" spans="1:29" ht="70.5" customHeight="1" x14ac:dyDescent="0.25">
      <c r="A235" s="69"/>
      <c r="B235" s="55"/>
      <c r="C235" s="56"/>
      <c r="D235" s="56"/>
      <c r="E235" s="56"/>
      <c r="F235" s="56"/>
      <c r="G235" s="56"/>
      <c r="H235" s="56"/>
      <c r="I235" s="56"/>
      <c r="J235" s="68"/>
      <c r="K235" s="56"/>
      <c r="L235" s="70"/>
      <c r="M235" s="71"/>
      <c r="N235" s="68"/>
      <c r="O235" s="68"/>
      <c r="P235" s="56"/>
      <c r="Q235" s="56"/>
      <c r="R235" s="56"/>
      <c r="S235" s="56"/>
      <c r="T235" s="56"/>
      <c r="U235" s="56"/>
      <c r="V235" s="62"/>
      <c r="W235" s="68"/>
      <c r="X235" s="56"/>
      <c r="Y235" s="56"/>
      <c r="Z235" s="68"/>
      <c r="AA235" s="72"/>
      <c r="AB235" s="68"/>
      <c r="AC235" s="68"/>
    </row>
    <row r="236" spans="1:29" ht="70.5" customHeight="1" x14ac:dyDescent="0.25">
      <c r="A236" s="69"/>
      <c r="B236" s="55"/>
      <c r="C236" s="56"/>
      <c r="D236" s="56"/>
      <c r="E236" s="56"/>
      <c r="F236" s="56"/>
      <c r="G236" s="56"/>
      <c r="H236" s="56"/>
      <c r="I236" s="56"/>
      <c r="J236" s="68"/>
      <c r="K236" s="56"/>
      <c r="L236" s="70"/>
      <c r="M236" s="71"/>
      <c r="N236" s="68"/>
      <c r="O236" s="68"/>
      <c r="P236" s="56"/>
      <c r="Q236" s="56"/>
      <c r="R236" s="56"/>
      <c r="S236" s="56"/>
      <c r="T236" s="56"/>
      <c r="U236" s="56"/>
      <c r="V236" s="62"/>
      <c r="W236" s="68"/>
      <c r="X236" s="56"/>
      <c r="Y236" s="56"/>
      <c r="Z236" s="68"/>
      <c r="AA236" s="72"/>
      <c r="AB236" s="68"/>
      <c r="AC236" s="68"/>
    </row>
    <row r="237" spans="1:29" ht="70.5" customHeight="1" x14ac:dyDescent="0.25">
      <c r="A237" s="69"/>
      <c r="B237" s="55"/>
      <c r="C237" s="56"/>
      <c r="D237" s="56"/>
      <c r="E237" s="56"/>
      <c r="F237" s="56"/>
      <c r="G237" s="56"/>
      <c r="H237" s="56"/>
      <c r="I237" s="56"/>
      <c r="J237" s="68"/>
      <c r="K237" s="56"/>
      <c r="L237" s="70"/>
      <c r="M237" s="71"/>
      <c r="N237" s="68"/>
      <c r="O237" s="68"/>
      <c r="P237" s="56"/>
      <c r="Q237" s="56"/>
      <c r="R237" s="56"/>
      <c r="S237" s="56"/>
      <c r="T237" s="56"/>
      <c r="U237" s="56"/>
      <c r="V237" s="62"/>
      <c r="W237" s="68"/>
      <c r="X237" s="56"/>
      <c r="Y237" s="56"/>
      <c r="Z237" s="68"/>
      <c r="AA237" s="72"/>
      <c r="AB237" s="68"/>
      <c r="AC237" s="68"/>
    </row>
    <row r="238" spans="1:29" ht="70.5" customHeight="1" x14ac:dyDescent="0.25">
      <c r="A238" s="69"/>
      <c r="B238" s="55"/>
      <c r="C238" s="56"/>
      <c r="D238" s="56"/>
      <c r="E238" s="56"/>
      <c r="F238" s="56"/>
      <c r="G238" s="56"/>
      <c r="H238" s="56"/>
      <c r="I238" s="56"/>
      <c r="J238" s="68"/>
      <c r="K238" s="56"/>
      <c r="L238" s="70"/>
      <c r="M238" s="71"/>
      <c r="N238" s="68"/>
      <c r="O238" s="68"/>
      <c r="P238" s="56"/>
      <c r="Q238" s="56"/>
      <c r="R238" s="56"/>
      <c r="S238" s="56"/>
      <c r="T238" s="56"/>
      <c r="U238" s="56"/>
      <c r="V238" s="62"/>
      <c r="W238" s="68"/>
      <c r="X238" s="56"/>
      <c r="Y238" s="56"/>
      <c r="Z238" s="68"/>
      <c r="AA238" s="72"/>
      <c r="AB238" s="68"/>
      <c r="AC238" s="68"/>
    </row>
    <row r="239" spans="1:29" ht="70.5" customHeight="1" x14ac:dyDescent="0.25">
      <c r="A239" s="69"/>
      <c r="B239" s="55"/>
      <c r="C239" s="56"/>
      <c r="D239" s="56"/>
      <c r="E239" s="56"/>
      <c r="F239" s="56"/>
      <c r="G239" s="56"/>
      <c r="H239" s="56"/>
      <c r="I239" s="56"/>
      <c r="J239" s="68"/>
      <c r="K239" s="56"/>
      <c r="L239" s="70"/>
      <c r="M239" s="71"/>
      <c r="N239" s="68"/>
      <c r="O239" s="68"/>
      <c r="P239" s="56"/>
      <c r="Q239" s="56"/>
      <c r="R239" s="56"/>
      <c r="S239" s="56"/>
      <c r="T239" s="56"/>
      <c r="U239" s="56"/>
      <c r="V239" s="62"/>
      <c r="W239" s="68"/>
      <c r="X239" s="56"/>
      <c r="Y239" s="56"/>
      <c r="Z239" s="68"/>
      <c r="AA239" s="72"/>
      <c r="AB239" s="68"/>
      <c r="AC239" s="68"/>
    </row>
    <row r="240" spans="1:29" ht="70.5" customHeight="1" x14ac:dyDescent="0.25">
      <c r="A240" s="69"/>
      <c r="B240" s="55"/>
      <c r="C240" s="56"/>
      <c r="D240" s="56"/>
      <c r="E240" s="56"/>
      <c r="F240" s="56"/>
      <c r="G240" s="56"/>
      <c r="H240" s="56"/>
      <c r="I240" s="56"/>
      <c r="J240" s="68"/>
      <c r="K240" s="56"/>
      <c r="L240" s="70"/>
      <c r="M240" s="71"/>
      <c r="N240" s="68"/>
      <c r="O240" s="68"/>
      <c r="P240" s="56"/>
      <c r="Q240" s="56"/>
      <c r="R240" s="56"/>
      <c r="S240" s="56"/>
      <c r="T240" s="56"/>
      <c r="U240" s="56"/>
      <c r="V240" s="62"/>
      <c r="W240" s="68"/>
      <c r="X240" s="56"/>
      <c r="Y240" s="56"/>
      <c r="Z240" s="68"/>
      <c r="AA240" s="72"/>
      <c r="AB240" s="68"/>
      <c r="AC240" s="68"/>
    </row>
    <row r="241" spans="1:29" ht="70.5" customHeight="1" x14ac:dyDescent="0.25">
      <c r="A241" s="69"/>
      <c r="B241" s="55"/>
      <c r="C241" s="56"/>
      <c r="D241" s="56"/>
      <c r="E241" s="56"/>
      <c r="F241" s="56"/>
      <c r="G241" s="56"/>
      <c r="H241" s="56"/>
      <c r="I241" s="56"/>
      <c r="J241" s="68"/>
      <c r="K241" s="56"/>
      <c r="L241" s="70"/>
      <c r="M241" s="71"/>
      <c r="N241" s="68"/>
      <c r="O241" s="68"/>
      <c r="P241" s="56"/>
      <c r="Q241" s="56"/>
      <c r="R241" s="56"/>
      <c r="S241" s="56"/>
      <c r="T241" s="56"/>
      <c r="U241" s="56"/>
      <c r="V241" s="62"/>
      <c r="W241" s="68"/>
      <c r="X241" s="56"/>
      <c r="Y241" s="56"/>
      <c r="Z241" s="68"/>
      <c r="AA241" s="72"/>
      <c r="AB241" s="68"/>
      <c r="AC241" s="68"/>
    </row>
    <row r="242" spans="1:29" ht="70.5" customHeight="1" x14ac:dyDescent="0.25">
      <c r="A242" s="69"/>
      <c r="B242" s="55"/>
      <c r="C242" s="56"/>
      <c r="D242" s="56"/>
      <c r="E242" s="56"/>
      <c r="F242" s="56"/>
      <c r="G242" s="56"/>
      <c r="H242" s="56"/>
      <c r="I242" s="56"/>
      <c r="J242" s="68"/>
      <c r="K242" s="56"/>
      <c r="L242" s="70"/>
      <c r="M242" s="71"/>
      <c r="N242" s="68"/>
      <c r="O242" s="68"/>
      <c r="P242" s="56"/>
      <c r="Q242" s="56"/>
      <c r="R242" s="56"/>
      <c r="S242" s="56"/>
      <c r="T242" s="56"/>
      <c r="U242" s="56"/>
      <c r="V242" s="62"/>
      <c r="W242" s="68"/>
      <c r="X242" s="56"/>
      <c r="Y242" s="56"/>
      <c r="Z242" s="68"/>
      <c r="AA242" s="72"/>
      <c r="AB242" s="68"/>
      <c r="AC242" s="68"/>
    </row>
    <row r="243" spans="1:29" ht="70.5" customHeight="1" x14ac:dyDescent="0.25">
      <c r="A243" s="69"/>
      <c r="B243" s="55"/>
      <c r="C243" s="56"/>
      <c r="D243" s="56"/>
      <c r="E243" s="56"/>
      <c r="F243" s="56"/>
      <c r="G243" s="56"/>
      <c r="H243" s="56"/>
      <c r="I243" s="56"/>
      <c r="J243" s="68"/>
      <c r="K243" s="56"/>
      <c r="L243" s="70"/>
      <c r="M243" s="71"/>
      <c r="N243" s="68"/>
      <c r="O243" s="68"/>
      <c r="P243" s="56"/>
      <c r="Q243" s="56"/>
      <c r="R243" s="56"/>
      <c r="S243" s="56"/>
      <c r="T243" s="56"/>
      <c r="U243" s="56"/>
      <c r="V243" s="62"/>
      <c r="W243" s="68"/>
      <c r="X243" s="56"/>
      <c r="Y243" s="56"/>
      <c r="Z243" s="68"/>
      <c r="AA243" s="72"/>
      <c r="AB243" s="68"/>
      <c r="AC243" s="68"/>
    </row>
    <row r="244" spans="1:29" ht="70.5" customHeight="1" x14ac:dyDescent="0.25">
      <c r="A244" s="69"/>
      <c r="B244" s="55"/>
      <c r="C244" s="56"/>
      <c r="D244" s="56"/>
      <c r="E244" s="56"/>
      <c r="F244" s="56"/>
      <c r="G244" s="56"/>
      <c r="H244" s="56"/>
      <c r="I244" s="56"/>
      <c r="J244" s="68"/>
      <c r="K244" s="56"/>
      <c r="L244" s="70"/>
      <c r="M244" s="71"/>
      <c r="N244" s="68"/>
      <c r="O244" s="68"/>
      <c r="P244" s="56"/>
      <c r="Q244" s="56"/>
      <c r="R244" s="56"/>
      <c r="S244" s="56"/>
      <c r="T244" s="56"/>
      <c r="U244" s="56"/>
      <c r="V244" s="62"/>
      <c r="W244" s="68"/>
      <c r="X244" s="56"/>
      <c r="Y244" s="56"/>
      <c r="Z244" s="68"/>
      <c r="AA244" s="72"/>
      <c r="AB244" s="68"/>
      <c r="AC244" s="68"/>
    </row>
    <row r="245" spans="1:29" ht="70.5" customHeight="1" x14ac:dyDescent="0.25">
      <c r="A245" s="69"/>
      <c r="B245" s="55"/>
      <c r="C245" s="56"/>
      <c r="D245" s="56"/>
      <c r="E245" s="56"/>
      <c r="F245" s="56"/>
      <c r="G245" s="56"/>
      <c r="H245" s="56"/>
      <c r="I245" s="56"/>
      <c r="J245" s="68"/>
      <c r="K245" s="56"/>
      <c r="L245" s="70"/>
      <c r="M245" s="71"/>
      <c r="N245" s="68"/>
      <c r="O245" s="68"/>
      <c r="P245" s="56"/>
      <c r="Q245" s="56"/>
      <c r="R245" s="56"/>
      <c r="S245" s="56"/>
      <c r="T245" s="56"/>
      <c r="U245" s="56"/>
      <c r="V245" s="62"/>
      <c r="W245" s="68"/>
      <c r="X245" s="56"/>
      <c r="Y245" s="56"/>
      <c r="Z245" s="68"/>
      <c r="AA245" s="72"/>
      <c r="AB245" s="68"/>
      <c r="AC245" s="68"/>
    </row>
    <row r="246" spans="1:29" ht="70.5" customHeight="1" x14ac:dyDescent="0.25">
      <c r="A246" s="69"/>
      <c r="B246" s="55"/>
      <c r="C246" s="56"/>
      <c r="D246" s="56"/>
      <c r="E246" s="56"/>
      <c r="F246" s="56"/>
      <c r="G246" s="56"/>
      <c r="H246" s="56"/>
      <c r="I246" s="56"/>
      <c r="J246" s="68"/>
      <c r="K246" s="56"/>
      <c r="L246" s="70"/>
      <c r="M246" s="71"/>
      <c r="N246" s="68"/>
      <c r="O246" s="68"/>
      <c r="P246" s="56"/>
      <c r="Q246" s="56"/>
      <c r="R246" s="56"/>
      <c r="S246" s="56"/>
      <c r="T246" s="56"/>
      <c r="U246" s="56"/>
      <c r="V246" s="62"/>
      <c r="W246" s="68"/>
      <c r="X246" s="56"/>
      <c r="Y246" s="56"/>
      <c r="Z246" s="68"/>
      <c r="AA246" s="72"/>
      <c r="AB246" s="68"/>
      <c r="AC246" s="68"/>
    </row>
    <row r="247" spans="1:29" ht="70.5" customHeight="1" x14ac:dyDescent="0.25">
      <c r="A247" s="69"/>
      <c r="B247" s="55"/>
      <c r="C247" s="56"/>
      <c r="D247" s="56"/>
      <c r="E247" s="56"/>
      <c r="F247" s="56"/>
      <c r="G247" s="56"/>
      <c r="H247" s="56"/>
      <c r="I247" s="56"/>
      <c r="J247" s="68"/>
      <c r="K247" s="56"/>
      <c r="L247" s="70"/>
      <c r="M247" s="71"/>
      <c r="N247" s="68"/>
      <c r="O247" s="68"/>
      <c r="P247" s="56"/>
      <c r="Q247" s="56"/>
      <c r="R247" s="56"/>
      <c r="S247" s="56"/>
      <c r="T247" s="56"/>
      <c r="U247" s="56"/>
      <c r="V247" s="62"/>
      <c r="W247" s="68"/>
      <c r="X247" s="56"/>
      <c r="Y247" s="56"/>
      <c r="Z247" s="68"/>
      <c r="AA247" s="72"/>
      <c r="AB247" s="68"/>
      <c r="AC247" s="68"/>
    </row>
    <row r="248" spans="1:29" ht="70.5" customHeight="1" x14ac:dyDescent="0.25">
      <c r="A248" s="69"/>
      <c r="B248" s="55"/>
      <c r="C248" s="56"/>
      <c r="D248" s="56"/>
      <c r="E248" s="56"/>
      <c r="F248" s="56"/>
      <c r="G248" s="56"/>
      <c r="H248" s="56"/>
      <c r="I248" s="56"/>
      <c r="J248" s="68"/>
      <c r="K248" s="56"/>
      <c r="L248" s="70"/>
      <c r="M248" s="71"/>
      <c r="N248" s="68"/>
      <c r="O248" s="68"/>
      <c r="P248" s="56"/>
      <c r="Q248" s="56"/>
      <c r="R248" s="56"/>
      <c r="S248" s="56"/>
      <c r="T248" s="56"/>
      <c r="U248" s="56"/>
      <c r="V248" s="62"/>
      <c r="W248" s="68"/>
      <c r="X248" s="56"/>
      <c r="Y248" s="56"/>
      <c r="Z248" s="68"/>
      <c r="AA248" s="72"/>
      <c r="AB248" s="68"/>
      <c r="AC248" s="68"/>
    </row>
    <row r="249" spans="1:29" ht="70.5" customHeight="1" x14ac:dyDescent="0.25">
      <c r="A249" s="69"/>
      <c r="B249" s="55"/>
      <c r="C249" s="56"/>
      <c r="D249" s="56"/>
      <c r="E249" s="56"/>
      <c r="F249" s="56"/>
      <c r="G249" s="56"/>
      <c r="H249" s="56"/>
      <c r="I249" s="56"/>
      <c r="J249" s="68"/>
      <c r="K249" s="56"/>
      <c r="L249" s="70"/>
      <c r="M249" s="71"/>
      <c r="N249" s="68"/>
      <c r="O249" s="68"/>
      <c r="P249" s="56"/>
      <c r="Q249" s="56"/>
      <c r="R249" s="56"/>
      <c r="S249" s="56"/>
      <c r="T249" s="56"/>
      <c r="U249" s="56"/>
      <c r="V249" s="62"/>
      <c r="W249" s="68"/>
      <c r="X249" s="56"/>
      <c r="Y249" s="56"/>
      <c r="Z249" s="68"/>
      <c r="AA249" s="72"/>
      <c r="AB249" s="68"/>
      <c r="AC249" s="68"/>
    </row>
    <row r="250" spans="1:29" ht="70.5" customHeight="1" x14ac:dyDescent="0.25">
      <c r="A250" s="69"/>
      <c r="B250" s="55"/>
      <c r="C250" s="56"/>
      <c r="D250" s="56"/>
      <c r="E250" s="56"/>
      <c r="F250" s="56"/>
      <c r="G250" s="56"/>
      <c r="H250" s="56"/>
      <c r="I250" s="56"/>
      <c r="J250" s="68"/>
      <c r="K250" s="56"/>
      <c r="L250" s="70"/>
      <c r="M250" s="71"/>
      <c r="N250" s="68"/>
      <c r="O250" s="68"/>
      <c r="P250" s="56"/>
      <c r="Q250" s="56"/>
      <c r="R250" s="56"/>
      <c r="S250" s="56"/>
      <c r="T250" s="56"/>
      <c r="U250" s="56"/>
      <c r="V250" s="62"/>
      <c r="W250" s="68"/>
      <c r="X250" s="56"/>
      <c r="Y250" s="56"/>
      <c r="Z250" s="68"/>
      <c r="AA250" s="72"/>
      <c r="AB250" s="68"/>
      <c r="AC250" s="68"/>
    </row>
    <row r="251" spans="1:29" ht="70.5" customHeight="1" x14ac:dyDescent="0.25">
      <c r="A251" s="69"/>
      <c r="B251" s="55"/>
      <c r="C251" s="56"/>
      <c r="D251" s="56"/>
      <c r="E251" s="56"/>
      <c r="F251" s="56"/>
      <c r="G251" s="56"/>
      <c r="H251" s="56"/>
      <c r="I251" s="56"/>
      <c r="J251" s="68"/>
      <c r="K251" s="56"/>
      <c r="L251" s="70"/>
      <c r="M251" s="71"/>
      <c r="N251" s="68"/>
      <c r="O251" s="68"/>
      <c r="P251" s="56"/>
      <c r="Q251" s="56"/>
      <c r="R251" s="56"/>
      <c r="S251" s="56"/>
      <c r="T251" s="56"/>
      <c r="U251" s="56"/>
      <c r="V251" s="62"/>
      <c r="W251" s="68"/>
      <c r="X251" s="56"/>
      <c r="Y251" s="56"/>
      <c r="Z251" s="68"/>
      <c r="AA251" s="72"/>
      <c r="AB251" s="68"/>
      <c r="AC251" s="68"/>
    </row>
    <row r="252" spans="1:29" ht="70.5" customHeight="1" x14ac:dyDescent="0.25">
      <c r="A252" s="69"/>
      <c r="B252" s="55"/>
      <c r="C252" s="56"/>
      <c r="D252" s="56"/>
      <c r="E252" s="56"/>
      <c r="F252" s="56"/>
      <c r="G252" s="56"/>
      <c r="H252" s="56"/>
      <c r="I252" s="56"/>
      <c r="J252" s="68"/>
      <c r="K252" s="56"/>
      <c r="L252" s="70"/>
      <c r="M252" s="71"/>
      <c r="N252" s="68"/>
      <c r="O252" s="68"/>
      <c r="P252" s="56"/>
      <c r="Q252" s="56"/>
      <c r="R252" s="56"/>
      <c r="S252" s="56"/>
      <c r="T252" s="56"/>
      <c r="U252" s="56"/>
      <c r="V252" s="62"/>
      <c r="W252" s="68"/>
      <c r="X252" s="56"/>
      <c r="Y252" s="56"/>
      <c r="Z252" s="68"/>
      <c r="AA252" s="72"/>
      <c r="AB252" s="68"/>
      <c r="AC252" s="68"/>
    </row>
    <row r="253" spans="1:29" ht="70.5" customHeight="1" x14ac:dyDescent="0.25">
      <c r="A253" s="69"/>
      <c r="B253" s="55"/>
      <c r="C253" s="56"/>
      <c r="D253" s="56"/>
      <c r="E253" s="56"/>
      <c r="F253" s="56"/>
      <c r="G253" s="56"/>
      <c r="H253" s="56"/>
      <c r="I253" s="56"/>
      <c r="J253" s="68"/>
      <c r="K253" s="56"/>
      <c r="L253" s="70"/>
      <c r="M253" s="71"/>
      <c r="N253" s="68"/>
      <c r="O253" s="68"/>
      <c r="P253" s="56"/>
      <c r="Q253" s="56"/>
      <c r="R253" s="56"/>
      <c r="S253" s="56"/>
      <c r="T253" s="56"/>
      <c r="U253" s="56"/>
      <c r="V253" s="62"/>
      <c r="W253" s="68"/>
      <c r="X253" s="56"/>
      <c r="Y253" s="56"/>
      <c r="Z253" s="68"/>
      <c r="AA253" s="72"/>
      <c r="AB253" s="68"/>
      <c r="AC253" s="68"/>
    </row>
    <row r="254" spans="1:29" ht="70.5" customHeight="1" x14ac:dyDescent="0.25">
      <c r="A254" s="69"/>
      <c r="B254" s="55"/>
      <c r="C254" s="56"/>
      <c r="D254" s="56"/>
      <c r="E254" s="56"/>
      <c r="F254" s="56"/>
      <c r="G254" s="56"/>
      <c r="H254" s="56"/>
      <c r="I254" s="56"/>
      <c r="J254" s="68"/>
      <c r="K254" s="56"/>
      <c r="L254" s="70"/>
      <c r="M254" s="71"/>
      <c r="N254" s="68"/>
      <c r="O254" s="68"/>
      <c r="P254" s="56"/>
      <c r="Q254" s="56"/>
      <c r="R254" s="56"/>
      <c r="S254" s="56"/>
      <c r="T254" s="56"/>
      <c r="U254" s="56"/>
      <c r="V254" s="62"/>
      <c r="W254" s="68"/>
      <c r="X254" s="56"/>
      <c r="Y254" s="56"/>
      <c r="Z254" s="68"/>
      <c r="AA254" s="72"/>
      <c r="AB254" s="68"/>
      <c r="AC254" s="68"/>
    </row>
    <row r="255" spans="1:29" ht="70.5" customHeight="1" x14ac:dyDescent="0.25">
      <c r="A255" s="69"/>
      <c r="B255" s="55"/>
      <c r="C255" s="56"/>
      <c r="D255" s="56"/>
      <c r="E255" s="56"/>
      <c r="F255" s="56"/>
      <c r="G255" s="56"/>
      <c r="H255" s="56"/>
      <c r="I255" s="56"/>
      <c r="J255" s="68"/>
      <c r="K255" s="56"/>
      <c r="L255" s="70"/>
      <c r="M255" s="71"/>
      <c r="N255" s="68"/>
      <c r="O255" s="68"/>
      <c r="P255" s="56"/>
      <c r="Q255" s="56"/>
      <c r="R255" s="56"/>
      <c r="S255" s="56"/>
      <c r="T255" s="56"/>
      <c r="U255" s="56"/>
      <c r="V255" s="62"/>
      <c r="W255" s="68"/>
      <c r="X255" s="56"/>
      <c r="Y255" s="56"/>
      <c r="Z255" s="68"/>
      <c r="AA255" s="72"/>
      <c r="AB255" s="68"/>
      <c r="AC255" s="68"/>
    </row>
    <row r="256" spans="1:29" ht="70.5" customHeight="1" x14ac:dyDescent="0.25">
      <c r="A256" s="69"/>
      <c r="B256" s="55"/>
      <c r="C256" s="56"/>
      <c r="D256" s="56"/>
      <c r="E256" s="56"/>
      <c r="F256" s="56"/>
      <c r="G256" s="56"/>
      <c r="H256" s="56"/>
      <c r="I256" s="56"/>
      <c r="J256" s="68"/>
      <c r="K256" s="56"/>
      <c r="L256" s="70"/>
      <c r="M256" s="71"/>
      <c r="N256" s="68"/>
      <c r="O256" s="68"/>
      <c r="P256" s="56"/>
      <c r="Q256" s="56"/>
      <c r="R256" s="56"/>
      <c r="S256" s="56"/>
      <c r="T256" s="56"/>
      <c r="U256" s="56"/>
      <c r="V256" s="62"/>
      <c r="W256" s="68"/>
      <c r="X256" s="56"/>
      <c r="Y256" s="56"/>
      <c r="Z256" s="68"/>
      <c r="AA256" s="72"/>
      <c r="AB256" s="68"/>
      <c r="AC256" s="68"/>
    </row>
    <row r="257" spans="1:29" ht="70.5" customHeight="1" x14ac:dyDescent="0.25">
      <c r="A257" s="69"/>
      <c r="B257" s="55"/>
      <c r="C257" s="56"/>
      <c r="D257" s="56"/>
      <c r="E257" s="56"/>
      <c r="F257" s="56"/>
      <c r="G257" s="56"/>
      <c r="H257" s="56"/>
      <c r="I257" s="56"/>
      <c r="J257" s="68"/>
      <c r="K257" s="56"/>
      <c r="L257" s="70"/>
      <c r="M257" s="71"/>
      <c r="N257" s="68"/>
      <c r="O257" s="68"/>
      <c r="P257" s="56"/>
      <c r="Q257" s="56"/>
      <c r="R257" s="56"/>
      <c r="S257" s="56"/>
      <c r="T257" s="56"/>
      <c r="U257" s="56"/>
      <c r="V257" s="62"/>
      <c r="W257" s="68"/>
      <c r="X257" s="56"/>
      <c r="Y257" s="56"/>
      <c r="Z257" s="68"/>
      <c r="AA257" s="72"/>
      <c r="AB257" s="68"/>
      <c r="AC257" s="68"/>
    </row>
    <row r="258" spans="1:29" ht="70.5" customHeight="1" x14ac:dyDescent="0.25">
      <c r="A258" s="69"/>
      <c r="B258" s="55"/>
      <c r="C258" s="56"/>
      <c r="D258" s="56"/>
      <c r="E258" s="56"/>
      <c r="F258" s="56"/>
      <c r="G258" s="56"/>
      <c r="H258" s="56"/>
      <c r="I258" s="56"/>
      <c r="J258" s="68"/>
      <c r="K258" s="56"/>
      <c r="L258" s="70"/>
      <c r="M258" s="71"/>
      <c r="N258" s="68"/>
      <c r="O258" s="68"/>
      <c r="P258" s="56"/>
      <c r="Q258" s="56"/>
      <c r="R258" s="56"/>
      <c r="S258" s="56"/>
      <c r="T258" s="56"/>
      <c r="U258" s="56"/>
      <c r="V258" s="62"/>
      <c r="W258" s="68"/>
      <c r="X258" s="56"/>
      <c r="Y258" s="56"/>
      <c r="Z258" s="68"/>
      <c r="AA258" s="72"/>
      <c r="AB258" s="68"/>
      <c r="AC258" s="68"/>
    </row>
    <row r="259" spans="1:29" ht="70.5" customHeight="1" x14ac:dyDescent="0.25">
      <c r="A259" s="69"/>
      <c r="B259" s="55"/>
      <c r="C259" s="56"/>
      <c r="D259" s="56"/>
      <c r="E259" s="56"/>
      <c r="F259" s="56"/>
      <c r="G259" s="56"/>
      <c r="H259" s="56"/>
      <c r="I259" s="56"/>
      <c r="J259" s="68"/>
      <c r="K259" s="56"/>
      <c r="L259" s="70"/>
      <c r="M259" s="71"/>
      <c r="N259" s="68"/>
      <c r="O259" s="68"/>
      <c r="P259" s="56"/>
      <c r="Q259" s="56"/>
      <c r="R259" s="56"/>
      <c r="S259" s="56"/>
      <c r="T259" s="56"/>
      <c r="U259" s="56"/>
      <c r="V259" s="62"/>
      <c r="W259" s="68"/>
      <c r="X259" s="56"/>
      <c r="Y259" s="56"/>
      <c r="Z259" s="68"/>
      <c r="AA259" s="72"/>
      <c r="AB259" s="68"/>
      <c r="AC259" s="68"/>
    </row>
    <row r="260" spans="1:29" ht="70.5" customHeight="1" x14ac:dyDescent="0.25">
      <c r="A260" s="69"/>
      <c r="B260" s="55"/>
      <c r="C260" s="56"/>
      <c r="D260" s="56"/>
      <c r="E260" s="56"/>
      <c r="F260" s="56"/>
      <c r="G260" s="56"/>
      <c r="H260" s="56"/>
      <c r="I260" s="56"/>
      <c r="J260" s="68"/>
      <c r="K260" s="56"/>
      <c r="L260" s="70"/>
      <c r="M260" s="71"/>
      <c r="N260" s="68"/>
      <c r="O260" s="68"/>
      <c r="P260" s="56"/>
      <c r="Q260" s="56"/>
      <c r="R260" s="56"/>
      <c r="S260" s="56"/>
      <c r="T260" s="56"/>
      <c r="U260" s="56"/>
      <c r="V260" s="62"/>
      <c r="W260" s="68"/>
      <c r="X260" s="56"/>
      <c r="Y260" s="56"/>
      <c r="Z260" s="68"/>
      <c r="AA260" s="72"/>
      <c r="AB260" s="68"/>
      <c r="AC260" s="68"/>
    </row>
    <row r="261" spans="1:29" ht="70.5" customHeight="1" x14ac:dyDescent="0.25">
      <c r="A261" s="69"/>
      <c r="B261" s="55"/>
      <c r="C261" s="56"/>
      <c r="D261" s="56"/>
      <c r="E261" s="56"/>
      <c r="F261" s="56"/>
      <c r="G261" s="56"/>
      <c r="H261" s="56"/>
      <c r="I261" s="56"/>
      <c r="J261" s="68"/>
      <c r="K261" s="56"/>
      <c r="L261" s="70"/>
      <c r="M261" s="71"/>
      <c r="N261" s="68"/>
      <c r="O261" s="68"/>
      <c r="P261" s="56"/>
      <c r="Q261" s="56"/>
      <c r="R261" s="56"/>
      <c r="S261" s="56"/>
      <c r="T261" s="56"/>
      <c r="U261" s="56"/>
      <c r="V261" s="62"/>
      <c r="W261" s="68"/>
      <c r="X261" s="56"/>
      <c r="Y261" s="56"/>
      <c r="Z261" s="68"/>
      <c r="AA261" s="72"/>
      <c r="AB261" s="68"/>
      <c r="AC261" s="68"/>
    </row>
    <row r="262" spans="1:29" ht="70.5" customHeight="1" x14ac:dyDescent="0.25">
      <c r="A262" s="69"/>
      <c r="B262" s="55"/>
      <c r="C262" s="56"/>
      <c r="D262" s="56"/>
      <c r="E262" s="56"/>
      <c r="F262" s="56"/>
      <c r="G262" s="56"/>
      <c r="H262" s="56"/>
      <c r="I262" s="56"/>
      <c r="J262" s="68"/>
      <c r="K262" s="56"/>
      <c r="L262" s="70"/>
      <c r="M262" s="71"/>
      <c r="N262" s="68"/>
      <c r="O262" s="68"/>
      <c r="P262" s="56"/>
      <c r="Q262" s="56"/>
      <c r="R262" s="56"/>
      <c r="S262" s="56"/>
      <c r="T262" s="56"/>
      <c r="U262" s="56"/>
      <c r="V262" s="62"/>
      <c r="W262" s="68"/>
      <c r="X262" s="56"/>
      <c r="Y262" s="56"/>
      <c r="Z262" s="68"/>
      <c r="AA262" s="72"/>
      <c r="AB262" s="68"/>
      <c r="AC262" s="68"/>
    </row>
    <row r="263" spans="1:29" ht="70.5" customHeight="1" x14ac:dyDescent="0.25">
      <c r="A263" s="69"/>
      <c r="B263" s="55"/>
      <c r="C263" s="56"/>
      <c r="D263" s="56"/>
      <c r="E263" s="56"/>
      <c r="F263" s="56"/>
      <c r="G263" s="56"/>
      <c r="H263" s="56"/>
      <c r="I263" s="56"/>
      <c r="J263" s="68"/>
      <c r="K263" s="56"/>
      <c r="L263" s="70"/>
      <c r="M263" s="71"/>
      <c r="N263" s="68"/>
      <c r="O263" s="68"/>
      <c r="P263" s="56"/>
      <c r="Q263" s="56"/>
      <c r="R263" s="56"/>
      <c r="S263" s="56"/>
      <c r="T263" s="56"/>
      <c r="U263" s="56"/>
      <c r="V263" s="62"/>
      <c r="W263" s="68"/>
      <c r="X263" s="56"/>
      <c r="Y263" s="56"/>
      <c r="Z263" s="68"/>
      <c r="AA263" s="72"/>
      <c r="AB263" s="68"/>
      <c r="AC263" s="68"/>
    </row>
    <row r="264" spans="1:29" ht="70.5" customHeight="1" x14ac:dyDescent="0.25">
      <c r="A264" s="69"/>
      <c r="B264" s="55"/>
      <c r="C264" s="56"/>
      <c r="D264" s="56"/>
      <c r="E264" s="56"/>
      <c r="F264" s="56"/>
      <c r="G264" s="56"/>
      <c r="H264" s="56"/>
      <c r="I264" s="56"/>
      <c r="J264" s="68"/>
      <c r="K264" s="56"/>
      <c r="L264" s="70"/>
      <c r="M264" s="71"/>
      <c r="N264" s="68"/>
      <c r="O264" s="68"/>
      <c r="P264" s="56"/>
      <c r="Q264" s="56"/>
      <c r="R264" s="56"/>
      <c r="S264" s="56"/>
      <c r="T264" s="56"/>
      <c r="U264" s="56"/>
      <c r="V264" s="62"/>
      <c r="W264" s="68"/>
      <c r="X264" s="56"/>
      <c r="Y264" s="56"/>
      <c r="Z264" s="68"/>
      <c r="AA264" s="72"/>
      <c r="AB264" s="68"/>
      <c r="AC264" s="68"/>
    </row>
    <row r="265" spans="1:29" ht="70.5" customHeight="1" x14ac:dyDescent="0.25">
      <c r="A265" s="69"/>
      <c r="B265" s="55"/>
      <c r="C265" s="56"/>
      <c r="D265" s="56"/>
      <c r="E265" s="56"/>
      <c r="F265" s="56"/>
      <c r="G265" s="56"/>
      <c r="H265" s="56"/>
      <c r="I265" s="56"/>
      <c r="J265" s="68"/>
      <c r="K265" s="56"/>
      <c r="L265" s="70"/>
      <c r="M265" s="71"/>
      <c r="N265" s="68"/>
      <c r="O265" s="68"/>
      <c r="P265" s="56"/>
      <c r="Q265" s="56"/>
      <c r="R265" s="56"/>
      <c r="S265" s="56"/>
      <c r="T265" s="56"/>
      <c r="U265" s="56"/>
      <c r="V265" s="62"/>
      <c r="W265" s="68"/>
      <c r="X265" s="56"/>
      <c r="Y265" s="56"/>
      <c r="Z265" s="68"/>
      <c r="AA265" s="72"/>
      <c r="AB265" s="68"/>
      <c r="AC265" s="68"/>
    </row>
    <row r="266" spans="1:29" ht="70.5" customHeight="1" x14ac:dyDescent="0.25">
      <c r="A266" s="69"/>
      <c r="B266" s="55"/>
      <c r="C266" s="56"/>
      <c r="D266" s="56"/>
      <c r="E266" s="56"/>
      <c r="F266" s="56"/>
      <c r="G266" s="56"/>
      <c r="H266" s="56"/>
      <c r="I266" s="56"/>
      <c r="J266" s="68"/>
      <c r="K266" s="56"/>
      <c r="L266" s="70"/>
      <c r="M266" s="71"/>
      <c r="N266" s="68"/>
      <c r="O266" s="68"/>
      <c r="P266" s="56"/>
      <c r="Q266" s="56"/>
      <c r="R266" s="56"/>
      <c r="S266" s="56"/>
      <c r="T266" s="56"/>
      <c r="U266" s="56"/>
      <c r="V266" s="62"/>
      <c r="W266" s="68"/>
      <c r="X266" s="56"/>
      <c r="Y266" s="56"/>
      <c r="Z266" s="68"/>
      <c r="AA266" s="72"/>
      <c r="AB266" s="68"/>
      <c r="AC266" s="68"/>
    </row>
    <row r="267" spans="1:29" ht="70.5" customHeight="1" x14ac:dyDescent="0.25">
      <c r="A267" s="69"/>
      <c r="B267" s="55"/>
      <c r="C267" s="56"/>
      <c r="D267" s="56"/>
      <c r="E267" s="56"/>
      <c r="F267" s="56"/>
      <c r="G267" s="56"/>
      <c r="H267" s="56"/>
      <c r="I267" s="56"/>
      <c r="J267" s="68"/>
      <c r="K267" s="56"/>
      <c r="L267" s="70"/>
      <c r="M267" s="71"/>
      <c r="N267" s="68"/>
      <c r="O267" s="68"/>
      <c r="P267" s="56"/>
      <c r="Q267" s="56"/>
      <c r="R267" s="56"/>
      <c r="S267" s="56"/>
      <c r="T267" s="56"/>
      <c r="U267" s="56"/>
      <c r="V267" s="62"/>
      <c r="W267" s="68"/>
      <c r="X267" s="56"/>
      <c r="Y267" s="56"/>
      <c r="Z267" s="68"/>
      <c r="AA267" s="72"/>
      <c r="AB267" s="68"/>
      <c r="AC267" s="68"/>
    </row>
    <row r="268" spans="1:29" ht="70.5" customHeight="1" x14ac:dyDescent="0.25">
      <c r="A268" s="69"/>
      <c r="B268" s="55"/>
      <c r="C268" s="56"/>
      <c r="D268" s="56"/>
      <c r="E268" s="56"/>
      <c r="F268" s="56"/>
      <c r="G268" s="56"/>
      <c r="H268" s="56"/>
      <c r="I268" s="56"/>
      <c r="J268" s="68"/>
      <c r="K268" s="56"/>
      <c r="L268" s="70"/>
      <c r="M268" s="71"/>
      <c r="N268" s="68"/>
      <c r="O268" s="68"/>
      <c r="P268" s="56"/>
      <c r="Q268" s="56"/>
      <c r="R268" s="56"/>
      <c r="S268" s="56"/>
      <c r="T268" s="56"/>
      <c r="U268" s="56"/>
      <c r="V268" s="62"/>
      <c r="W268" s="68"/>
      <c r="X268" s="56"/>
      <c r="Y268" s="56"/>
      <c r="Z268" s="68"/>
      <c r="AA268" s="72"/>
      <c r="AB268" s="68"/>
      <c r="AC268" s="68"/>
    </row>
    <row r="269" spans="1:29" ht="70.5" customHeight="1" x14ac:dyDescent="0.25">
      <c r="A269" s="69"/>
      <c r="B269" s="55"/>
      <c r="C269" s="56"/>
      <c r="D269" s="56"/>
      <c r="E269" s="56"/>
      <c r="F269" s="56"/>
      <c r="G269" s="56"/>
      <c r="H269" s="56"/>
      <c r="I269" s="56"/>
      <c r="J269" s="68"/>
      <c r="K269" s="56"/>
      <c r="L269" s="70"/>
      <c r="M269" s="71"/>
      <c r="N269" s="68"/>
      <c r="O269" s="68"/>
      <c r="P269" s="56"/>
      <c r="Q269" s="56"/>
      <c r="R269" s="56"/>
      <c r="S269" s="56"/>
      <c r="T269" s="56"/>
      <c r="U269" s="56"/>
      <c r="V269" s="62"/>
      <c r="W269" s="68"/>
      <c r="X269" s="56"/>
      <c r="Y269" s="56"/>
      <c r="Z269" s="68"/>
      <c r="AA269" s="72"/>
      <c r="AB269" s="68"/>
      <c r="AC269" s="68"/>
    </row>
    <row r="270" spans="1:29" ht="70.5" customHeight="1" x14ac:dyDescent="0.25">
      <c r="A270" s="69"/>
      <c r="B270" s="55"/>
      <c r="C270" s="56"/>
      <c r="D270" s="56"/>
      <c r="E270" s="56"/>
      <c r="F270" s="56"/>
      <c r="G270" s="56"/>
      <c r="H270" s="56"/>
      <c r="I270" s="56"/>
      <c r="J270" s="68"/>
      <c r="K270" s="56"/>
      <c r="L270" s="70"/>
      <c r="M270" s="71"/>
      <c r="N270" s="68"/>
      <c r="O270" s="68"/>
      <c r="P270" s="56"/>
      <c r="Q270" s="56"/>
      <c r="R270" s="56"/>
      <c r="S270" s="56"/>
      <c r="T270" s="56"/>
      <c r="U270" s="56"/>
      <c r="V270" s="62"/>
      <c r="W270" s="68"/>
      <c r="X270" s="56"/>
      <c r="Y270" s="56"/>
      <c r="Z270" s="68"/>
      <c r="AA270" s="72"/>
      <c r="AB270" s="68"/>
      <c r="AC270" s="68"/>
    </row>
    <row r="271" spans="1:29" ht="70.5" customHeight="1" x14ac:dyDescent="0.25">
      <c r="A271" s="69"/>
      <c r="B271" s="55"/>
      <c r="C271" s="56"/>
      <c r="D271" s="56"/>
      <c r="E271" s="56"/>
      <c r="F271" s="56"/>
      <c r="G271" s="56"/>
      <c r="H271" s="56"/>
      <c r="I271" s="56"/>
      <c r="J271" s="68"/>
      <c r="K271" s="56"/>
      <c r="L271" s="70"/>
      <c r="M271" s="71"/>
      <c r="N271" s="68"/>
      <c r="O271" s="68"/>
      <c r="P271" s="56"/>
      <c r="Q271" s="56"/>
      <c r="R271" s="56"/>
      <c r="S271" s="56"/>
      <c r="T271" s="56"/>
      <c r="U271" s="56"/>
      <c r="V271" s="62"/>
      <c r="W271" s="68"/>
      <c r="X271" s="56"/>
      <c r="Y271" s="56"/>
      <c r="Z271" s="68"/>
      <c r="AA271" s="72"/>
      <c r="AB271" s="68"/>
      <c r="AC271" s="68"/>
    </row>
    <row r="272" spans="1:29" ht="70.5" customHeight="1" x14ac:dyDescent="0.25">
      <c r="A272" s="69"/>
      <c r="B272" s="55"/>
      <c r="C272" s="56"/>
      <c r="D272" s="56"/>
      <c r="E272" s="56"/>
      <c r="F272" s="56"/>
      <c r="G272" s="56"/>
      <c r="H272" s="56"/>
      <c r="I272" s="56"/>
      <c r="J272" s="68"/>
      <c r="K272" s="56"/>
      <c r="L272" s="70"/>
      <c r="M272" s="71"/>
      <c r="N272" s="68"/>
      <c r="O272" s="68"/>
      <c r="P272" s="56"/>
      <c r="Q272" s="56"/>
      <c r="R272" s="56"/>
      <c r="S272" s="56"/>
      <c r="T272" s="56"/>
      <c r="U272" s="56"/>
      <c r="V272" s="62"/>
      <c r="W272" s="68"/>
      <c r="X272" s="56"/>
      <c r="Y272" s="56"/>
      <c r="Z272" s="68"/>
      <c r="AA272" s="72"/>
      <c r="AB272" s="68"/>
      <c r="AC272" s="68"/>
    </row>
    <row r="273" spans="1:29" ht="70.5" customHeight="1" x14ac:dyDescent="0.25">
      <c r="A273" s="69"/>
      <c r="B273" s="55"/>
      <c r="C273" s="56"/>
      <c r="D273" s="56"/>
      <c r="E273" s="56"/>
      <c r="F273" s="56"/>
      <c r="G273" s="56"/>
      <c r="H273" s="56"/>
      <c r="I273" s="56"/>
      <c r="J273" s="68"/>
      <c r="K273" s="56"/>
      <c r="L273" s="70"/>
      <c r="M273" s="71"/>
      <c r="N273" s="68"/>
      <c r="O273" s="68"/>
      <c r="P273" s="56"/>
      <c r="Q273" s="56"/>
      <c r="R273" s="56"/>
      <c r="S273" s="56"/>
      <c r="T273" s="56"/>
      <c r="U273" s="56"/>
      <c r="V273" s="62"/>
      <c r="W273" s="68"/>
      <c r="X273" s="56"/>
      <c r="Y273" s="56"/>
      <c r="Z273" s="68"/>
      <c r="AA273" s="72"/>
      <c r="AB273" s="68"/>
      <c r="AC273" s="68"/>
    </row>
    <row r="274" spans="1:29" ht="70.5" customHeight="1" x14ac:dyDescent="0.25">
      <c r="A274" s="69"/>
      <c r="B274" s="55"/>
      <c r="C274" s="56"/>
      <c r="D274" s="56"/>
      <c r="E274" s="56"/>
      <c r="F274" s="56"/>
      <c r="G274" s="56"/>
      <c r="H274" s="56"/>
      <c r="I274" s="56"/>
      <c r="J274" s="68"/>
      <c r="K274" s="56"/>
      <c r="L274" s="70"/>
      <c r="M274" s="71"/>
      <c r="N274" s="68"/>
      <c r="O274" s="68"/>
      <c r="P274" s="56"/>
      <c r="Q274" s="56"/>
      <c r="R274" s="56"/>
      <c r="S274" s="56"/>
      <c r="T274" s="56"/>
      <c r="U274" s="56"/>
      <c r="V274" s="62"/>
      <c r="W274" s="68"/>
      <c r="X274" s="56"/>
      <c r="Y274" s="56"/>
      <c r="Z274" s="68"/>
      <c r="AA274" s="72"/>
      <c r="AB274" s="68"/>
      <c r="AC274" s="68"/>
    </row>
    <row r="275" spans="1:29" ht="70.5" customHeight="1" x14ac:dyDescent="0.25">
      <c r="A275" s="69"/>
      <c r="B275" s="55"/>
      <c r="C275" s="56"/>
      <c r="D275" s="56"/>
      <c r="E275" s="56"/>
      <c r="F275" s="56"/>
      <c r="G275" s="56"/>
      <c r="H275" s="56"/>
      <c r="I275" s="56"/>
      <c r="J275" s="68"/>
      <c r="K275" s="56"/>
      <c r="L275" s="70"/>
      <c r="M275" s="71"/>
      <c r="N275" s="68"/>
      <c r="O275" s="68"/>
      <c r="P275" s="56"/>
      <c r="Q275" s="56"/>
      <c r="R275" s="56"/>
      <c r="S275" s="56"/>
      <c r="T275" s="56"/>
      <c r="U275" s="56"/>
      <c r="V275" s="62"/>
      <c r="W275" s="68"/>
      <c r="X275" s="56"/>
      <c r="Y275" s="56"/>
      <c r="Z275" s="68"/>
      <c r="AA275" s="72"/>
      <c r="AB275" s="68"/>
      <c r="AC275" s="68"/>
    </row>
    <row r="276" spans="1:29" ht="70.5" customHeight="1" x14ac:dyDescent="0.25">
      <c r="A276" s="69"/>
      <c r="B276" s="55"/>
      <c r="C276" s="56"/>
      <c r="D276" s="56"/>
      <c r="E276" s="56"/>
      <c r="F276" s="56"/>
      <c r="G276" s="56"/>
      <c r="H276" s="56"/>
      <c r="I276" s="56"/>
      <c r="J276" s="68"/>
      <c r="K276" s="56"/>
      <c r="L276" s="70"/>
      <c r="M276" s="71"/>
      <c r="N276" s="68"/>
      <c r="O276" s="68"/>
      <c r="P276" s="56"/>
      <c r="Q276" s="56"/>
      <c r="R276" s="56"/>
      <c r="S276" s="56"/>
      <c r="T276" s="56"/>
      <c r="U276" s="56"/>
      <c r="V276" s="62"/>
      <c r="W276" s="68"/>
      <c r="X276" s="56"/>
      <c r="Y276" s="56"/>
      <c r="Z276" s="68"/>
      <c r="AA276" s="72"/>
      <c r="AB276" s="68"/>
      <c r="AC276" s="68"/>
    </row>
    <row r="277" spans="1:29" ht="70.5" customHeight="1" x14ac:dyDescent="0.25">
      <c r="A277" s="69"/>
      <c r="B277" s="55"/>
      <c r="C277" s="56"/>
      <c r="D277" s="56"/>
      <c r="E277" s="56"/>
      <c r="F277" s="56"/>
      <c r="G277" s="56"/>
      <c r="H277" s="56"/>
      <c r="I277" s="56"/>
      <c r="J277" s="68"/>
      <c r="K277" s="56"/>
      <c r="L277" s="70"/>
      <c r="M277" s="71"/>
      <c r="N277" s="68"/>
      <c r="O277" s="68"/>
      <c r="P277" s="56"/>
      <c r="Q277" s="56"/>
      <c r="R277" s="56"/>
      <c r="S277" s="56"/>
      <c r="T277" s="56"/>
      <c r="U277" s="56"/>
      <c r="V277" s="62"/>
      <c r="W277" s="68"/>
      <c r="X277" s="56"/>
      <c r="Y277" s="56"/>
      <c r="Z277" s="68"/>
      <c r="AA277" s="72"/>
      <c r="AB277" s="68"/>
      <c r="AC277" s="68"/>
    </row>
    <row r="278" spans="1:29" ht="70.5" customHeight="1" x14ac:dyDescent="0.25">
      <c r="A278" s="69"/>
      <c r="B278" s="55"/>
      <c r="C278" s="56"/>
      <c r="D278" s="56"/>
      <c r="E278" s="56"/>
      <c r="F278" s="56"/>
      <c r="G278" s="56"/>
      <c r="H278" s="56"/>
      <c r="I278" s="56"/>
      <c r="J278" s="68"/>
      <c r="K278" s="56"/>
      <c r="L278" s="70"/>
      <c r="M278" s="71"/>
      <c r="N278" s="68"/>
      <c r="O278" s="68"/>
      <c r="P278" s="56"/>
      <c r="Q278" s="56"/>
      <c r="R278" s="56"/>
      <c r="S278" s="56"/>
      <c r="T278" s="56"/>
      <c r="U278" s="56"/>
      <c r="V278" s="62"/>
      <c r="W278" s="68"/>
      <c r="X278" s="56"/>
      <c r="Y278" s="56"/>
      <c r="Z278" s="68"/>
      <c r="AA278" s="72"/>
      <c r="AB278" s="68"/>
      <c r="AC278" s="68"/>
    </row>
    <row r="279" spans="1:29" ht="70.5" customHeight="1" x14ac:dyDescent="0.25">
      <c r="A279" s="69"/>
      <c r="B279" s="55"/>
      <c r="C279" s="56"/>
      <c r="D279" s="56"/>
      <c r="E279" s="56"/>
      <c r="F279" s="56"/>
      <c r="G279" s="56"/>
      <c r="H279" s="56"/>
      <c r="I279" s="56"/>
      <c r="J279" s="68"/>
      <c r="K279" s="56"/>
      <c r="L279" s="70"/>
      <c r="M279" s="71"/>
      <c r="N279" s="68"/>
      <c r="O279" s="68"/>
      <c r="P279" s="56"/>
      <c r="Q279" s="56"/>
      <c r="R279" s="56"/>
      <c r="S279" s="56"/>
      <c r="T279" s="56"/>
      <c r="U279" s="56"/>
      <c r="V279" s="62"/>
      <c r="W279" s="68"/>
      <c r="X279" s="56"/>
      <c r="Y279" s="56"/>
      <c r="Z279" s="68"/>
      <c r="AA279" s="72"/>
      <c r="AB279" s="68"/>
      <c r="AC279" s="68"/>
    </row>
    <row r="280" spans="1:29" ht="70.5" customHeight="1" x14ac:dyDescent="0.25">
      <c r="A280" s="69"/>
      <c r="B280" s="55"/>
      <c r="C280" s="56"/>
      <c r="D280" s="56"/>
      <c r="E280" s="56"/>
      <c r="F280" s="56"/>
      <c r="G280" s="56"/>
      <c r="H280" s="56"/>
      <c r="I280" s="56"/>
      <c r="J280" s="68"/>
      <c r="K280" s="56"/>
      <c r="L280" s="70"/>
      <c r="M280" s="71"/>
      <c r="N280" s="68"/>
      <c r="O280" s="68"/>
      <c r="P280" s="56"/>
      <c r="Q280" s="56"/>
      <c r="R280" s="56"/>
      <c r="S280" s="56"/>
      <c r="T280" s="56"/>
      <c r="U280" s="56"/>
      <c r="V280" s="62"/>
      <c r="W280" s="68"/>
      <c r="X280" s="56"/>
      <c r="Y280" s="56"/>
      <c r="Z280" s="68"/>
      <c r="AA280" s="72"/>
      <c r="AB280" s="68"/>
      <c r="AC280" s="68"/>
    </row>
    <row r="281" spans="1:29" ht="70.5" customHeight="1" x14ac:dyDescent="0.25">
      <c r="A281" s="69"/>
      <c r="B281" s="55"/>
      <c r="C281" s="56"/>
      <c r="D281" s="56"/>
      <c r="E281" s="56"/>
      <c r="F281" s="56"/>
      <c r="G281" s="56"/>
      <c r="H281" s="56"/>
      <c r="I281" s="56"/>
      <c r="J281" s="68"/>
      <c r="K281" s="56"/>
      <c r="L281" s="70"/>
      <c r="M281" s="71"/>
      <c r="N281" s="68"/>
      <c r="O281" s="68"/>
      <c r="P281" s="56"/>
      <c r="Q281" s="56"/>
      <c r="R281" s="56"/>
      <c r="S281" s="56"/>
      <c r="T281" s="56"/>
      <c r="U281" s="56"/>
      <c r="V281" s="62"/>
      <c r="W281" s="68"/>
      <c r="X281" s="56"/>
      <c r="Y281" s="56"/>
      <c r="Z281" s="68"/>
      <c r="AA281" s="72"/>
      <c r="AB281" s="68"/>
      <c r="AC281" s="68"/>
    </row>
    <row r="282" spans="1:29" ht="70.5" customHeight="1" x14ac:dyDescent="0.25">
      <c r="A282" s="69"/>
      <c r="B282" s="55"/>
      <c r="C282" s="56"/>
      <c r="D282" s="56"/>
      <c r="E282" s="56"/>
      <c r="F282" s="56"/>
      <c r="G282" s="56"/>
      <c r="H282" s="56"/>
      <c r="I282" s="56"/>
      <c r="J282" s="68"/>
      <c r="K282" s="56"/>
      <c r="L282" s="70"/>
      <c r="M282" s="71"/>
      <c r="N282" s="68"/>
      <c r="O282" s="68"/>
      <c r="P282" s="56"/>
      <c r="Q282" s="56"/>
      <c r="R282" s="56"/>
      <c r="S282" s="56"/>
      <c r="T282" s="56"/>
      <c r="U282" s="56"/>
      <c r="V282" s="62"/>
      <c r="W282" s="68"/>
      <c r="X282" s="56"/>
      <c r="Y282" s="56"/>
      <c r="Z282" s="68"/>
      <c r="AA282" s="72"/>
      <c r="AB282" s="68"/>
      <c r="AC282" s="68"/>
    </row>
    <row r="283" spans="1:29" ht="70.5" customHeight="1" x14ac:dyDescent="0.25">
      <c r="A283" s="69"/>
      <c r="B283" s="55"/>
      <c r="C283" s="56"/>
      <c r="D283" s="56"/>
      <c r="E283" s="56"/>
      <c r="F283" s="56"/>
      <c r="G283" s="56"/>
      <c r="H283" s="56"/>
      <c r="I283" s="56"/>
      <c r="J283" s="68"/>
      <c r="K283" s="56"/>
      <c r="L283" s="70"/>
      <c r="M283" s="71"/>
      <c r="N283" s="68"/>
      <c r="O283" s="68"/>
      <c r="P283" s="56"/>
      <c r="Q283" s="56"/>
      <c r="R283" s="56"/>
      <c r="S283" s="56"/>
      <c r="T283" s="56"/>
      <c r="U283" s="56"/>
      <c r="V283" s="62"/>
      <c r="W283" s="68"/>
      <c r="X283" s="56"/>
      <c r="Y283" s="56"/>
      <c r="Z283" s="68"/>
      <c r="AA283" s="72"/>
      <c r="AB283" s="68"/>
      <c r="AC283" s="68"/>
    </row>
    <row r="284" spans="1:29" ht="70.5" customHeight="1" x14ac:dyDescent="0.25">
      <c r="A284" s="69"/>
      <c r="B284" s="55"/>
      <c r="C284" s="56"/>
      <c r="D284" s="56"/>
      <c r="E284" s="56"/>
      <c r="F284" s="56"/>
      <c r="G284" s="56"/>
      <c r="H284" s="56"/>
      <c r="I284" s="56"/>
      <c r="J284" s="68"/>
      <c r="K284" s="56"/>
      <c r="L284" s="70"/>
      <c r="M284" s="71"/>
      <c r="N284" s="68"/>
      <c r="O284" s="68"/>
      <c r="P284" s="56"/>
      <c r="Q284" s="56"/>
      <c r="R284" s="56"/>
      <c r="S284" s="56"/>
      <c r="T284" s="56"/>
      <c r="U284" s="56"/>
      <c r="V284" s="62"/>
      <c r="W284" s="68"/>
      <c r="X284" s="56"/>
      <c r="Y284" s="56"/>
      <c r="Z284" s="68"/>
      <c r="AA284" s="72"/>
      <c r="AB284" s="68"/>
      <c r="AC284" s="68"/>
    </row>
    <row r="285" spans="1:29" ht="70.5" customHeight="1" x14ac:dyDescent="0.25">
      <c r="A285" s="69"/>
      <c r="B285" s="55"/>
      <c r="C285" s="56"/>
      <c r="D285" s="56"/>
      <c r="E285" s="56"/>
      <c r="F285" s="56"/>
      <c r="G285" s="56"/>
      <c r="H285" s="56"/>
      <c r="I285" s="56"/>
      <c r="J285" s="68"/>
      <c r="K285" s="56"/>
      <c r="L285" s="70"/>
      <c r="M285" s="71"/>
      <c r="N285" s="68"/>
      <c r="O285" s="68"/>
      <c r="P285" s="56"/>
      <c r="Q285" s="56"/>
      <c r="R285" s="56"/>
      <c r="S285" s="56"/>
      <c r="T285" s="56"/>
      <c r="U285" s="56"/>
      <c r="V285" s="62"/>
      <c r="W285" s="68"/>
      <c r="X285" s="56"/>
      <c r="Y285" s="56"/>
      <c r="Z285" s="68"/>
      <c r="AA285" s="72"/>
      <c r="AB285" s="68"/>
      <c r="AC285" s="68"/>
    </row>
    <row r="286" spans="1:29" ht="70.5" customHeight="1" x14ac:dyDescent="0.25">
      <c r="A286" s="69"/>
      <c r="B286" s="55"/>
      <c r="C286" s="56"/>
      <c r="D286" s="56"/>
      <c r="E286" s="56"/>
      <c r="F286" s="56"/>
      <c r="G286" s="56"/>
      <c r="H286" s="56"/>
      <c r="I286" s="56"/>
      <c r="J286" s="68"/>
      <c r="K286" s="56"/>
      <c r="L286" s="70"/>
      <c r="M286" s="71"/>
      <c r="N286" s="68"/>
      <c r="O286" s="68"/>
      <c r="P286" s="56"/>
      <c r="Q286" s="56"/>
      <c r="R286" s="56"/>
      <c r="S286" s="56"/>
      <c r="T286" s="56"/>
      <c r="U286" s="56"/>
      <c r="V286" s="62"/>
      <c r="W286" s="68"/>
      <c r="X286" s="56"/>
      <c r="Y286" s="56"/>
      <c r="Z286" s="68"/>
      <c r="AA286" s="72"/>
      <c r="AB286" s="68"/>
      <c r="AC286" s="68"/>
    </row>
    <row r="287" spans="1:29" ht="70.5" customHeight="1" x14ac:dyDescent="0.25">
      <c r="A287" s="69"/>
      <c r="B287" s="55"/>
      <c r="C287" s="56"/>
      <c r="D287" s="56"/>
      <c r="E287" s="56"/>
      <c r="F287" s="56"/>
      <c r="G287" s="56"/>
      <c r="H287" s="56"/>
      <c r="I287" s="56"/>
      <c r="J287" s="68"/>
      <c r="K287" s="56"/>
      <c r="L287" s="70"/>
      <c r="M287" s="71"/>
      <c r="N287" s="68"/>
      <c r="O287" s="68"/>
      <c r="P287" s="56"/>
      <c r="Q287" s="56"/>
      <c r="R287" s="56"/>
      <c r="S287" s="56"/>
      <c r="T287" s="56"/>
      <c r="U287" s="56"/>
      <c r="V287" s="62"/>
      <c r="W287" s="68"/>
      <c r="X287" s="56"/>
      <c r="Y287" s="56"/>
      <c r="Z287" s="68"/>
      <c r="AA287" s="72"/>
      <c r="AB287" s="68"/>
      <c r="AC287" s="68"/>
    </row>
    <row r="288" spans="1:29" ht="70.5" customHeight="1" x14ac:dyDescent="0.25">
      <c r="A288" s="69"/>
      <c r="B288" s="55"/>
      <c r="C288" s="56"/>
      <c r="D288" s="56"/>
      <c r="E288" s="56"/>
      <c r="F288" s="56"/>
      <c r="G288" s="56"/>
      <c r="H288" s="56"/>
      <c r="I288" s="56"/>
      <c r="J288" s="68"/>
      <c r="K288" s="56"/>
      <c r="L288" s="70"/>
      <c r="M288" s="71"/>
      <c r="N288" s="68"/>
      <c r="O288" s="68"/>
      <c r="P288" s="56"/>
      <c r="Q288" s="56"/>
      <c r="R288" s="56"/>
      <c r="S288" s="56"/>
      <c r="T288" s="56"/>
      <c r="U288" s="56"/>
      <c r="V288" s="62"/>
      <c r="W288" s="68"/>
      <c r="X288" s="56"/>
      <c r="Y288" s="56"/>
      <c r="Z288" s="68"/>
      <c r="AA288" s="72"/>
      <c r="AB288" s="68"/>
      <c r="AC288" s="68"/>
    </row>
    <row r="289" spans="1:29" ht="70.5" customHeight="1" x14ac:dyDescent="0.25">
      <c r="A289" s="69"/>
      <c r="B289" s="55"/>
      <c r="C289" s="56"/>
      <c r="D289" s="56"/>
      <c r="E289" s="56"/>
      <c r="F289" s="56"/>
      <c r="G289" s="56"/>
      <c r="H289" s="56"/>
      <c r="I289" s="56"/>
      <c r="J289" s="68"/>
      <c r="K289" s="56"/>
      <c r="L289" s="70"/>
      <c r="M289" s="71"/>
      <c r="N289" s="68"/>
      <c r="O289" s="68"/>
      <c r="P289" s="56"/>
      <c r="Q289" s="56"/>
      <c r="R289" s="56"/>
      <c r="S289" s="56"/>
      <c r="T289" s="56"/>
      <c r="U289" s="56"/>
      <c r="V289" s="62"/>
      <c r="W289" s="68"/>
      <c r="X289" s="56"/>
      <c r="Y289" s="56"/>
      <c r="Z289" s="68"/>
      <c r="AA289" s="72"/>
      <c r="AB289" s="68"/>
      <c r="AC289" s="68"/>
    </row>
    <row r="290" spans="1:29" ht="70.5" customHeight="1" x14ac:dyDescent="0.25">
      <c r="A290" s="69"/>
      <c r="B290" s="55"/>
      <c r="C290" s="56"/>
      <c r="D290" s="56"/>
      <c r="E290" s="56"/>
      <c r="F290" s="56"/>
      <c r="G290" s="56"/>
      <c r="H290" s="56"/>
      <c r="I290" s="56"/>
      <c r="J290" s="68"/>
      <c r="K290" s="56"/>
      <c r="L290" s="70"/>
      <c r="M290" s="71"/>
      <c r="N290" s="68"/>
      <c r="O290" s="68"/>
      <c r="P290" s="56"/>
      <c r="Q290" s="56"/>
      <c r="R290" s="56"/>
      <c r="S290" s="56"/>
      <c r="T290" s="56"/>
      <c r="U290" s="56"/>
      <c r="V290" s="62"/>
      <c r="W290" s="68"/>
      <c r="X290" s="56"/>
      <c r="Y290" s="56"/>
      <c r="Z290" s="68"/>
      <c r="AA290" s="72"/>
      <c r="AB290" s="68"/>
      <c r="AC290" s="68"/>
    </row>
    <row r="291" spans="1:29" ht="70.5" customHeight="1" x14ac:dyDescent="0.25">
      <c r="A291" s="69"/>
      <c r="B291" s="55"/>
      <c r="C291" s="56"/>
      <c r="D291" s="56"/>
      <c r="E291" s="56"/>
      <c r="F291" s="56"/>
      <c r="G291" s="56"/>
      <c r="H291" s="56"/>
      <c r="I291" s="56"/>
      <c r="J291" s="68"/>
      <c r="K291" s="56"/>
      <c r="L291" s="70"/>
      <c r="M291" s="71"/>
      <c r="N291" s="68"/>
      <c r="O291" s="68"/>
      <c r="P291" s="56"/>
      <c r="Q291" s="56"/>
      <c r="R291" s="56"/>
      <c r="S291" s="56"/>
      <c r="T291" s="56"/>
      <c r="U291" s="56"/>
      <c r="V291" s="62"/>
      <c r="W291" s="68"/>
      <c r="X291" s="56"/>
      <c r="Y291" s="56"/>
      <c r="Z291" s="68"/>
      <c r="AA291" s="72"/>
      <c r="AB291" s="68"/>
      <c r="AC291" s="68"/>
    </row>
    <row r="292" spans="1:29" ht="70.5" customHeight="1" x14ac:dyDescent="0.25">
      <c r="A292" s="69"/>
      <c r="B292" s="55"/>
      <c r="C292" s="56"/>
      <c r="D292" s="56"/>
      <c r="E292" s="56"/>
      <c r="F292" s="56"/>
      <c r="G292" s="56"/>
      <c r="H292" s="56"/>
      <c r="I292" s="56"/>
      <c r="J292" s="68"/>
      <c r="K292" s="56"/>
      <c r="L292" s="70"/>
      <c r="M292" s="71"/>
      <c r="N292" s="68"/>
      <c r="O292" s="68"/>
      <c r="P292" s="56"/>
      <c r="Q292" s="56"/>
      <c r="R292" s="56"/>
      <c r="S292" s="56"/>
      <c r="T292" s="56"/>
      <c r="U292" s="56"/>
      <c r="V292" s="62"/>
      <c r="W292" s="68"/>
      <c r="X292" s="56"/>
      <c r="Y292" s="56"/>
      <c r="Z292" s="68"/>
      <c r="AA292" s="72"/>
      <c r="AB292" s="68"/>
      <c r="AC292" s="68"/>
    </row>
    <row r="293" spans="1:29" ht="70.5" customHeight="1" x14ac:dyDescent="0.25">
      <c r="A293" s="69"/>
      <c r="B293" s="55"/>
      <c r="C293" s="56"/>
      <c r="D293" s="56"/>
      <c r="E293" s="56"/>
      <c r="F293" s="56"/>
      <c r="G293" s="56"/>
      <c r="H293" s="56"/>
      <c r="I293" s="56"/>
      <c r="J293" s="68"/>
      <c r="K293" s="56"/>
      <c r="L293" s="70"/>
      <c r="M293" s="71"/>
      <c r="N293" s="68"/>
      <c r="O293" s="68"/>
      <c r="P293" s="56"/>
      <c r="Q293" s="56"/>
      <c r="R293" s="56"/>
      <c r="S293" s="56"/>
      <c r="T293" s="56"/>
      <c r="U293" s="56"/>
      <c r="V293" s="62"/>
      <c r="W293" s="68"/>
      <c r="X293" s="56"/>
      <c r="Y293" s="56"/>
      <c r="Z293" s="68"/>
      <c r="AA293" s="72"/>
      <c r="AB293" s="68"/>
      <c r="AC293" s="68"/>
    </row>
    <row r="294" spans="1:29" ht="70.5" customHeight="1" x14ac:dyDescent="0.25">
      <c r="A294" s="69"/>
      <c r="B294" s="55"/>
      <c r="C294" s="56"/>
      <c r="D294" s="56"/>
      <c r="E294" s="56"/>
      <c r="F294" s="56"/>
      <c r="G294" s="56"/>
      <c r="H294" s="56"/>
      <c r="I294" s="56"/>
      <c r="J294" s="68"/>
      <c r="K294" s="56"/>
      <c r="L294" s="70"/>
      <c r="M294" s="71"/>
      <c r="N294" s="68"/>
      <c r="O294" s="68"/>
      <c r="P294" s="56"/>
      <c r="Q294" s="56"/>
      <c r="R294" s="56"/>
      <c r="S294" s="56"/>
      <c r="T294" s="56"/>
      <c r="U294" s="56"/>
      <c r="V294" s="62"/>
      <c r="W294" s="68"/>
      <c r="X294" s="56"/>
      <c r="Y294" s="56"/>
      <c r="Z294" s="68"/>
      <c r="AA294" s="72"/>
      <c r="AB294" s="68"/>
      <c r="AC294" s="68"/>
    </row>
    <row r="295" spans="1:29" ht="70.5" customHeight="1" x14ac:dyDescent="0.25">
      <c r="A295" s="69"/>
      <c r="B295" s="55"/>
      <c r="C295" s="56"/>
      <c r="D295" s="56"/>
      <c r="E295" s="56"/>
      <c r="F295" s="56"/>
      <c r="G295" s="56"/>
      <c r="H295" s="56"/>
      <c r="I295" s="56"/>
      <c r="J295" s="68"/>
      <c r="K295" s="56"/>
      <c r="L295" s="70"/>
      <c r="M295" s="71"/>
      <c r="N295" s="68"/>
      <c r="O295" s="68"/>
      <c r="P295" s="56"/>
      <c r="Q295" s="56"/>
      <c r="R295" s="56"/>
      <c r="S295" s="56"/>
      <c r="T295" s="56"/>
      <c r="U295" s="56"/>
      <c r="V295" s="62"/>
      <c r="W295" s="68"/>
      <c r="X295" s="56"/>
      <c r="Y295" s="56"/>
      <c r="Z295" s="68"/>
      <c r="AA295" s="72"/>
      <c r="AB295" s="68"/>
      <c r="AC295" s="68"/>
    </row>
    <row r="296" spans="1:29" ht="70.5" customHeight="1" x14ac:dyDescent="0.25">
      <c r="A296" s="69"/>
      <c r="B296" s="55"/>
      <c r="C296" s="56"/>
      <c r="D296" s="56"/>
      <c r="E296" s="56"/>
      <c r="F296" s="56"/>
      <c r="G296" s="56"/>
      <c r="H296" s="56"/>
      <c r="I296" s="56"/>
      <c r="J296" s="68"/>
      <c r="K296" s="56"/>
      <c r="L296" s="70"/>
      <c r="M296" s="71"/>
      <c r="N296" s="68"/>
      <c r="O296" s="68"/>
      <c r="P296" s="56"/>
      <c r="Q296" s="56"/>
      <c r="R296" s="56"/>
      <c r="S296" s="56"/>
      <c r="T296" s="56"/>
      <c r="U296" s="56"/>
      <c r="V296" s="62"/>
      <c r="W296" s="68"/>
      <c r="X296" s="56"/>
      <c r="Y296" s="56"/>
      <c r="Z296" s="68"/>
      <c r="AA296" s="72"/>
      <c r="AB296" s="68"/>
      <c r="AC296" s="68"/>
    </row>
    <row r="297" spans="1:29" ht="70.5" customHeight="1" x14ac:dyDescent="0.25">
      <c r="A297" s="69"/>
      <c r="B297" s="55"/>
      <c r="C297" s="56"/>
      <c r="D297" s="56"/>
      <c r="E297" s="56"/>
      <c r="F297" s="56"/>
      <c r="G297" s="56"/>
      <c r="H297" s="56"/>
      <c r="I297" s="56"/>
      <c r="J297" s="68"/>
      <c r="K297" s="56"/>
      <c r="L297" s="70"/>
      <c r="M297" s="71"/>
      <c r="N297" s="68"/>
      <c r="O297" s="68"/>
      <c r="P297" s="56"/>
      <c r="Q297" s="56"/>
      <c r="R297" s="56"/>
      <c r="S297" s="56"/>
      <c r="T297" s="56"/>
      <c r="U297" s="56"/>
      <c r="V297" s="62"/>
      <c r="W297" s="68"/>
      <c r="X297" s="56"/>
      <c r="Y297" s="56"/>
      <c r="Z297" s="68"/>
      <c r="AA297" s="72"/>
      <c r="AB297" s="68"/>
      <c r="AC297" s="68"/>
    </row>
    <row r="298" spans="1:29" ht="70.5" customHeight="1" x14ac:dyDescent="0.25">
      <c r="A298" s="69"/>
      <c r="B298" s="55"/>
      <c r="C298" s="56"/>
      <c r="D298" s="56"/>
      <c r="E298" s="56"/>
      <c r="F298" s="56"/>
      <c r="G298" s="56"/>
      <c r="H298" s="56"/>
      <c r="I298" s="56"/>
      <c r="J298" s="68"/>
      <c r="K298" s="56"/>
      <c r="L298" s="70"/>
      <c r="M298" s="71"/>
      <c r="N298" s="68"/>
      <c r="O298" s="68"/>
      <c r="P298" s="56"/>
      <c r="Q298" s="56"/>
      <c r="R298" s="56"/>
      <c r="S298" s="56"/>
      <c r="T298" s="56"/>
      <c r="U298" s="56"/>
      <c r="V298" s="62"/>
      <c r="W298" s="68"/>
      <c r="X298" s="56"/>
      <c r="Y298" s="56"/>
      <c r="Z298" s="68"/>
      <c r="AA298" s="72"/>
      <c r="AB298" s="68"/>
      <c r="AC298" s="68"/>
    </row>
    <row r="299" spans="1:29" ht="70.5" customHeight="1" x14ac:dyDescent="0.25">
      <c r="A299" s="69"/>
      <c r="B299" s="55"/>
      <c r="C299" s="56"/>
      <c r="D299" s="56"/>
      <c r="E299" s="56"/>
      <c r="F299" s="56"/>
      <c r="G299" s="56"/>
      <c r="H299" s="56"/>
      <c r="I299" s="56"/>
      <c r="J299" s="68"/>
      <c r="K299" s="56"/>
      <c r="L299" s="70"/>
      <c r="M299" s="71"/>
      <c r="N299" s="68"/>
      <c r="O299" s="68"/>
      <c r="P299" s="56"/>
      <c r="Q299" s="56"/>
      <c r="R299" s="56"/>
      <c r="S299" s="56"/>
      <c r="T299" s="56"/>
      <c r="U299" s="56"/>
      <c r="V299" s="62"/>
      <c r="W299" s="68"/>
      <c r="X299" s="56"/>
      <c r="Y299" s="56"/>
      <c r="Z299" s="68"/>
      <c r="AA299" s="72"/>
      <c r="AB299" s="68"/>
      <c r="AC299" s="68"/>
    </row>
    <row r="300" spans="1:29" ht="70.5" customHeight="1" x14ac:dyDescent="0.25">
      <c r="A300" s="69"/>
      <c r="B300" s="55"/>
      <c r="C300" s="56"/>
      <c r="D300" s="56"/>
      <c r="E300" s="56"/>
      <c r="F300" s="56"/>
      <c r="G300" s="56"/>
      <c r="H300" s="56"/>
      <c r="I300" s="56"/>
      <c r="J300" s="68"/>
      <c r="K300" s="56"/>
      <c r="L300" s="70"/>
      <c r="M300" s="71"/>
      <c r="N300" s="68"/>
      <c r="O300" s="68"/>
      <c r="P300" s="56"/>
      <c r="Q300" s="56"/>
      <c r="R300" s="56"/>
      <c r="S300" s="56"/>
      <c r="T300" s="56"/>
      <c r="U300" s="56"/>
      <c r="V300" s="62"/>
      <c r="W300" s="68"/>
      <c r="X300" s="56"/>
      <c r="Y300" s="56"/>
      <c r="Z300" s="68"/>
      <c r="AA300" s="72"/>
      <c r="AB300" s="68"/>
      <c r="AC300" s="68"/>
    </row>
    <row r="301" spans="1:29" ht="70.5" customHeight="1" x14ac:dyDescent="0.25">
      <c r="A301" s="69"/>
      <c r="B301" s="55"/>
      <c r="C301" s="56"/>
      <c r="D301" s="56"/>
      <c r="E301" s="56"/>
      <c r="F301" s="56"/>
      <c r="G301" s="56"/>
      <c r="H301" s="56"/>
      <c r="I301" s="56"/>
      <c r="J301" s="68"/>
      <c r="K301" s="56"/>
      <c r="L301" s="70"/>
      <c r="M301" s="71"/>
      <c r="N301" s="68"/>
      <c r="O301" s="68"/>
      <c r="P301" s="56"/>
      <c r="Q301" s="56"/>
      <c r="R301" s="56"/>
      <c r="S301" s="56"/>
      <c r="T301" s="56"/>
      <c r="U301" s="56"/>
      <c r="V301" s="62"/>
      <c r="W301" s="68"/>
      <c r="X301" s="56"/>
      <c r="Y301" s="56"/>
      <c r="Z301" s="68"/>
      <c r="AA301" s="72"/>
      <c r="AB301" s="68"/>
      <c r="AC301" s="68"/>
    </row>
    <row r="302" spans="1:29" ht="70.5" customHeight="1" x14ac:dyDescent="0.25">
      <c r="A302" s="69"/>
      <c r="B302" s="55"/>
      <c r="C302" s="56"/>
      <c r="D302" s="56"/>
      <c r="E302" s="56"/>
      <c r="F302" s="56"/>
      <c r="G302" s="56"/>
      <c r="H302" s="56"/>
      <c r="I302" s="56"/>
      <c r="J302" s="68"/>
      <c r="K302" s="56"/>
      <c r="L302" s="70"/>
      <c r="M302" s="71"/>
      <c r="N302" s="68"/>
      <c r="O302" s="68"/>
      <c r="P302" s="56"/>
      <c r="Q302" s="56"/>
      <c r="R302" s="56"/>
      <c r="S302" s="56"/>
      <c r="T302" s="56"/>
      <c r="U302" s="56"/>
      <c r="V302" s="62"/>
      <c r="W302" s="68"/>
      <c r="X302" s="56"/>
      <c r="Y302" s="56"/>
      <c r="Z302" s="68"/>
      <c r="AA302" s="72"/>
      <c r="AB302" s="68"/>
      <c r="AC302" s="68"/>
    </row>
    <row r="303" spans="1:29" ht="70.5" customHeight="1" x14ac:dyDescent="0.25">
      <c r="A303" s="69"/>
      <c r="B303" s="55"/>
      <c r="C303" s="56"/>
      <c r="D303" s="56"/>
      <c r="E303" s="56"/>
      <c r="F303" s="56"/>
      <c r="G303" s="56"/>
      <c r="H303" s="56"/>
      <c r="I303" s="56"/>
      <c r="J303" s="68"/>
      <c r="K303" s="56"/>
      <c r="L303" s="70"/>
      <c r="M303" s="71"/>
      <c r="N303" s="68"/>
      <c r="O303" s="68"/>
      <c r="P303" s="56"/>
      <c r="Q303" s="56"/>
      <c r="R303" s="56"/>
      <c r="S303" s="56"/>
      <c r="T303" s="56"/>
      <c r="U303" s="56"/>
      <c r="V303" s="62"/>
      <c r="W303" s="68"/>
      <c r="X303" s="56"/>
      <c r="Y303" s="56"/>
      <c r="Z303" s="68"/>
      <c r="AA303" s="72"/>
      <c r="AB303" s="68"/>
      <c r="AC303" s="68"/>
    </row>
    <row r="304" spans="1:29" ht="70.5" customHeight="1" x14ac:dyDescent="0.25">
      <c r="A304" s="69"/>
      <c r="B304" s="55"/>
      <c r="C304" s="56"/>
      <c r="D304" s="56"/>
      <c r="E304" s="56"/>
      <c r="F304" s="56"/>
      <c r="G304" s="56"/>
      <c r="H304" s="56"/>
      <c r="I304" s="56"/>
      <c r="J304" s="68"/>
      <c r="K304" s="56"/>
      <c r="L304" s="70"/>
      <c r="M304" s="71"/>
      <c r="N304" s="68"/>
      <c r="O304" s="68"/>
      <c r="P304" s="56"/>
      <c r="Q304" s="56"/>
      <c r="R304" s="56"/>
      <c r="S304" s="56"/>
      <c r="T304" s="56"/>
      <c r="U304" s="56"/>
      <c r="V304" s="62"/>
      <c r="W304" s="68"/>
      <c r="X304" s="56"/>
      <c r="Y304" s="56"/>
      <c r="Z304" s="68"/>
      <c r="AA304" s="72"/>
      <c r="AB304" s="68"/>
      <c r="AC304" s="68"/>
    </row>
    <row r="305" spans="1:29" ht="70.5" customHeight="1" x14ac:dyDescent="0.25">
      <c r="A305" s="69"/>
      <c r="B305" s="55"/>
      <c r="C305" s="56"/>
      <c r="D305" s="56"/>
      <c r="E305" s="56"/>
      <c r="F305" s="56"/>
      <c r="G305" s="56"/>
      <c r="H305" s="56"/>
      <c r="I305" s="56"/>
      <c r="J305" s="68"/>
      <c r="K305" s="56"/>
      <c r="L305" s="70"/>
      <c r="M305" s="71"/>
      <c r="N305" s="68"/>
      <c r="O305" s="68"/>
      <c r="P305" s="56"/>
      <c r="Q305" s="56"/>
      <c r="R305" s="56"/>
      <c r="S305" s="56"/>
      <c r="T305" s="56"/>
      <c r="U305" s="56"/>
      <c r="V305" s="62"/>
      <c r="W305" s="68"/>
      <c r="X305" s="56"/>
      <c r="Y305" s="56"/>
      <c r="Z305" s="68"/>
      <c r="AA305" s="72"/>
      <c r="AB305" s="68"/>
      <c r="AC305" s="68"/>
    </row>
    <row r="306" spans="1:29" ht="70.5" customHeight="1" x14ac:dyDescent="0.25">
      <c r="A306" s="69"/>
      <c r="B306" s="55"/>
      <c r="C306" s="56"/>
      <c r="D306" s="56"/>
      <c r="E306" s="56"/>
      <c r="F306" s="56"/>
      <c r="G306" s="56"/>
      <c r="H306" s="56"/>
      <c r="I306" s="56"/>
      <c r="J306" s="68"/>
      <c r="K306" s="56"/>
      <c r="L306" s="70"/>
      <c r="M306" s="71"/>
      <c r="N306" s="68"/>
      <c r="O306" s="68"/>
      <c r="P306" s="56"/>
      <c r="Q306" s="56"/>
      <c r="R306" s="56"/>
      <c r="S306" s="56"/>
      <c r="T306" s="56"/>
      <c r="U306" s="56"/>
      <c r="V306" s="62"/>
      <c r="W306" s="68"/>
      <c r="X306" s="56"/>
      <c r="Y306" s="56"/>
      <c r="Z306" s="68"/>
      <c r="AA306" s="72"/>
      <c r="AB306" s="68"/>
      <c r="AC306" s="68"/>
    </row>
    <row r="307" spans="1:29" ht="15.75" customHeight="1" x14ac:dyDescent="0.25">
      <c r="J307" s="36"/>
    </row>
    <row r="308" spans="1:29" ht="15.75" customHeight="1" x14ac:dyDescent="0.25">
      <c r="J308" s="36"/>
    </row>
    <row r="309" spans="1:29" ht="15.75" customHeight="1" x14ac:dyDescent="0.25">
      <c r="J309" s="36"/>
    </row>
    <row r="310" spans="1:29" ht="15.75" customHeight="1" x14ac:dyDescent="0.25">
      <c r="J310" s="36"/>
    </row>
    <row r="311" spans="1:29" ht="15.75" customHeight="1" x14ac:dyDescent="0.25">
      <c r="J311" s="36"/>
    </row>
    <row r="312" spans="1:29" ht="15.75" customHeight="1" x14ac:dyDescent="0.25">
      <c r="J312" s="36"/>
    </row>
    <row r="313" spans="1:29" ht="15.75" customHeight="1" x14ac:dyDescent="0.25">
      <c r="J313" s="36"/>
    </row>
    <row r="314" spans="1:29" ht="15.75" customHeight="1" x14ac:dyDescent="0.25">
      <c r="J314" s="36"/>
    </row>
    <row r="315" spans="1:29" ht="15.75" customHeight="1" x14ac:dyDescent="0.25">
      <c r="J315" s="36"/>
    </row>
    <row r="316" spans="1:29" ht="15.75" customHeight="1" x14ac:dyDescent="0.25">
      <c r="J316" s="36"/>
    </row>
    <row r="317" spans="1:29" ht="15.75" customHeight="1" x14ac:dyDescent="0.25">
      <c r="J317" s="36"/>
    </row>
    <row r="318" spans="1:29" ht="15.75" customHeight="1" x14ac:dyDescent="0.25">
      <c r="J318" s="36"/>
    </row>
    <row r="319" spans="1:29" ht="15.75" customHeight="1" x14ac:dyDescent="0.25">
      <c r="J319" s="36"/>
    </row>
    <row r="320" spans="1:29" ht="15.75" customHeight="1" x14ac:dyDescent="0.25">
      <c r="J320" s="36"/>
    </row>
    <row r="321" spans="10:10" ht="15.75" customHeight="1" x14ac:dyDescent="0.25">
      <c r="J321" s="36"/>
    </row>
    <row r="322" spans="10:10" ht="15.75" customHeight="1" x14ac:dyDescent="0.25">
      <c r="J322" s="36"/>
    </row>
    <row r="323" spans="10:10" ht="15.75" customHeight="1" x14ac:dyDescent="0.25">
      <c r="J323" s="36"/>
    </row>
    <row r="324" spans="10:10" ht="15.75" customHeight="1" x14ac:dyDescent="0.25">
      <c r="J324" s="36"/>
    </row>
    <row r="325" spans="10:10" ht="15.75" customHeight="1" x14ac:dyDescent="0.25">
      <c r="J325" s="36"/>
    </row>
    <row r="326" spans="10:10" ht="15.75" customHeight="1" x14ac:dyDescent="0.25">
      <c r="J326" s="36"/>
    </row>
    <row r="327" spans="10:10" ht="15.75" customHeight="1" x14ac:dyDescent="0.25">
      <c r="J327" s="36"/>
    </row>
    <row r="328" spans="10:10" ht="15.75" customHeight="1" x14ac:dyDescent="0.25">
      <c r="J328" s="36"/>
    </row>
    <row r="329" spans="10:10" ht="15.75" customHeight="1" x14ac:dyDescent="0.25">
      <c r="J329" s="36"/>
    </row>
    <row r="330" spans="10:10" ht="15.75" customHeight="1" x14ac:dyDescent="0.25">
      <c r="J330" s="36"/>
    </row>
    <row r="331" spans="10:10" ht="15.75" customHeight="1" x14ac:dyDescent="0.25">
      <c r="J331" s="36"/>
    </row>
    <row r="332" spans="10:10" ht="15.75" customHeight="1" x14ac:dyDescent="0.25">
      <c r="J332" s="36"/>
    </row>
    <row r="333" spans="10:10" ht="15.75" customHeight="1" x14ac:dyDescent="0.25">
      <c r="J333" s="36"/>
    </row>
    <row r="334" spans="10:10" ht="15.75" customHeight="1" x14ac:dyDescent="0.25">
      <c r="J334" s="36"/>
    </row>
    <row r="335" spans="10:10" ht="15.75" customHeight="1" x14ac:dyDescent="0.25">
      <c r="J335" s="36"/>
    </row>
    <row r="336" spans="10:10" ht="15.75" customHeight="1" x14ac:dyDescent="0.25">
      <c r="J336" s="36"/>
    </row>
    <row r="337" spans="10:10" ht="15.75" customHeight="1" x14ac:dyDescent="0.25">
      <c r="J337" s="36"/>
    </row>
    <row r="338" spans="10:10" ht="15.75" customHeight="1" x14ac:dyDescent="0.25">
      <c r="J338" s="36"/>
    </row>
    <row r="339" spans="10:10" ht="15.75" customHeight="1" x14ac:dyDescent="0.25">
      <c r="J339" s="36"/>
    </row>
    <row r="340" spans="10:10" ht="15.75" customHeight="1" x14ac:dyDescent="0.25">
      <c r="J340" s="36"/>
    </row>
    <row r="341" spans="10:10" ht="15.75" customHeight="1" x14ac:dyDescent="0.25">
      <c r="J341" s="36"/>
    </row>
    <row r="342" spans="10:10" ht="15.75" customHeight="1" x14ac:dyDescent="0.25">
      <c r="J342" s="36"/>
    </row>
    <row r="343" spans="10:10" ht="15.75" customHeight="1" x14ac:dyDescent="0.25">
      <c r="J343" s="36"/>
    </row>
    <row r="344" spans="10:10" ht="15.75" customHeight="1" x14ac:dyDescent="0.25">
      <c r="J344" s="36"/>
    </row>
    <row r="345" spans="10:10" ht="15.75" customHeight="1" x14ac:dyDescent="0.25">
      <c r="J345" s="36"/>
    </row>
    <row r="346" spans="10:10" ht="15.75" customHeight="1" x14ac:dyDescent="0.25">
      <c r="J346" s="36"/>
    </row>
    <row r="347" spans="10:10" ht="15.75" customHeight="1" x14ac:dyDescent="0.25">
      <c r="J347" s="36"/>
    </row>
    <row r="348" spans="10:10" ht="15.75" customHeight="1" x14ac:dyDescent="0.25">
      <c r="J348" s="36"/>
    </row>
    <row r="349" spans="10:10" ht="15.75" customHeight="1" x14ac:dyDescent="0.25">
      <c r="J349" s="36"/>
    </row>
    <row r="350" spans="10:10" ht="15.75" customHeight="1" x14ac:dyDescent="0.25">
      <c r="J350" s="36"/>
    </row>
    <row r="351" spans="10:10" ht="15.75" customHeight="1" x14ac:dyDescent="0.25">
      <c r="J351" s="36"/>
    </row>
    <row r="352" spans="10:10" ht="15.75" customHeight="1" x14ac:dyDescent="0.25">
      <c r="J352" s="36"/>
    </row>
    <row r="353" spans="10:10" ht="15.75" customHeight="1" x14ac:dyDescent="0.25">
      <c r="J353" s="36"/>
    </row>
    <row r="354" spans="10:10" ht="15.75" customHeight="1" x14ac:dyDescent="0.25">
      <c r="J354" s="36"/>
    </row>
    <row r="355" spans="10:10" ht="15.75" customHeight="1" x14ac:dyDescent="0.25">
      <c r="J355" s="36"/>
    </row>
    <row r="356" spans="10:10" ht="15.75" customHeight="1" x14ac:dyDescent="0.25">
      <c r="J356" s="36"/>
    </row>
    <row r="357" spans="10:10" ht="15.75" customHeight="1" x14ac:dyDescent="0.25">
      <c r="J357" s="36"/>
    </row>
    <row r="358" spans="10:10" ht="15.75" customHeight="1" x14ac:dyDescent="0.25">
      <c r="J358" s="36"/>
    </row>
    <row r="359" spans="10:10" ht="15.75" customHeight="1" x14ac:dyDescent="0.25">
      <c r="J359" s="36"/>
    </row>
    <row r="360" spans="10:10" ht="15.75" customHeight="1" x14ac:dyDescent="0.25">
      <c r="J360" s="36"/>
    </row>
    <row r="361" spans="10:10" ht="15.75" customHeight="1" x14ac:dyDescent="0.25">
      <c r="J361" s="36"/>
    </row>
    <row r="362" spans="10:10" ht="15.75" customHeight="1" x14ac:dyDescent="0.25">
      <c r="J362" s="36"/>
    </row>
    <row r="363" spans="10:10" ht="15.75" customHeight="1" x14ac:dyDescent="0.25">
      <c r="J363" s="36"/>
    </row>
    <row r="364" spans="10:10" ht="15.75" customHeight="1" x14ac:dyDescent="0.25">
      <c r="J364" s="36"/>
    </row>
    <row r="365" spans="10:10" ht="15.75" customHeight="1" x14ac:dyDescent="0.25">
      <c r="J365" s="36"/>
    </row>
    <row r="366" spans="10:10" ht="15.75" customHeight="1" x14ac:dyDescent="0.25">
      <c r="J366" s="36"/>
    </row>
    <row r="367" spans="10:10" ht="15.75" customHeight="1" x14ac:dyDescent="0.25">
      <c r="J367" s="36"/>
    </row>
    <row r="368" spans="10:10" ht="15.75" customHeight="1" x14ac:dyDescent="0.25">
      <c r="J368" s="36"/>
    </row>
    <row r="369" spans="10:10" ht="15.75" customHeight="1" x14ac:dyDescent="0.25">
      <c r="J369" s="36"/>
    </row>
    <row r="370" spans="10:10" ht="15.75" customHeight="1" x14ac:dyDescent="0.25">
      <c r="J370" s="36"/>
    </row>
    <row r="371" spans="10:10" ht="15.75" customHeight="1" x14ac:dyDescent="0.25">
      <c r="J371" s="36"/>
    </row>
    <row r="372" spans="10:10" ht="15.75" customHeight="1" x14ac:dyDescent="0.25">
      <c r="J372" s="36"/>
    </row>
    <row r="373" spans="10:10" ht="15.75" customHeight="1" x14ac:dyDescent="0.25">
      <c r="J373" s="36"/>
    </row>
    <row r="374" spans="10:10" ht="15.75" customHeight="1" x14ac:dyDescent="0.25">
      <c r="J374" s="36"/>
    </row>
    <row r="375" spans="10:10" ht="15.75" customHeight="1" x14ac:dyDescent="0.25">
      <c r="J375" s="36"/>
    </row>
    <row r="376" spans="10:10" ht="15.75" customHeight="1" x14ac:dyDescent="0.25">
      <c r="J376" s="36"/>
    </row>
    <row r="377" spans="10:10" ht="15.75" customHeight="1" x14ac:dyDescent="0.25">
      <c r="J377" s="36"/>
    </row>
    <row r="378" spans="10:10" ht="15.75" customHeight="1" x14ac:dyDescent="0.25">
      <c r="J378" s="36"/>
    </row>
    <row r="379" spans="10:10" ht="15.75" customHeight="1" x14ac:dyDescent="0.25">
      <c r="J379" s="36"/>
    </row>
    <row r="380" spans="10:10" ht="15.75" customHeight="1" x14ac:dyDescent="0.25">
      <c r="J380" s="36"/>
    </row>
    <row r="381" spans="10:10" ht="15.75" customHeight="1" x14ac:dyDescent="0.25">
      <c r="J381" s="36"/>
    </row>
    <row r="382" spans="10:10" ht="15.75" customHeight="1" x14ac:dyDescent="0.25">
      <c r="J382" s="36"/>
    </row>
    <row r="383" spans="10:10" ht="15.75" customHeight="1" x14ac:dyDescent="0.25">
      <c r="J383" s="36"/>
    </row>
    <row r="384" spans="10:10" ht="15.75" customHeight="1" x14ac:dyDescent="0.25">
      <c r="J384" s="36"/>
    </row>
    <row r="385" spans="10:10" ht="15.75" customHeight="1" x14ac:dyDescent="0.25">
      <c r="J385" s="36"/>
    </row>
    <row r="386" spans="10:10" ht="15.75" customHeight="1" x14ac:dyDescent="0.25">
      <c r="J386" s="36"/>
    </row>
    <row r="387" spans="10:10" ht="15.75" customHeight="1" x14ac:dyDescent="0.25">
      <c r="J387" s="36"/>
    </row>
    <row r="388" spans="10:10" ht="15.75" customHeight="1" x14ac:dyDescent="0.25">
      <c r="J388" s="36"/>
    </row>
    <row r="389" spans="10:10" ht="15.75" customHeight="1" x14ac:dyDescent="0.25">
      <c r="J389" s="36"/>
    </row>
    <row r="390" spans="10:10" ht="15.75" customHeight="1" x14ac:dyDescent="0.25">
      <c r="J390" s="36"/>
    </row>
    <row r="391" spans="10:10" ht="15.75" customHeight="1" x14ac:dyDescent="0.25">
      <c r="J391" s="36"/>
    </row>
    <row r="392" spans="10:10" ht="15.75" customHeight="1" x14ac:dyDescent="0.25">
      <c r="J392" s="36"/>
    </row>
    <row r="393" spans="10:10" ht="15.75" customHeight="1" x14ac:dyDescent="0.25">
      <c r="J393" s="36"/>
    </row>
    <row r="394" spans="10:10" ht="15.75" customHeight="1" x14ac:dyDescent="0.25">
      <c r="J394" s="36"/>
    </row>
    <row r="395" spans="10:10" ht="15.75" customHeight="1" x14ac:dyDescent="0.25">
      <c r="J395" s="36"/>
    </row>
    <row r="396" spans="10:10" ht="15.75" customHeight="1" x14ac:dyDescent="0.25">
      <c r="J396" s="36"/>
    </row>
    <row r="397" spans="10:10" ht="15.75" customHeight="1" x14ac:dyDescent="0.25">
      <c r="J397" s="36"/>
    </row>
    <row r="398" spans="10:10" ht="15.75" customHeight="1" x14ac:dyDescent="0.25">
      <c r="J398" s="36"/>
    </row>
    <row r="399" spans="10:10" ht="15.75" customHeight="1" x14ac:dyDescent="0.25">
      <c r="J399" s="36"/>
    </row>
    <row r="400" spans="10:10" ht="15.75" customHeight="1" x14ac:dyDescent="0.25">
      <c r="J400" s="36"/>
    </row>
    <row r="401" spans="10:10" ht="15.75" customHeight="1" x14ac:dyDescent="0.25">
      <c r="J401" s="36"/>
    </row>
    <row r="402" spans="10:10" ht="15.75" customHeight="1" x14ac:dyDescent="0.25">
      <c r="J402" s="36"/>
    </row>
    <row r="403" spans="10:10" ht="15.75" customHeight="1" x14ac:dyDescent="0.25">
      <c r="J403" s="36"/>
    </row>
    <row r="404" spans="10:10" ht="15.75" customHeight="1" x14ac:dyDescent="0.25">
      <c r="J404" s="36"/>
    </row>
    <row r="405" spans="10:10" ht="15.75" customHeight="1" x14ac:dyDescent="0.25">
      <c r="J405" s="36"/>
    </row>
    <row r="406" spans="10:10" ht="15.75" customHeight="1" x14ac:dyDescent="0.25">
      <c r="J406" s="36"/>
    </row>
    <row r="407" spans="10:10" ht="15.75" customHeight="1" x14ac:dyDescent="0.25">
      <c r="J407" s="36"/>
    </row>
    <row r="408" spans="10:10" ht="15.75" customHeight="1" x14ac:dyDescent="0.25">
      <c r="J408" s="36"/>
    </row>
    <row r="409" spans="10:10" ht="15.75" customHeight="1" x14ac:dyDescent="0.25">
      <c r="J409" s="36"/>
    </row>
    <row r="410" spans="10:10" ht="15.75" customHeight="1" x14ac:dyDescent="0.25">
      <c r="J410" s="36"/>
    </row>
    <row r="411" spans="10:10" ht="15.75" customHeight="1" x14ac:dyDescent="0.25">
      <c r="J411" s="36"/>
    </row>
    <row r="412" spans="10:10" ht="15.75" customHeight="1" x14ac:dyDescent="0.25">
      <c r="J412" s="36"/>
    </row>
    <row r="413" spans="10:10" ht="15.75" customHeight="1" x14ac:dyDescent="0.25">
      <c r="J413" s="36"/>
    </row>
    <row r="414" spans="10:10" ht="15.75" customHeight="1" x14ac:dyDescent="0.25">
      <c r="J414" s="36"/>
    </row>
    <row r="415" spans="10:10" ht="15.75" customHeight="1" x14ac:dyDescent="0.25">
      <c r="J415" s="36"/>
    </row>
    <row r="416" spans="10:10" ht="15.75" customHeight="1" x14ac:dyDescent="0.25">
      <c r="J416" s="36"/>
    </row>
    <row r="417" spans="10:10" ht="15.75" customHeight="1" x14ac:dyDescent="0.25">
      <c r="J417" s="36"/>
    </row>
    <row r="418" spans="10:10" ht="15.75" customHeight="1" x14ac:dyDescent="0.25">
      <c r="J418" s="36"/>
    </row>
    <row r="419" spans="10:10" ht="15.75" customHeight="1" x14ac:dyDescent="0.25">
      <c r="J419" s="36"/>
    </row>
    <row r="420" spans="10:10" ht="15.75" customHeight="1" x14ac:dyDescent="0.25">
      <c r="J420" s="36"/>
    </row>
    <row r="421" spans="10:10" ht="15.75" customHeight="1" x14ac:dyDescent="0.25">
      <c r="J421" s="36"/>
    </row>
    <row r="422" spans="10:10" ht="15.75" customHeight="1" x14ac:dyDescent="0.25">
      <c r="J422" s="36"/>
    </row>
    <row r="423" spans="10:10" ht="15.75" customHeight="1" x14ac:dyDescent="0.25">
      <c r="J423" s="36"/>
    </row>
    <row r="424" spans="10:10" ht="15.75" customHeight="1" x14ac:dyDescent="0.25">
      <c r="J424" s="36"/>
    </row>
    <row r="425" spans="10:10" ht="15.75" customHeight="1" x14ac:dyDescent="0.25">
      <c r="J425" s="36"/>
    </row>
    <row r="426" spans="10:10" ht="15.75" customHeight="1" x14ac:dyDescent="0.25">
      <c r="J426" s="36"/>
    </row>
    <row r="427" spans="10:10" ht="15.75" customHeight="1" x14ac:dyDescent="0.25">
      <c r="J427" s="36"/>
    </row>
    <row r="428" spans="10:10" ht="15.75" customHeight="1" x14ac:dyDescent="0.25">
      <c r="J428" s="36"/>
    </row>
    <row r="429" spans="10:10" ht="15.75" customHeight="1" x14ac:dyDescent="0.25">
      <c r="J429" s="36"/>
    </row>
    <row r="430" spans="10:10" ht="15.75" customHeight="1" x14ac:dyDescent="0.25">
      <c r="J430" s="36"/>
    </row>
    <row r="431" spans="10:10" ht="15.75" customHeight="1" x14ac:dyDescent="0.25">
      <c r="J431" s="36"/>
    </row>
    <row r="432" spans="10:10" ht="15.75" customHeight="1" x14ac:dyDescent="0.25">
      <c r="J432" s="36"/>
    </row>
    <row r="433" spans="10:10" ht="15.75" customHeight="1" x14ac:dyDescent="0.25">
      <c r="J433" s="36"/>
    </row>
    <row r="434" spans="10:10" ht="15.75" customHeight="1" x14ac:dyDescent="0.25">
      <c r="J434" s="36"/>
    </row>
    <row r="435" spans="10:10" ht="15.75" customHeight="1" x14ac:dyDescent="0.25">
      <c r="J435" s="36"/>
    </row>
    <row r="436" spans="10:10" ht="15.75" customHeight="1" x14ac:dyDescent="0.25">
      <c r="J436" s="36"/>
    </row>
    <row r="437" spans="10:10" ht="15.75" customHeight="1" x14ac:dyDescent="0.25">
      <c r="J437" s="36"/>
    </row>
    <row r="438" spans="10:10" ht="15.75" customHeight="1" x14ac:dyDescent="0.25">
      <c r="J438" s="36"/>
    </row>
    <row r="439" spans="10:10" ht="15.75" customHeight="1" x14ac:dyDescent="0.25">
      <c r="J439" s="36"/>
    </row>
    <row r="440" spans="10:10" ht="15.75" customHeight="1" x14ac:dyDescent="0.25">
      <c r="J440" s="36"/>
    </row>
    <row r="441" spans="10:10" ht="15.75" customHeight="1" x14ac:dyDescent="0.25">
      <c r="J441" s="36"/>
    </row>
    <row r="442" spans="10:10" ht="15.75" customHeight="1" x14ac:dyDescent="0.25">
      <c r="J442" s="36"/>
    </row>
    <row r="443" spans="10:10" ht="15.75" customHeight="1" x14ac:dyDescent="0.25">
      <c r="J443" s="36"/>
    </row>
    <row r="444" spans="10:10" ht="15.75" customHeight="1" x14ac:dyDescent="0.25">
      <c r="J444" s="36"/>
    </row>
    <row r="445" spans="10:10" ht="15.75" customHeight="1" x14ac:dyDescent="0.25">
      <c r="J445" s="36"/>
    </row>
    <row r="446" spans="10:10" ht="15.75" customHeight="1" x14ac:dyDescent="0.25">
      <c r="J446" s="36"/>
    </row>
    <row r="447" spans="10:10" ht="15.75" customHeight="1" x14ac:dyDescent="0.25">
      <c r="J447" s="36"/>
    </row>
    <row r="448" spans="10:10" ht="15.75" customHeight="1" x14ac:dyDescent="0.25">
      <c r="J448" s="36"/>
    </row>
    <row r="449" spans="10:10" ht="15.75" customHeight="1" x14ac:dyDescent="0.25">
      <c r="J449" s="36"/>
    </row>
    <row r="450" spans="10:10" ht="15.75" customHeight="1" x14ac:dyDescent="0.25">
      <c r="J450" s="36"/>
    </row>
    <row r="451" spans="10:10" ht="15.75" customHeight="1" x14ac:dyDescent="0.25">
      <c r="J451" s="36"/>
    </row>
    <row r="452" spans="10:10" ht="15.75" customHeight="1" x14ac:dyDescent="0.25">
      <c r="J452" s="36"/>
    </row>
    <row r="453" spans="10:10" ht="15.75" customHeight="1" x14ac:dyDescent="0.25">
      <c r="J453" s="36"/>
    </row>
    <row r="454" spans="10:10" ht="15.75" customHeight="1" x14ac:dyDescent="0.25">
      <c r="J454" s="36"/>
    </row>
    <row r="455" spans="10:10" ht="15.75" customHeight="1" x14ac:dyDescent="0.25">
      <c r="J455" s="36"/>
    </row>
    <row r="456" spans="10:10" ht="15.75" customHeight="1" x14ac:dyDescent="0.25">
      <c r="J456" s="36"/>
    </row>
    <row r="457" spans="10:10" ht="15.75" customHeight="1" x14ac:dyDescent="0.25">
      <c r="J457" s="36"/>
    </row>
    <row r="458" spans="10:10" ht="15.75" customHeight="1" x14ac:dyDescent="0.25">
      <c r="J458" s="36"/>
    </row>
    <row r="459" spans="10:10" ht="15.75" customHeight="1" x14ac:dyDescent="0.25">
      <c r="J459" s="36"/>
    </row>
    <row r="460" spans="10:10" ht="15.75" customHeight="1" x14ac:dyDescent="0.25">
      <c r="J460" s="36"/>
    </row>
    <row r="461" spans="10:10" ht="15.75" customHeight="1" x14ac:dyDescent="0.25">
      <c r="J461" s="36"/>
    </row>
    <row r="462" spans="10:10" ht="15.75" customHeight="1" x14ac:dyDescent="0.25">
      <c r="J462" s="36"/>
    </row>
    <row r="463" spans="10:10" ht="15.75" customHeight="1" x14ac:dyDescent="0.25">
      <c r="J463" s="36"/>
    </row>
    <row r="464" spans="10:10" ht="15.75" customHeight="1" x14ac:dyDescent="0.25">
      <c r="J464" s="36"/>
    </row>
    <row r="465" spans="10:10" ht="15.75" customHeight="1" x14ac:dyDescent="0.25">
      <c r="J465" s="36"/>
    </row>
    <row r="466" spans="10:10" ht="15.75" customHeight="1" x14ac:dyDescent="0.25">
      <c r="J466" s="36"/>
    </row>
    <row r="467" spans="10:10" ht="15.75" customHeight="1" x14ac:dyDescent="0.25">
      <c r="J467" s="36"/>
    </row>
    <row r="468" spans="10:10" ht="15.75" customHeight="1" x14ac:dyDescent="0.25">
      <c r="J468" s="36"/>
    </row>
    <row r="469" spans="10:10" ht="15.75" customHeight="1" x14ac:dyDescent="0.25">
      <c r="J469" s="36"/>
    </row>
    <row r="470" spans="10:10" ht="15.75" customHeight="1" x14ac:dyDescent="0.25">
      <c r="J470" s="36"/>
    </row>
    <row r="471" spans="10:10" ht="15.75" customHeight="1" x14ac:dyDescent="0.25">
      <c r="J471" s="36"/>
    </row>
    <row r="472" spans="10:10" ht="15.75" customHeight="1" x14ac:dyDescent="0.25">
      <c r="J472" s="36"/>
    </row>
    <row r="473" spans="10:10" ht="15.75" customHeight="1" x14ac:dyDescent="0.25">
      <c r="J473" s="36"/>
    </row>
    <row r="474" spans="10:10" ht="15.75" customHeight="1" x14ac:dyDescent="0.25">
      <c r="J474" s="36"/>
    </row>
    <row r="475" spans="10:10" ht="15.75" customHeight="1" x14ac:dyDescent="0.25">
      <c r="J475" s="36"/>
    </row>
    <row r="476" spans="10:10" ht="15.75" customHeight="1" x14ac:dyDescent="0.25">
      <c r="J476" s="36"/>
    </row>
    <row r="477" spans="10:10" ht="15.75" customHeight="1" x14ac:dyDescent="0.25">
      <c r="J477" s="36"/>
    </row>
    <row r="478" spans="10:10" ht="15.75" customHeight="1" x14ac:dyDescent="0.25">
      <c r="J478" s="36"/>
    </row>
    <row r="479" spans="10:10" ht="15.75" customHeight="1" x14ac:dyDescent="0.25">
      <c r="J479" s="36"/>
    </row>
    <row r="480" spans="10:10" ht="15.75" customHeight="1" x14ac:dyDescent="0.25">
      <c r="J480" s="36"/>
    </row>
    <row r="481" spans="10:10" ht="15.75" customHeight="1" x14ac:dyDescent="0.25">
      <c r="J481" s="36"/>
    </row>
    <row r="482" spans="10:10" ht="15.75" customHeight="1" x14ac:dyDescent="0.25">
      <c r="J482" s="36"/>
    </row>
    <row r="483" spans="10:10" ht="15.75" customHeight="1" x14ac:dyDescent="0.25">
      <c r="J483" s="36"/>
    </row>
    <row r="484" spans="10:10" ht="15.75" customHeight="1" x14ac:dyDescent="0.25">
      <c r="J484" s="36"/>
    </row>
    <row r="485" spans="10:10" ht="15.75" customHeight="1" x14ac:dyDescent="0.25">
      <c r="J485" s="36"/>
    </row>
    <row r="486" spans="10:10" ht="15.75" customHeight="1" x14ac:dyDescent="0.25">
      <c r="J486" s="36"/>
    </row>
    <row r="487" spans="10:10" ht="15.75" customHeight="1" x14ac:dyDescent="0.25">
      <c r="J487" s="36"/>
    </row>
    <row r="488" spans="10:10" ht="15.75" customHeight="1" x14ac:dyDescent="0.25">
      <c r="J488" s="36"/>
    </row>
    <row r="489" spans="10:10" ht="15.75" customHeight="1" x14ac:dyDescent="0.25">
      <c r="J489" s="36"/>
    </row>
    <row r="490" spans="10:10" ht="15.75" customHeight="1" x14ac:dyDescent="0.25">
      <c r="J490" s="36"/>
    </row>
    <row r="491" spans="10:10" ht="15.75" customHeight="1" x14ac:dyDescent="0.25">
      <c r="J491" s="36"/>
    </row>
    <row r="492" spans="10:10" ht="15.75" customHeight="1" x14ac:dyDescent="0.25">
      <c r="J492" s="36"/>
    </row>
    <row r="493" spans="10:10" ht="15.75" customHeight="1" x14ac:dyDescent="0.25">
      <c r="J493" s="36"/>
    </row>
    <row r="494" spans="10:10" ht="15.75" customHeight="1" x14ac:dyDescent="0.25">
      <c r="J494" s="36"/>
    </row>
    <row r="495" spans="10:10" ht="15.75" customHeight="1" x14ac:dyDescent="0.25">
      <c r="J495" s="36"/>
    </row>
    <row r="496" spans="10:10" ht="15.75" customHeight="1" x14ac:dyDescent="0.25">
      <c r="J496" s="36"/>
    </row>
    <row r="497" spans="10:10" ht="15.75" customHeight="1" x14ac:dyDescent="0.25">
      <c r="J497" s="36"/>
    </row>
    <row r="498" spans="10:10" ht="15.75" customHeight="1" x14ac:dyDescent="0.25">
      <c r="J498" s="36"/>
    </row>
    <row r="499" spans="10:10" ht="15.75" customHeight="1" x14ac:dyDescent="0.25">
      <c r="J499" s="36"/>
    </row>
    <row r="500" spans="10:10" ht="15.75" customHeight="1" x14ac:dyDescent="0.25">
      <c r="J500" s="36"/>
    </row>
    <row r="501" spans="10:10" ht="15.75" customHeight="1" x14ac:dyDescent="0.25">
      <c r="J501" s="36"/>
    </row>
    <row r="502" spans="10:10" ht="15.75" customHeight="1" x14ac:dyDescent="0.25">
      <c r="J502" s="36"/>
    </row>
    <row r="503" spans="10:10" ht="15.75" customHeight="1" x14ac:dyDescent="0.25">
      <c r="J503" s="36"/>
    </row>
    <row r="504" spans="10:10" ht="15.75" customHeight="1" x14ac:dyDescent="0.25">
      <c r="J504" s="36"/>
    </row>
    <row r="505" spans="10:10" ht="15.75" customHeight="1" x14ac:dyDescent="0.25">
      <c r="J505" s="36"/>
    </row>
    <row r="506" spans="10:10" ht="15.75" customHeight="1" x14ac:dyDescent="0.25">
      <c r="J506" s="36"/>
    </row>
    <row r="507" spans="10:10" ht="15.75" customHeight="1" x14ac:dyDescent="0.25">
      <c r="J507" s="36"/>
    </row>
    <row r="508" spans="10:10" ht="15.75" customHeight="1" x14ac:dyDescent="0.25">
      <c r="J508" s="36"/>
    </row>
    <row r="509" spans="10:10" ht="15.75" customHeight="1" x14ac:dyDescent="0.25">
      <c r="J509" s="36"/>
    </row>
    <row r="510" spans="10:10" ht="15.75" customHeight="1" x14ac:dyDescent="0.25">
      <c r="J510" s="36"/>
    </row>
    <row r="511" spans="10:10" ht="15.75" customHeight="1" x14ac:dyDescent="0.25">
      <c r="J511" s="36"/>
    </row>
    <row r="512" spans="10:10" ht="15.75" customHeight="1" x14ac:dyDescent="0.25">
      <c r="J512" s="36"/>
    </row>
    <row r="513" spans="10:10" ht="15.75" customHeight="1" x14ac:dyDescent="0.25">
      <c r="J513" s="36"/>
    </row>
    <row r="514" spans="10:10" ht="15.75" customHeight="1" x14ac:dyDescent="0.25">
      <c r="J514" s="36"/>
    </row>
    <row r="515" spans="10:10" ht="15.75" customHeight="1" x14ac:dyDescent="0.25">
      <c r="J515" s="36"/>
    </row>
    <row r="516" spans="10:10" ht="15.75" customHeight="1" x14ac:dyDescent="0.25">
      <c r="J516" s="36"/>
    </row>
    <row r="517" spans="10:10" ht="15.75" customHeight="1" x14ac:dyDescent="0.25">
      <c r="J517" s="36"/>
    </row>
    <row r="518" spans="10:10" ht="15.75" customHeight="1" x14ac:dyDescent="0.25">
      <c r="J518" s="36"/>
    </row>
    <row r="519" spans="10:10" ht="15.75" customHeight="1" x14ac:dyDescent="0.25">
      <c r="J519" s="36"/>
    </row>
    <row r="520" spans="10:10" ht="15.75" customHeight="1" x14ac:dyDescent="0.25">
      <c r="J520" s="36"/>
    </row>
    <row r="521" spans="10:10" ht="15.75" customHeight="1" x14ac:dyDescent="0.25">
      <c r="J521" s="36"/>
    </row>
    <row r="522" spans="10:10" ht="15.75" customHeight="1" x14ac:dyDescent="0.25">
      <c r="J522" s="36"/>
    </row>
    <row r="523" spans="10:10" ht="15.75" customHeight="1" x14ac:dyDescent="0.25">
      <c r="J523" s="36"/>
    </row>
    <row r="524" spans="10:10" ht="15.75" customHeight="1" x14ac:dyDescent="0.25">
      <c r="J524" s="36"/>
    </row>
    <row r="525" spans="10:10" ht="15.75" customHeight="1" x14ac:dyDescent="0.25">
      <c r="J525" s="36"/>
    </row>
    <row r="526" spans="10:10" ht="15.75" customHeight="1" x14ac:dyDescent="0.25">
      <c r="J526" s="36"/>
    </row>
    <row r="527" spans="10:10" ht="15.75" customHeight="1" x14ac:dyDescent="0.25">
      <c r="J527" s="36"/>
    </row>
    <row r="528" spans="10:10" ht="15.75" customHeight="1" x14ac:dyDescent="0.25">
      <c r="J528" s="36"/>
    </row>
    <row r="529" spans="10:10" ht="15.75" customHeight="1" x14ac:dyDescent="0.25">
      <c r="J529" s="36"/>
    </row>
    <row r="530" spans="10:10" ht="15.75" customHeight="1" x14ac:dyDescent="0.25">
      <c r="J530" s="36"/>
    </row>
    <row r="531" spans="10:10" ht="15.75" customHeight="1" x14ac:dyDescent="0.25">
      <c r="J531" s="36"/>
    </row>
    <row r="532" spans="10:10" ht="15.75" customHeight="1" x14ac:dyDescent="0.25">
      <c r="J532" s="36"/>
    </row>
    <row r="533" spans="10:10" ht="15.75" customHeight="1" x14ac:dyDescent="0.25">
      <c r="J533" s="36"/>
    </row>
    <row r="534" spans="10:10" ht="15.75" customHeight="1" x14ac:dyDescent="0.25">
      <c r="J534" s="36"/>
    </row>
    <row r="535" spans="10:10" ht="15.75" customHeight="1" x14ac:dyDescent="0.25">
      <c r="J535" s="36"/>
    </row>
    <row r="536" spans="10:10" ht="15.75" customHeight="1" x14ac:dyDescent="0.25">
      <c r="J536" s="36"/>
    </row>
    <row r="537" spans="10:10" ht="15.75" customHeight="1" x14ac:dyDescent="0.25">
      <c r="J537" s="36"/>
    </row>
    <row r="538" spans="10:10" ht="15.75" customHeight="1" x14ac:dyDescent="0.25">
      <c r="J538" s="36"/>
    </row>
    <row r="539" spans="10:10" ht="15.75" customHeight="1" x14ac:dyDescent="0.25">
      <c r="J539" s="36"/>
    </row>
    <row r="540" spans="10:10" ht="15.75" customHeight="1" x14ac:dyDescent="0.25">
      <c r="J540" s="36"/>
    </row>
    <row r="541" spans="10:10" ht="15.75" customHeight="1" x14ac:dyDescent="0.25">
      <c r="J541" s="36"/>
    </row>
    <row r="542" spans="10:10" ht="15.75" customHeight="1" x14ac:dyDescent="0.25">
      <c r="J542" s="36"/>
    </row>
    <row r="543" spans="10:10" ht="15.75" customHeight="1" x14ac:dyDescent="0.25">
      <c r="J543" s="36"/>
    </row>
    <row r="544" spans="10:10" ht="15.75" customHeight="1" x14ac:dyDescent="0.25">
      <c r="J544" s="36"/>
    </row>
    <row r="545" spans="10:10" ht="15.75" customHeight="1" x14ac:dyDescent="0.25">
      <c r="J545" s="36"/>
    </row>
    <row r="546" spans="10:10" ht="15.75" customHeight="1" x14ac:dyDescent="0.25">
      <c r="J546" s="36"/>
    </row>
    <row r="547" spans="10:10" ht="15.75" customHeight="1" x14ac:dyDescent="0.25">
      <c r="J547" s="36"/>
    </row>
    <row r="548" spans="10:10" ht="15.75" customHeight="1" x14ac:dyDescent="0.25">
      <c r="J548" s="36"/>
    </row>
    <row r="549" spans="10:10" ht="15.75" customHeight="1" x14ac:dyDescent="0.25">
      <c r="J549" s="36"/>
    </row>
    <row r="550" spans="10:10" ht="15.75" customHeight="1" x14ac:dyDescent="0.25">
      <c r="J550" s="36"/>
    </row>
    <row r="551" spans="10:10" ht="15.75" customHeight="1" x14ac:dyDescent="0.25">
      <c r="J551" s="36"/>
    </row>
    <row r="552" spans="10:10" ht="15.75" customHeight="1" x14ac:dyDescent="0.25">
      <c r="J552" s="36"/>
    </row>
    <row r="553" spans="10:10" ht="15.75" customHeight="1" x14ac:dyDescent="0.25">
      <c r="J553" s="36"/>
    </row>
    <row r="554" spans="10:10" ht="15.75" customHeight="1" x14ac:dyDescent="0.25">
      <c r="J554" s="36"/>
    </row>
    <row r="555" spans="10:10" ht="15.75" customHeight="1" x14ac:dyDescent="0.25">
      <c r="J555" s="36"/>
    </row>
    <row r="556" spans="10:10" ht="15.75" customHeight="1" x14ac:dyDescent="0.25">
      <c r="J556" s="36"/>
    </row>
    <row r="557" spans="10:10" ht="15.75" customHeight="1" x14ac:dyDescent="0.25">
      <c r="J557" s="36"/>
    </row>
    <row r="558" spans="10:10" ht="15.75" customHeight="1" x14ac:dyDescent="0.25">
      <c r="J558" s="36"/>
    </row>
    <row r="559" spans="10:10" ht="15.75" customHeight="1" x14ac:dyDescent="0.25">
      <c r="J559" s="36"/>
    </row>
    <row r="560" spans="10:10" ht="15.75" customHeight="1" x14ac:dyDescent="0.25">
      <c r="J560" s="36"/>
    </row>
    <row r="561" spans="10:10" ht="15.75" customHeight="1" x14ac:dyDescent="0.25">
      <c r="J561" s="36"/>
    </row>
    <row r="562" spans="10:10" ht="15.75" customHeight="1" x14ac:dyDescent="0.25">
      <c r="J562" s="36"/>
    </row>
    <row r="563" spans="10:10" ht="15.75" customHeight="1" x14ac:dyDescent="0.25">
      <c r="J563" s="36"/>
    </row>
    <row r="564" spans="10:10" ht="15.75" customHeight="1" x14ac:dyDescent="0.25">
      <c r="J564" s="36"/>
    </row>
    <row r="565" spans="10:10" ht="15.75" customHeight="1" x14ac:dyDescent="0.25">
      <c r="J565" s="36"/>
    </row>
    <row r="566" spans="10:10" ht="15.75" customHeight="1" x14ac:dyDescent="0.25">
      <c r="J566" s="36"/>
    </row>
    <row r="567" spans="10:10" ht="15.75" customHeight="1" x14ac:dyDescent="0.25">
      <c r="J567" s="36"/>
    </row>
    <row r="568" spans="10:10" ht="15.75" customHeight="1" x14ac:dyDescent="0.25">
      <c r="J568" s="36"/>
    </row>
    <row r="569" spans="10:10" ht="15.75" customHeight="1" x14ac:dyDescent="0.25">
      <c r="J569" s="36"/>
    </row>
    <row r="570" spans="10:10" ht="15.75" customHeight="1" x14ac:dyDescent="0.25">
      <c r="J570" s="36"/>
    </row>
    <row r="571" spans="10:10" ht="15.75" customHeight="1" x14ac:dyDescent="0.25">
      <c r="J571" s="36"/>
    </row>
    <row r="572" spans="10:10" ht="15.75" customHeight="1" x14ac:dyDescent="0.25">
      <c r="J572" s="36"/>
    </row>
    <row r="573" spans="10:10" ht="15.75" customHeight="1" x14ac:dyDescent="0.25">
      <c r="J573" s="36"/>
    </row>
    <row r="574" spans="10:10" ht="15.75" customHeight="1" x14ac:dyDescent="0.25">
      <c r="J574" s="36"/>
    </row>
    <row r="575" spans="10:10" ht="15.75" customHeight="1" x14ac:dyDescent="0.25">
      <c r="J575" s="36"/>
    </row>
    <row r="576" spans="10:10" ht="15.75" customHeight="1" x14ac:dyDescent="0.25">
      <c r="J576" s="36"/>
    </row>
    <row r="577" spans="10:10" ht="15.75" customHeight="1" x14ac:dyDescent="0.25">
      <c r="J577" s="36"/>
    </row>
    <row r="578" spans="10:10" ht="15.75" customHeight="1" x14ac:dyDescent="0.25">
      <c r="J578" s="36"/>
    </row>
    <row r="579" spans="10:10" ht="15.75" customHeight="1" x14ac:dyDescent="0.25">
      <c r="J579" s="36"/>
    </row>
    <row r="580" spans="10:10" ht="15.75" customHeight="1" x14ac:dyDescent="0.25">
      <c r="J580" s="36"/>
    </row>
    <row r="581" spans="10:10" ht="15.75" customHeight="1" x14ac:dyDescent="0.25">
      <c r="J581" s="36"/>
    </row>
    <row r="582" spans="10:10" ht="15.75" customHeight="1" x14ac:dyDescent="0.25">
      <c r="J582" s="36"/>
    </row>
    <row r="583" spans="10:10" ht="15.75" customHeight="1" x14ac:dyDescent="0.25">
      <c r="J583" s="36"/>
    </row>
    <row r="584" spans="10:10" ht="15.75" customHeight="1" x14ac:dyDescent="0.25">
      <c r="J584" s="36"/>
    </row>
    <row r="585" spans="10:10" ht="15.75" customHeight="1" x14ac:dyDescent="0.25">
      <c r="J585" s="36"/>
    </row>
    <row r="586" spans="10:10" ht="15.75" customHeight="1" x14ac:dyDescent="0.25">
      <c r="J586" s="36"/>
    </row>
    <row r="587" spans="10:10" ht="15.75" customHeight="1" x14ac:dyDescent="0.25">
      <c r="J587" s="36"/>
    </row>
    <row r="588" spans="10:10" ht="15.75" customHeight="1" x14ac:dyDescent="0.25">
      <c r="J588" s="36"/>
    </row>
    <row r="589" spans="10:10" ht="15.75" customHeight="1" x14ac:dyDescent="0.25">
      <c r="J589" s="36"/>
    </row>
    <row r="590" spans="10:10" ht="15.75" customHeight="1" x14ac:dyDescent="0.25">
      <c r="J590" s="36"/>
    </row>
    <row r="591" spans="10:10" ht="15.75" customHeight="1" x14ac:dyDescent="0.25">
      <c r="J591" s="36"/>
    </row>
    <row r="592" spans="10:10" ht="15.75" customHeight="1" x14ac:dyDescent="0.25">
      <c r="J592" s="36"/>
    </row>
    <row r="593" spans="10:10" ht="15.75" customHeight="1" x14ac:dyDescent="0.25">
      <c r="J593" s="36"/>
    </row>
    <row r="594" spans="10:10" ht="15.75" customHeight="1" x14ac:dyDescent="0.25">
      <c r="J594" s="36"/>
    </row>
    <row r="595" spans="10:10" ht="15.75" customHeight="1" x14ac:dyDescent="0.25">
      <c r="J595" s="36"/>
    </row>
    <row r="596" spans="10:10" ht="15.75" customHeight="1" x14ac:dyDescent="0.25">
      <c r="J596" s="36"/>
    </row>
    <row r="597" spans="10:10" ht="15.75" customHeight="1" x14ac:dyDescent="0.25">
      <c r="J597" s="36"/>
    </row>
    <row r="598" spans="10:10" ht="15.75" customHeight="1" x14ac:dyDescent="0.25">
      <c r="J598" s="36"/>
    </row>
    <row r="599" spans="10:10" ht="15.75" customHeight="1" x14ac:dyDescent="0.25">
      <c r="J599" s="36"/>
    </row>
    <row r="600" spans="10:10" ht="15.75" customHeight="1" x14ac:dyDescent="0.25">
      <c r="J600" s="36"/>
    </row>
    <row r="601" spans="10:10" ht="15.75" customHeight="1" x14ac:dyDescent="0.25">
      <c r="J601" s="36"/>
    </row>
    <row r="602" spans="10:10" ht="15.75" customHeight="1" x14ac:dyDescent="0.25">
      <c r="J602" s="36"/>
    </row>
    <row r="603" spans="10:10" ht="15.75" customHeight="1" x14ac:dyDescent="0.25">
      <c r="J603" s="36"/>
    </row>
    <row r="604" spans="10:10" ht="15.75" customHeight="1" x14ac:dyDescent="0.25">
      <c r="J604" s="36"/>
    </row>
    <row r="605" spans="10:10" ht="15.75" customHeight="1" x14ac:dyDescent="0.25">
      <c r="J605" s="36"/>
    </row>
    <row r="606" spans="10:10" ht="15.75" customHeight="1" x14ac:dyDescent="0.25">
      <c r="J606" s="36"/>
    </row>
    <row r="607" spans="10:10" ht="15.75" customHeight="1" x14ac:dyDescent="0.25">
      <c r="J607" s="36"/>
    </row>
    <row r="608" spans="10:10" ht="15.75" customHeight="1" x14ac:dyDescent="0.25">
      <c r="J608" s="36"/>
    </row>
    <row r="609" spans="10:10" ht="15.75" customHeight="1" x14ac:dyDescent="0.25">
      <c r="J609" s="36"/>
    </row>
    <row r="610" spans="10:10" ht="15.75" customHeight="1" x14ac:dyDescent="0.25">
      <c r="J610" s="36"/>
    </row>
    <row r="611" spans="10:10" ht="15.75" customHeight="1" x14ac:dyDescent="0.25">
      <c r="J611" s="36"/>
    </row>
    <row r="612" spans="10:10" ht="15.75" customHeight="1" x14ac:dyDescent="0.25">
      <c r="J612" s="36"/>
    </row>
    <row r="613" spans="10:10" ht="15.75" customHeight="1" x14ac:dyDescent="0.25">
      <c r="J613" s="36"/>
    </row>
    <row r="614" spans="10:10" ht="15.75" customHeight="1" x14ac:dyDescent="0.25">
      <c r="J614" s="36"/>
    </row>
    <row r="615" spans="10:10" ht="15.75" customHeight="1" x14ac:dyDescent="0.25">
      <c r="J615" s="36"/>
    </row>
    <row r="616" spans="10:10" ht="15.75" customHeight="1" x14ac:dyDescent="0.25">
      <c r="J616" s="36"/>
    </row>
    <row r="617" spans="10:10" ht="15.75" customHeight="1" x14ac:dyDescent="0.25">
      <c r="J617" s="36"/>
    </row>
    <row r="618" spans="10:10" ht="15.75" customHeight="1" x14ac:dyDescent="0.25">
      <c r="J618" s="36"/>
    </row>
    <row r="619" spans="10:10" ht="15.75" customHeight="1" x14ac:dyDescent="0.25">
      <c r="J619" s="36"/>
    </row>
    <row r="620" spans="10:10" ht="15.75" customHeight="1" x14ac:dyDescent="0.25">
      <c r="J620" s="36"/>
    </row>
    <row r="621" spans="10:10" ht="15.75" customHeight="1" x14ac:dyDescent="0.25">
      <c r="J621" s="36"/>
    </row>
    <row r="622" spans="10:10" ht="15.75" customHeight="1" x14ac:dyDescent="0.25">
      <c r="J622" s="36"/>
    </row>
    <row r="623" spans="10:10" ht="15.75" customHeight="1" x14ac:dyDescent="0.25">
      <c r="J623" s="36"/>
    </row>
    <row r="624" spans="10:10" ht="15.75" customHeight="1" x14ac:dyDescent="0.25">
      <c r="J624" s="36"/>
    </row>
    <row r="625" spans="10:10" ht="15.75" customHeight="1" x14ac:dyDescent="0.25">
      <c r="J625" s="36"/>
    </row>
    <row r="626" spans="10:10" ht="15.75" customHeight="1" x14ac:dyDescent="0.25">
      <c r="J626" s="36"/>
    </row>
    <row r="627" spans="10:10" ht="15.75" customHeight="1" x14ac:dyDescent="0.25">
      <c r="J627" s="36"/>
    </row>
    <row r="628" spans="10:10" ht="15.75" customHeight="1" x14ac:dyDescent="0.25">
      <c r="J628" s="36"/>
    </row>
    <row r="629" spans="10:10" ht="15.75" customHeight="1" x14ac:dyDescent="0.25">
      <c r="J629" s="36"/>
    </row>
    <row r="630" spans="10:10" ht="15.75" customHeight="1" x14ac:dyDescent="0.25">
      <c r="J630" s="36"/>
    </row>
    <row r="631" spans="10:10" ht="15.75" customHeight="1" x14ac:dyDescent="0.25">
      <c r="J631" s="36"/>
    </row>
    <row r="632" spans="10:10" ht="15.75" customHeight="1" x14ac:dyDescent="0.25">
      <c r="J632" s="36"/>
    </row>
    <row r="633" spans="10:10" ht="15.75" customHeight="1" x14ac:dyDescent="0.25">
      <c r="J633" s="36"/>
    </row>
    <row r="634" spans="10:10" ht="15.75" customHeight="1" x14ac:dyDescent="0.25">
      <c r="J634" s="36"/>
    </row>
    <row r="635" spans="10:10" ht="15.75" customHeight="1" x14ac:dyDescent="0.25">
      <c r="J635" s="36"/>
    </row>
    <row r="636" spans="10:10" ht="15.75" customHeight="1" x14ac:dyDescent="0.25">
      <c r="J636" s="36"/>
    </row>
    <row r="637" spans="10:10" ht="15.75" customHeight="1" x14ac:dyDescent="0.25">
      <c r="J637" s="36"/>
    </row>
    <row r="638" spans="10:10" ht="15.75" customHeight="1" x14ac:dyDescent="0.25">
      <c r="J638" s="36"/>
    </row>
    <row r="639" spans="10:10" ht="15.75" customHeight="1" x14ac:dyDescent="0.25">
      <c r="J639" s="36"/>
    </row>
    <row r="640" spans="10:10" ht="15.75" customHeight="1" x14ac:dyDescent="0.25">
      <c r="J640" s="36"/>
    </row>
    <row r="641" spans="10:10" ht="15.75" customHeight="1" x14ac:dyDescent="0.25">
      <c r="J641" s="36"/>
    </row>
    <row r="642" spans="10:10" ht="15.75" customHeight="1" x14ac:dyDescent="0.25">
      <c r="J642" s="36"/>
    </row>
    <row r="643" spans="10:10" ht="15.75" customHeight="1" x14ac:dyDescent="0.25">
      <c r="J643" s="36"/>
    </row>
    <row r="644" spans="10:10" ht="15.75" customHeight="1" x14ac:dyDescent="0.25">
      <c r="J644" s="36"/>
    </row>
    <row r="645" spans="10:10" ht="15.75" customHeight="1" x14ac:dyDescent="0.25">
      <c r="J645" s="36"/>
    </row>
    <row r="646" spans="10:10" ht="15.75" customHeight="1" x14ac:dyDescent="0.25">
      <c r="J646" s="36"/>
    </row>
    <row r="647" spans="10:10" ht="15.75" customHeight="1" x14ac:dyDescent="0.25">
      <c r="J647" s="36"/>
    </row>
    <row r="648" spans="10:10" ht="15.75" customHeight="1" x14ac:dyDescent="0.25">
      <c r="J648" s="36"/>
    </row>
    <row r="649" spans="10:10" ht="15.75" customHeight="1" x14ac:dyDescent="0.25">
      <c r="J649" s="36"/>
    </row>
    <row r="650" spans="10:10" ht="15.75" customHeight="1" x14ac:dyDescent="0.25">
      <c r="J650" s="36"/>
    </row>
    <row r="651" spans="10:10" ht="15.75" customHeight="1" x14ac:dyDescent="0.25">
      <c r="J651" s="36"/>
    </row>
    <row r="652" spans="10:10" ht="15.75" customHeight="1" x14ac:dyDescent="0.25">
      <c r="J652" s="36"/>
    </row>
    <row r="653" spans="10:10" ht="15.75" customHeight="1" x14ac:dyDescent="0.25">
      <c r="J653" s="36"/>
    </row>
    <row r="654" spans="10:10" ht="15.75" customHeight="1" x14ac:dyDescent="0.25">
      <c r="J654" s="36"/>
    </row>
    <row r="655" spans="10:10" ht="15.75" customHeight="1" x14ac:dyDescent="0.25">
      <c r="J655" s="36"/>
    </row>
    <row r="656" spans="10:10" ht="15.75" customHeight="1" x14ac:dyDescent="0.25">
      <c r="J656" s="36"/>
    </row>
    <row r="657" spans="10:10" ht="15.75" customHeight="1" x14ac:dyDescent="0.25">
      <c r="J657" s="36"/>
    </row>
    <row r="658" spans="10:10" ht="15.75" customHeight="1" x14ac:dyDescent="0.25">
      <c r="J658" s="36"/>
    </row>
    <row r="659" spans="10:10" ht="15.75" customHeight="1" x14ac:dyDescent="0.25">
      <c r="J659" s="36"/>
    </row>
    <row r="660" spans="10:10" ht="15.75" customHeight="1" x14ac:dyDescent="0.25">
      <c r="J660" s="36"/>
    </row>
    <row r="661" spans="10:10" ht="15.75" customHeight="1" x14ac:dyDescent="0.25">
      <c r="J661" s="36"/>
    </row>
    <row r="662" spans="10:10" ht="15.75" customHeight="1" x14ac:dyDescent="0.25">
      <c r="J662" s="36"/>
    </row>
    <row r="663" spans="10:10" ht="15.75" customHeight="1" x14ac:dyDescent="0.25">
      <c r="J663" s="36"/>
    </row>
    <row r="664" spans="10:10" ht="15.75" customHeight="1" x14ac:dyDescent="0.25">
      <c r="J664" s="36"/>
    </row>
    <row r="665" spans="10:10" ht="15.75" customHeight="1" x14ac:dyDescent="0.25">
      <c r="J665" s="36"/>
    </row>
    <row r="666" spans="10:10" ht="15.75" customHeight="1" x14ac:dyDescent="0.25">
      <c r="J666" s="36"/>
    </row>
    <row r="667" spans="10:10" ht="15.75" customHeight="1" x14ac:dyDescent="0.25">
      <c r="J667" s="36"/>
    </row>
    <row r="668" spans="10:10" ht="15.75" customHeight="1" x14ac:dyDescent="0.25">
      <c r="J668" s="36"/>
    </row>
    <row r="669" spans="10:10" ht="15.75" customHeight="1" x14ac:dyDescent="0.25">
      <c r="J669" s="36"/>
    </row>
    <row r="670" spans="10:10" ht="15.75" customHeight="1" x14ac:dyDescent="0.25">
      <c r="J670" s="36"/>
    </row>
    <row r="671" spans="10:10" ht="15.75" customHeight="1" x14ac:dyDescent="0.25">
      <c r="J671" s="36"/>
    </row>
    <row r="672" spans="10:10" ht="15.75" customHeight="1" x14ac:dyDescent="0.25">
      <c r="J672" s="36"/>
    </row>
    <row r="673" spans="10:10" ht="15.75" customHeight="1" x14ac:dyDescent="0.25">
      <c r="J673" s="36"/>
    </row>
    <row r="674" spans="10:10" ht="15.75" customHeight="1" x14ac:dyDescent="0.25">
      <c r="J674" s="36"/>
    </row>
    <row r="675" spans="10:10" ht="15.75" customHeight="1" x14ac:dyDescent="0.25">
      <c r="J675" s="36"/>
    </row>
    <row r="676" spans="10:10" ht="15.75" customHeight="1" x14ac:dyDescent="0.25">
      <c r="J676" s="36"/>
    </row>
    <row r="677" spans="10:10" ht="15.75" customHeight="1" x14ac:dyDescent="0.25">
      <c r="J677" s="36"/>
    </row>
    <row r="678" spans="10:10" ht="15.75" customHeight="1" x14ac:dyDescent="0.25">
      <c r="J678" s="36"/>
    </row>
    <row r="679" spans="10:10" ht="15.75" customHeight="1" x14ac:dyDescent="0.25">
      <c r="J679" s="36"/>
    </row>
    <row r="680" spans="10:10" ht="15.75" customHeight="1" x14ac:dyDescent="0.25">
      <c r="J680" s="36"/>
    </row>
    <row r="681" spans="10:10" ht="15.75" customHeight="1" x14ac:dyDescent="0.25">
      <c r="J681" s="36"/>
    </row>
    <row r="682" spans="10:10" ht="15.75" customHeight="1" x14ac:dyDescent="0.25">
      <c r="J682" s="36"/>
    </row>
    <row r="683" spans="10:10" ht="15.75" customHeight="1" x14ac:dyDescent="0.25">
      <c r="J683" s="36"/>
    </row>
    <row r="684" spans="10:10" ht="15.75" customHeight="1" x14ac:dyDescent="0.25">
      <c r="J684" s="36"/>
    </row>
    <row r="685" spans="10:10" ht="15.75" customHeight="1" x14ac:dyDescent="0.25">
      <c r="J685" s="36"/>
    </row>
    <row r="686" spans="10:10" ht="15.75" customHeight="1" x14ac:dyDescent="0.25">
      <c r="J686" s="36"/>
    </row>
    <row r="687" spans="10:10" ht="15.75" customHeight="1" x14ac:dyDescent="0.25">
      <c r="J687" s="36"/>
    </row>
    <row r="688" spans="10:10" ht="15.75" customHeight="1" x14ac:dyDescent="0.25">
      <c r="J688" s="36"/>
    </row>
    <row r="689" spans="10:10" ht="15.75" customHeight="1" x14ac:dyDescent="0.25">
      <c r="J689" s="36"/>
    </row>
    <row r="690" spans="10:10" ht="15.75" customHeight="1" x14ac:dyDescent="0.25">
      <c r="J690" s="36"/>
    </row>
    <row r="691" spans="10:10" ht="15.75" customHeight="1" x14ac:dyDescent="0.25">
      <c r="J691" s="36"/>
    </row>
    <row r="692" spans="10:10" ht="15.75" customHeight="1" x14ac:dyDescent="0.25">
      <c r="J692" s="36"/>
    </row>
    <row r="693" spans="10:10" ht="15.75" customHeight="1" x14ac:dyDescent="0.25">
      <c r="J693" s="36"/>
    </row>
    <row r="694" spans="10:10" ht="15.75" customHeight="1" x14ac:dyDescent="0.25">
      <c r="J694" s="36"/>
    </row>
    <row r="695" spans="10:10" ht="15.75" customHeight="1" x14ac:dyDescent="0.25">
      <c r="J695" s="36"/>
    </row>
    <row r="696" spans="10:10" ht="15.75" customHeight="1" x14ac:dyDescent="0.25">
      <c r="J696" s="36"/>
    </row>
    <row r="697" spans="10:10" ht="15.75" customHeight="1" x14ac:dyDescent="0.25">
      <c r="J697" s="36"/>
    </row>
    <row r="698" spans="10:10" ht="15.75" customHeight="1" x14ac:dyDescent="0.25">
      <c r="J698" s="36"/>
    </row>
    <row r="699" spans="10:10" ht="15.75" customHeight="1" x14ac:dyDescent="0.25">
      <c r="J699" s="36"/>
    </row>
    <row r="700" spans="10:10" ht="15.75" customHeight="1" x14ac:dyDescent="0.25">
      <c r="J700" s="36"/>
    </row>
    <row r="701" spans="10:10" ht="15.75" customHeight="1" x14ac:dyDescent="0.25">
      <c r="J701" s="36"/>
    </row>
    <row r="702" spans="10:10" ht="15.75" customHeight="1" x14ac:dyDescent="0.25">
      <c r="J702" s="36"/>
    </row>
    <row r="703" spans="10:10" ht="15.75" customHeight="1" x14ac:dyDescent="0.25">
      <c r="J703" s="36"/>
    </row>
    <row r="704" spans="10:10" ht="15.75" customHeight="1" x14ac:dyDescent="0.25">
      <c r="J704" s="36"/>
    </row>
    <row r="705" spans="10:10" ht="15.75" customHeight="1" x14ac:dyDescent="0.25">
      <c r="J705" s="36"/>
    </row>
    <row r="706" spans="10:10" ht="15.75" customHeight="1" x14ac:dyDescent="0.25">
      <c r="J706" s="36"/>
    </row>
    <row r="707" spans="10:10" ht="15.75" customHeight="1" x14ac:dyDescent="0.25">
      <c r="J707" s="36"/>
    </row>
    <row r="708" spans="10:10" ht="15.75" customHeight="1" x14ac:dyDescent="0.25">
      <c r="J708" s="36"/>
    </row>
    <row r="709" spans="10:10" ht="15.75" customHeight="1" x14ac:dyDescent="0.25">
      <c r="J709" s="36"/>
    </row>
    <row r="710" spans="10:10" ht="15.75" customHeight="1" x14ac:dyDescent="0.25">
      <c r="J710" s="36"/>
    </row>
    <row r="711" spans="10:10" ht="15.75" customHeight="1" x14ac:dyDescent="0.25">
      <c r="J711" s="36"/>
    </row>
    <row r="712" spans="10:10" ht="15.75" customHeight="1" x14ac:dyDescent="0.25">
      <c r="J712" s="36"/>
    </row>
    <row r="713" spans="10:10" ht="15.75" customHeight="1" x14ac:dyDescent="0.25">
      <c r="J713" s="36"/>
    </row>
    <row r="714" spans="10:10" ht="15.75" customHeight="1" x14ac:dyDescent="0.25">
      <c r="J714" s="36"/>
    </row>
    <row r="715" spans="10:10" ht="15.75" customHeight="1" x14ac:dyDescent="0.25">
      <c r="J715" s="36"/>
    </row>
    <row r="716" spans="10:10" ht="15.75" customHeight="1" x14ac:dyDescent="0.25">
      <c r="J716" s="36"/>
    </row>
    <row r="717" spans="10:10" ht="15.75" customHeight="1" x14ac:dyDescent="0.25">
      <c r="J717" s="36"/>
    </row>
    <row r="718" spans="10:10" ht="15.75" customHeight="1" x14ac:dyDescent="0.25">
      <c r="J718" s="36"/>
    </row>
    <row r="719" spans="10:10" ht="15.75" customHeight="1" x14ac:dyDescent="0.25">
      <c r="J719" s="36"/>
    </row>
    <row r="720" spans="10:10" ht="15.75" customHeight="1" x14ac:dyDescent="0.25">
      <c r="J720" s="36"/>
    </row>
    <row r="721" spans="10:10" ht="15.75" customHeight="1" x14ac:dyDescent="0.25">
      <c r="J721" s="36"/>
    </row>
    <row r="722" spans="10:10" ht="15.75" customHeight="1" x14ac:dyDescent="0.25">
      <c r="J722" s="36"/>
    </row>
    <row r="723" spans="10:10" ht="15.75" customHeight="1" x14ac:dyDescent="0.25">
      <c r="J723" s="36"/>
    </row>
    <row r="724" spans="10:10" ht="15.75" customHeight="1" x14ac:dyDescent="0.25">
      <c r="J724" s="36"/>
    </row>
    <row r="725" spans="10:10" ht="15.75" customHeight="1" x14ac:dyDescent="0.25">
      <c r="J725" s="36"/>
    </row>
    <row r="726" spans="10:10" ht="15.75" customHeight="1" x14ac:dyDescent="0.25">
      <c r="J726" s="36"/>
    </row>
    <row r="727" spans="10:10" ht="15.75" customHeight="1" x14ac:dyDescent="0.25">
      <c r="J727" s="36"/>
    </row>
    <row r="728" spans="10:10" ht="15.75" customHeight="1" x14ac:dyDescent="0.25">
      <c r="J728" s="36"/>
    </row>
    <row r="729" spans="10:10" ht="15.75" customHeight="1" x14ac:dyDescent="0.25">
      <c r="J729" s="36"/>
    </row>
    <row r="730" spans="10:10" ht="15.75" customHeight="1" x14ac:dyDescent="0.25">
      <c r="J730" s="36"/>
    </row>
    <row r="731" spans="10:10" ht="15.75" customHeight="1" x14ac:dyDescent="0.25">
      <c r="J731" s="36"/>
    </row>
    <row r="732" spans="10:10" ht="15.75" customHeight="1" x14ac:dyDescent="0.25">
      <c r="J732" s="36"/>
    </row>
    <row r="733" spans="10:10" ht="15.75" customHeight="1" x14ac:dyDescent="0.25">
      <c r="J733" s="36"/>
    </row>
    <row r="734" spans="10:10" ht="15.75" customHeight="1" x14ac:dyDescent="0.25">
      <c r="J734" s="36"/>
    </row>
    <row r="735" spans="10:10" ht="15.75" customHeight="1" x14ac:dyDescent="0.25">
      <c r="J735" s="36"/>
    </row>
    <row r="736" spans="10:10" ht="15.75" customHeight="1" x14ac:dyDescent="0.25">
      <c r="J736" s="36"/>
    </row>
    <row r="737" spans="10:10" ht="15.75" customHeight="1" x14ac:dyDescent="0.25">
      <c r="J737" s="36"/>
    </row>
    <row r="738" spans="10:10" ht="15.75" customHeight="1" x14ac:dyDescent="0.25">
      <c r="J738" s="36"/>
    </row>
    <row r="739" spans="10:10" ht="15.75" customHeight="1" x14ac:dyDescent="0.25">
      <c r="J739" s="36"/>
    </row>
    <row r="740" spans="10:10" ht="15.75" customHeight="1" x14ac:dyDescent="0.25">
      <c r="J740" s="36"/>
    </row>
    <row r="741" spans="10:10" ht="15.75" customHeight="1" x14ac:dyDescent="0.25">
      <c r="J741" s="36"/>
    </row>
    <row r="742" spans="10:10" ht="15.75" customHeight="1" x14ac:dyDescent="0.25">
      <c r="J742" s="36"/>
    </row>
    <row r="743" spans="10:10" ht="15.75" customHeight="1" x14ac:dyDescent="0.25">
      <c r="J743" s="36"/>
    </row>
    <row r="744" spans="10:10" ht="15.75" customHeight="1" x14ac:dyDescent="0.25">
      <c r="J744" s="36"/>
    </row>
    <row r="745" spans="10:10" ht="15.75" customHeight="1" x14ac:dyDescent="0.25">
      <c r="J745" s="36"/>
    </row>
    <row r="746" spans="10:10" ht="15.75" customHeight="1" x14ac:dyDescent="0.25">
      <c r="J746" s="36"/>
    </row>
    <row r="747" spans="10:10" ht="15.75" customHeight="1" x14ac:dyDescent="0.25">
      <c r="J747" s="36"/>
    </row>
    <row r="748" spans="10:10" ht="15.75" customHeight="1" x14ac:dyDescent="0.25">
      <c r="J748" s="36"/>
    </row>
    <row r="749" spans="10:10" ht="15.75" customHeight="1" x14ac:dyDescent="0.25">
      <c r="J749" s="36"/>
    </row>
    <row r="750" spans="10:10" ht="15.75" customHeight="1" x14ac:dyDescent="0.25">
      <c r="J750" s="36"/>
    </row>
    <row r="751" spans="10:10" ht="15.75" customHeight="1" x14ac:dyDescent="0.25">
      <c r="J751" s="36"/>
    </row>
    <row r="752" spans="10:10" ht="15.75" customHeight="1" x14ac:dyDescent="0.25">
      <c r="J752" s="36"/>
    </row>
    <row r="753" spans="10:10" ht="15.75" customHeight="1" x14ac:dyDescent="0.25">
      <c r="J753" s="36"/>
    </row>
    <row r="754" spans="10:10" ht="15.75" customHeight="1" x14ac:dyDescent="0.25">
      <c r="J754" s="36"/>
    </row>
    <row r="755" spans="10:10" ht="15.75" customHeight="1" x14ac:dyDescent="0.25">
      <c r="J755" s="36"/>
    </row>
    <row r="756" spans="10:10" ht="15.75" customHeight="1" x14ac:dyDescent="0.25">
      <c r="J756" s="36"/>
    </row>
    <row r="757" spans="10:10" ht="15.75" customHeight="1" x14ac:dyDescent="0.25">
      <c r="J757" s="36"/>
    </row>
    <row r="758" spans="10:10" ht="15.75" customHeight="1" x14ac:dyDescent="0.25">
      <c r="J758" s="36"/>
    </row>
    <row r="759" spans="10:10" ht="15.75" customHeight="1" x14ac:dyDescent="0.25">
      <c r="J759" s="36"/>
    </row>
    <row r="760" spans="10:10" ht="15.75" customHeight="1" x14ac:dyDescent="0.25">
      <c r="J760" s="36"/>
    </row>
    <row r="761" spans="10:10" ht="15.75" customHeight="1" x14ac:dyDescent="0.25">
      <c r="J761" s="36"/>
    </row>
    <row r="762" spans="10:10" ht="15.75" customHeight="1" x14ac:dyDescent="0.25">
      <c r="J762" s="36"/>
    </row>
    <row r="763" spans="10:10" ht="15.75" customHeight="1" x14ac:dyDescent="0.25">
      <c r="J763" s="36"/>
    </row>
    <row r="764" spans="10:10" ht="15.75" customHeight="1" x14ac:dyDescent="0.25">
      <c r="J764" s="36"/>
    </row>
    <row r="765" spans="10:10" ht="15.75" customHeight="1" x14ac:dyDescent="0.25">
      <c r="J765" s="36"/>
    </row>
    <row r="766" spans="10:10" ht="15.75" customHeight="1" x14ac:dyDescent="0.25">
      <c r="J766" s="36"/>
    </row>
    <row r="767" spans="10:10" ht="15.75" customHeight="1" x14ac:dyDescent="0.25">
      <c r="J767" s="36"/>
    </row>
    <row r="768" spans="10:10" ht="15.75" customHeight="1" x14ac:dyDescent="0.25">
      <c r="J768" s="36"/>
    </row>
    <row r="769" spans="10:10" ht="15.75" customHeight="1" x14ac:dyDescent="0.25">
      <c r="J769" s="36"/>
    </row>
    <row r="770" spans="10:10" ht="15.75" customHeight="1" x14ac:dyDescent="0.25">
      <c r="J770" s="36"/>
    </row>
    <row r="771" spans="10:10" ht="15.75" customHeight="1" x14ac:dyDescent="0.25">
      <c r="J771" s="36"/>
    </row>
    <row r="772" spans="10:10" ht="15.75" customHeight="1" x14ac:dyDescent="0.25">
      <c r="J772" s="36"/>
    </row>
    <row r="773" spans="10:10" ht="15.75" customHeight="1" x14ac:dyDescent="0.25">
      <c r="J773" s="36"/>
    </row>
    <row r="774" spans="10:10" ht="15.75" customHeight="1" x14ac:dyDescent="0.25">
      <c r="J774" s="36"/>
    </row>
    <row r="775" spans="10:10" ht="15.75" customHeight="1" x14ac:dyDescent="0.25">
      <c r="J775" s="36"/>
    </row>
    <row r="776" spans="10:10" ht="15.75" customHeight="1" x14ac:dyDescent="0.25">
      <c r="J776" s="36"/>
    </row>
    <row r="777" spans="10:10" ht="15.75" customHeight="1" x14ac:dyDescent="0.25">
      <c r="J777" s="36"/>
    </row>
    <row r="778" spans="10:10" ht="15.75" customHeight="1" x14ac:dyDescent="0.25">
      <c r="J778" s="36"/>
    </row>
    <row r="779" spans="10:10" ht="15.75" customHeight="1" x14ac:dyDescent="0.25">
      <c r="J779" s="36"/>
    </row>
    <row r="780" spans="10:10" ht="15.75" customHeight="1" x14ac:dyDescent="0.25">
      <c r="J780" s="36"/>
    </row>
    <row r="781" spans="10:10" ht="15.75" customHeight="1" x14ac:dyDescent="0.25">
      <c r="J781" s="36"/>
    </row>
    <row r="782" spans="10:10" ht="15.75" customHeight="1" x14ac:dyDescent="0.25">
      <c r="J782" s="36"/>
    </row>
    <row r="783" spans="10:10" ht="15.75" customHeight="1" x14ac:dyDescent="0.25">
      <c r="J783" s="36"/>
    </row>
    <row r="784" spans="10:10" ht="15.75" customHeight="1" x14ac:dyDescent="0.25">
      <c r="J784" s="36"/>
    </row>
    <row r="785" spans="10:10" ht="15.75" customHeight="1" x14ac:dyDescent="0.25">
      <c r="J785" s="36"/>
    </row>
    <row r="786" spans="10:10" ht="15.75" customHeight="1" x14ac:dyDescent="0.25">
      <c r="J786" s="36"/>
    </row>
    <row r="787" spans="10:10" ht="15.75" customHeight="1" x14ac:dyDescent="0.25">
      <c r="J787" s="36"/>
    </row>
    <row r="788" spans="10:10" ht="15.75" customHeight="1" x14ac:dyDescent="0.25">
      <c r="J788" s="36"/>
    </row>
    <row r="789" spans="10:10" ht="15.75" customHeight="1" x14ac:dyDescent="0.25">
      <c r="J789" s="36"/>
    </row>
    <row r="790" spans="10:10" ht="15.75" customHeight="1" x14ac:dyDescent="0.25">
      <c r="J790" s="36"/>
    </row>
    <row r="791" spans="10:10" ht="15.75" customHeight="1" x14ac:dyDescent="0.25">
      <c r="J791" s="36"/>
    </row>
    <row r="792" spans="10:10" ht="15.75" customHeight="1" x14ac:dyDescent="0.25">
      <c r="J792" s="36"/>
    </row>
    <row r="793" spans="10:10" ht="15.75" customHeight="1" x14ac:dyDescent="0.25">
      <c r="J793" s="36"/>
    </row>
    <row r="794" spans="10:10" ht="15.75" customHeight="1" x14ac:dyDescent="0.25">
      <c r="J794" s="36"/>
    </row>
    <row r="795" spans="10:10" ht="15.75" customHeight="1" x14ac:dyDescent="0.25">
      <c r="J795" s="36"/>
    </row>
    <row r="796" spans="10:10" ht="15.75" customHeight="1" x14ac:dyDescent="0.25">
      <c r="J796" s="36"/>
    </row>
    <row r="797" spans="10:10" ht="15.75" customHeight="1" x14ac:dyDescent="0.25">
      <c r="J797" s="36"/>
    </row>
    <row r="798" spans="10:10" ht="15.75" customHeight="1" x14ac:dyDescent="0.25">
      <c r="J798" s="36"/>
    </row>
    <row r="799" spans="10:10" ht="15.75" customHeight="1" x14ac:dyDescent="0.25">
      <c r="J799" s="36"/>
    </row>
    <row r="800" spans="10:10" ht="15.75" customHeight="1" x14ac:dyDescent="0.25">
      <c r="J800" s="36"/>
    </row>
    <row r="801" spans="10:10" ht="15.75" customHeight="1" x14ac:dyDescent="0.25">
      <c r="J801" s="36"/>
    </row>
    <row r="802" spans="10:10" ht="15.75" customHeight="1" x14ac:dyDescent="0.25">
      <c r="J802" s="36"/>
    </row>
    <row r="803" spans="10:10" ht="15.75" customHeight="1" x14ac:dyDescent="0.25">
      <c r="J803" s="36"/>
    </row>
    <row r="804" spans="10:10" ht="15.75" customHeight="1" x14ac:dyDescent="0.25">
      <c r="J804" s="36"/>
    </row>
    <row r="805" spans="10:10" ht="15.75" customHeight="1" x14ac:dyDescent="0.25">
      <c r="J805" s="36"/>
    </row>
    <row r="806" spans="10:10" ht="15.75" customHeight="1" x14ac:dyDescent="0.25">
      <c r="J806" s="36"/>
    </row>
    <row r="807" spans="10:10" ht="15.75" customHeight="1" x14ac:dyDescent="0.25">
      <c r="J807" s="36"/>
    </row>
    <row r="808" spans="10:10" ht="15.75" customHeight="1" x14ac:dyDescent="0.25">
      <c r="J808" s="36"/>
    </row>
    <row r="809" spans="10:10" ht="15.75" customHeight="1" x14ac:dyDescent="0.25">
      <c r="J809" s="36"/>
    </row>
    <row r="810" spans="10:10" ht="15.75" customHeight="1" x14ac:dyDescent="0.25">
      <c r="J810" s="36"/>
    </row>
    <row r="811" spans="10:10" ht="15.75" customHeight="1" x14ac:dyDescent="0.25">
      <c r="J811" s="36"/>
    </row>
    <row r="812" spans="10:10" ht="15.75" customHeight="1" x14ac:dyDescent="0.25">
      <c r="J812" s="36"/>
    </row>
    <row r="813" spans="10:10" ht="15.75" customHeight="1" x14ac:dyDescent="0.25">
      <c r="J813" s="36"/>
    </row>
    <row r="814" spans="10:10" ht="15.75" customHeight="1" x14ac:dyDescent="0.25">
      <c r="J814" s="36"/>
    </row>
    <row r="815" spans="10:10" ht="15.75" customHeight="1" x14ac:dyDescent="0.25">
      <c r="J815" s="36"/>
    </row>
    <row r="816" spans="10:10" ht="15.75" customHeight="1" x14ac:dyDescent="0.25">
      <c r="J816" s="36"/>
    </row>
    <row r="817" spans="10:10" ht="15.75" customHeight="1" x14ac:dyDescent="0.25">
      <c r="J817" s="36"/>
    </row>
    <row r="818" spans="10:10" ht="15.75" customHeight="1" x14ac:dyDescent="0.25">
      <c r="J818" s="36"/>
    </row>
    <row r="819" spans="10:10" ht="15.75" customHeight="1" x14ac:dyDescent="0.25">
      <c r="J819" s="36"/>
    </row>
    <row r="820" spans="10:10" ht="15.75" customHeight="1" x14ac:dyDescent="0.25">
      <c r="J820" s="36"/>
    </row>
    <row r="821" spans="10:10" ht="15.75" customHeight="1" x14ac:dyDescent="0.25">
      <c r="J821" s="36"/>
    </row>
    <row r="822" spans="10:10" ht="15.75" customHeight="1" x14ac:dyDescent="0.25">
      <c r="J822" s="36"/>
    </row>
    <row r="823" spans="10:10" ht="15.75" customHeight="1" x14ac:dyDescent="0.25">
      <c r="J823" s="36"/>
    </row>
    <row r="824" spans="10:10" ht="15.75" customHeight="1" x14ac:dyDescent="0.25">
      <c r="J824" s="36"/>
    </row>
    <row r="825" spans="10:10" ht="15.75" customHeight="1" x14ac:dyDescent="0.25">
      <c r="J825" s="36"/>
    </row>
    <row r="826" spans="10:10" ht="15.75" customHeight="1" x14ac:dyDescent="0.25">
      <c r="J826" s="36"/>
    </row>
    <row r="827" spans="10:10" ht="15.75" customHeight="1" x14ac:dyDescent="0.25">
      <c r="J827" s="36"/>
    </row>
    <row r="828" spans="10:10" ht="15.75" customHeight="1" x14ac:dyDescent="0.25">
      <c r="J828" s="36"/>
    </row>
    <row r="829" spans="10:10" ht="15.75" customHeight="1" x14ac:dyDescent="0.25">
      <c r="J829" s="36"/>
    </row>
    <row r="830" spans="10:10" ht="15.75" customHeight="1" x14ac:dyDescent="0.25">
      <c r="J830" s="36"/>
    </row>
    <row r="831" spans="10:10" ht="15.75" customHeight="1" x14ac:dyDescent="0.25">
      <c r="J831" s="36"/>
    </row>
    <row r="832" spans="10:10" ht="15.75" customHeight="1" x14ac:dyDescent="0.25">
      <c r="J832" s="36"/>
    </row>
    <row r="833" spans="10:10" ht="15.75" customHeight="1" x14ac:dyDescent="0.25">
      <c r="J833" s="36"/>
    </row>
    <row r="834" spans="10:10" ht="15.75" customHeight="1" x14ac:dyDescent="0.25">
      <c r="J834" s="36"/>
    </row>
    <row r="835" spans="10:10" ht="15.75" customHeight="1" x14ac:dyDescent="0.25">
      <c r="J835" s="36"/>
    </row>
    <row r="836" spans="10:10" ht="15.75" customHeight="1" x14ac:dyDescent="0.25">
      <c r="J836" s="36"/>
    </row>
    <row r="837" spans="10:10" ht="15.75" customHeight="1" x14ac:dyDescent="0.25">
      <c r="J837" s="36"/>
    </row>
    <row r="838" spans="10:10" ht="15.75" customHeight="1" x14ac:dyDescent="0.25">
      <c r="J838" s="36"/>
    </row>
    <row r="839" spans="10:10" ht="15.75" customHeight="1" x14ac:dyDescent="0.25">
      <c r="J839" s="36"/>
    </row>
    <row r="840" spans="10:10" ht="15.75" customHeight="1" x14ac:dyDescent="0.25">
      <c r="J840" s="36"/>
    </row>
    <row r="841" spans="10:10" ht="15.75" customHeight="1" x14ac:dyDescent="0.25">
      <c r="J841" s="36"/>
    </row>
    <row r="842" spans="10:10" ht="15.75" customHeight="1" x14ac:dyDescent="0.25">
      <c r="J842" s="36"/>
    </row>
    <row r="843" spans="10:10" ht="15.75" customHeight="1" x14ac:dyDescent="0.25">
      <c r="J843" s="36"/>
    </row>
    <row r="844" spans="10:10" ht="15.75" customHeight="1" x14ac:dyDescent="0.25">
      <c r="J844" s="36"/>
    </row>
    <row r="845" spans="10:10" ht="15.75" customHeight="1" x14ac:dyDescent="0.25">
      <c r="J845" s="36"/>
    </row>
    <row r="846" spans="10:10" ht="15.75" customHeight="1" x14ac:dyDescent="0.25">
      <c r="J846" s="36"/>
    </row>
    <row r="847" spans="10:10" ht="15.75" customHeight="1" x14ac:dyDescent="0.25">
      <c r="J847" s="36"/>
    </row>
    <row r="848" spans="10:10" ht="15.75" customHeight="1" x14ac:dyDescent="0.25">
      <c r="J848" s="36"/>
    </row>
    <row r="849" spans="10:10" ht="15.75" customHeight="1" x14ac:dyDescent="0.25">
      <c r="J849" s="36"/>
    </row>
    <row r="850" spans="10:10" ht="15.75" customHeight="1" x14ac:dyDescent="0.25">
      <c r="J850" s="36"/>
    </row>
    <row r="851" spans="10:10" ht="15.75" customHeight="1" x14ac:dyDescent="0.25">
      <c r="J851" s="36"/>
    </row>
    <row r="852" spans="10:10" ht="15.75" customHeight="1" x14ac:dyDescent="0.25">
      <c r="J852" s="36"/>
    </row>
    <row r="853" spans="10:10" ht="15.75" customHeight="1" x14ac:dyDescent="0.25">
      <c r="J853" s="36"/>
    </row>
    <row r="854" spans="10:10" ht="15.75" customHeight="1" x14ac:dyDescent="0.25">
      <c r="J854" s="36"/>
    </row>
    <row r="855" spans="10:10" ht="15.75" customHeight="1" x14ac:dyDescent="0.25">
      <c r="J855" s="36"/>
    </row>
    <row r="856" spans="10:10" ht="15.75" customHeight="1" x14ac:dyDescent="0.25">
      <c r="J856" s="36"/>
    </row>
    <row r="857" spans="10:10" ht="15.75" customHeight="1" x14ac:dyDescent="0.25">
      <c r="J857" s="36"/>
    </row>
    <row r="858" spans="10:10" ht="15.75" customHeight="1" x14ac:dyDescent="0.25">
      <c r="J858" s="36"/>
    </row>
    <row r="859" spans="10:10" ht="15.75" customHeight="1" x14ac:dyDescent="0.25">
      <c r="J859" s="36"/>
    </row>
    <row r="860" spans="10:10" ht="15.75" customHeight="1" x14ac:dyDescent="0.25">
      <c r="J860" s="36"/>
    </row>
    <row r="861" spans="10:10" ht="15.75" customHeight="1" x14ac:dyDescent="0.25">
      <c r="J861" s="36"/>
    </row>
    <row r="862" spans="10:10" ht="15.75" customHeight="1" x14ac:dyDescent="0.25">
      <c r="J862" s="36"/>
    </row>
    <row r="863" spans="10:10" ht="15.75" customHeight="1" x14ac:dyDescent="0.25">
      <c r="J863" s="36"/>
    </row>
    <row r="864" spans="10:10" ht="15.75" customHeight="1" x14ac:dyDescent="0.25">
      <c r="J864" s="36"/>
    </row>
    <row r="865" spans="10:10" ht="15.75" customHeight="1" x14ac:dyDescent="0.25">
      <c r="J865" s="36"/>
    </row>
    <row r="866" spans="10:10" ht="15.75" customHeight="1" x14ac:dyDescent="0.25">
      <c r="J866" s="36"/>
    </row>
    <row r="867" spans="10:10" ht="15.75" customHeight="1" x14ac:dyDescent="0.25">
      <c r="J867" s="36"/>
    </row>
    <row r="868" spans="10:10" ht="15.75" customHeight="1" x14ac:dyDescent="0.25">
      <c r="J868" s="36"/>
    </row>
    <row r="869" spans="10:10" ht="15.75" customHeight="1" x14ac:dyDescent="0.25">
      <c r="J869" s="36"/>
    </row>
    <row r="870" spans="10:10" ht="15.75" customHeight="1" x14ac:dyDescent="0.25">
      <c r="J870" s="36"/>
    </row>
    <row r="871" spans="10:10" ht="15.75" customHeight="1" x14ac:dyDescent="0.25">
      <c r="J871" s="36"/>
    </row>
    <row r="872" spans="10:10" ht="15.75" customHeight="1" x14ac:dyDescent="0.25">
      <c r="J872" s="36"/>
    </row>
    <row r="873" spans="10:10" ht="15.75" customHeight="1" x14ac:dyDescent="0.25">
      <c r="J873" s="36"/>
    </row>
    <row r="874" spans="10:10" ht="15.75" customHeight="1" x14ac:dyDescent="0.25">
      <c r="J874" s="36"/>
    </row>
    <row r="875" spans="10:10" ht="15.75" customHeight="1" x14ac:dyDescent="0.25">
      <c r="J875" s="36"/>
    </row>
    <row r="876" spans="10:10" ht="15.75" customHeight="1" x14ac:dyDescent="0.25">
      <c r="J876" s="36"/>
    </row>
    <row r="877" spans="10:10" ht="15.75" customHeight="1" x14ac:dyDescent="0.25">
      <c r="J877" s="36"/>
    </row>
    <row r="878" spans="10:10" ht="15.75" customHeight="1" x14ac:dyDescent="0.25">
      <c r="J878" s="36"/>
    </row>
    <row r="879" spans="10:10" ht="15.75" customHeight="1" x14ac:dyDescent="0.25">
      <c r="J879" s="36"/>
    </row>
    <row r="880" spans="10:10" ht="15.75" customHeight="1" x14ac:dyDescent="0.25">
      <c r="J880" s="36"/>
    </row>
    <row r="881" spans="10:10" ht="15.75" customHeight="1" x14ac:dyDescent="0.25">
      <c r="J881" s="36"/>
    </row>
    <row r="882" spans="10:10" ht="15.75" customHeight="1" x14ac:dyDescent="0.25">
      <c r="J882" s="36"/>
    </row>
    <row r="883" spans="10:10" ht="15.75" customHeight="1" x14ac:dyDescent="0.25">
      <c r="J883" s="36"/>
    </row>
    <row r="884" spans="10:10" ht="15.75" customHeight="1" x14ac:dyDescent="0.25">
      <c r="J884" s="36"/>
    </row>
    <row r="885" spans="10:10" ht="15.75" customHeight="1" x14ac:dyDescent="0.25">
      <c r="J885" s="36"/>
    </row>
    <row r="886" spans="10:10" ht="15.75" customHeight="1" x14ac:dyDescent="0.25">
      <c r="J886" s="36"/>
    </row>
    <row r="887" spans="10:10" ht="15.75" customHeight="1" x14ac:dyDescent="0.25">
      <c r="J887" s="36"/>
    </row>
    <row r="888" spans="10:10" ht="15.75" customHeight="1" x14ac:dyDescent="0.25">
      <c r="J888" s="36"/>
    </row>
    <row r="889" spans="10:10" ht="15.75" customHeight="1" x14ac:dyDescent="0.25">
      <c r="J889" s="36"/>
    </row>
    <row r="890" spans="10:10" ht="15.75" customHeight="1" x14ac:dyDescent="0.25">
      <c r="J890" s="36"/>
    </row>
    <row r="891" spans="10:10" ht="15.75" customHeight="1" x14ac:dyDescent="0.25">
      <c r="J891" s="36"/>
    </row>
    <row r="892" spans="10:10" ht="15.75" customHeight="1" x14ac:dyDescent="0.25">
      <c r="J892" s="36"/>
    </row>
    <row r="893" spans="10:10" ht="15.75" customHeight="1" x14ac:dyDescent="0.25">
      <c r="J893" s="36"/>
    </row>
    <row r="894" spans="10:10" ht="15.75" customHeight="1" x14ac:dyDescent="0.25">
      <c r="J894" s="36"/>
    </row>
    <row r="895" spans="10:10" ht="15.75" customHeight="1" x14ac:dyDescent="0.25">
      <c r="J895" s="36"/>
    </row>
    <row r="896" spans="10:10" ht="15.75" customHeight="1" x14ac:dyDescent="0.25">
      <c r="J896" s="36"/>
    </row>
    <row r="897" spans="10:10" ht="15.75" customHeight="1" x14ac:dyDescent="0.25">
      <c r="J897" s="36"/>
    </row>
    <row r="898" spans="10:10" ht="15.75" customHeight="1" x14ac:dyDescent="0.25">
      <c r="J898" s="36"/>
    </row>
    <row r="899" spans="10:10" ht="15.75" customHeight="1" x14ac:dyDescent="0.25">
      <c r="J899" s="36"/>
    </row>
    <row r="900" spans="10:10" ht="15.75" customHeight="1" x14ac:dyDescent="0.25">
      <c r="J900" s="36"/>
    </row>
    <row r="901" spans="10:10" ht="15.75" customHeight="1" x14ac:dyDescent="0.25">
      <c r="J901" s="36"/>
    </row>
    <row r="902" spans="10:10" ht="15.75" customHeight="1" x14ac:dyDescent="0.25">
      <c r="J902" s="36"/>
    </row>
    <row r="903" spans="10:10" ht="15.75" customHeight="1" x14ac:dyDescent="0.25">
      <c r="J903" s="36"/>
    </row>
    <row r="904" spans="10:10" ht="15.75" customHeight="1" x14ac:dyDescent="0.25">
      <c r="J904" s="36"/>
    </row>
    <row r="905" spans="10:10" ht="15.75" customHeight="1" x14ac:dyDescent="0.25">
      <c r="J905" s="36"/>
    </row>
    <row r="906" spans="10:10" ht="15.75" customHeight="1" x14ac:dyDescent="0.25">
      <c r="J906" s="36"/>
    </row>
    <row r="907" spans="10:10" ht="15.75" customHeight="1" x14ac:dyDescent="0.25">
      <c r="J907" s="36"/>
    </row>
    <row r="908" spans="10:10" ht="15.75" customHeight="1" x14ac:dyDescent="0.25">
      <c r="J908" s="36"/>
    </row>
    <row r="909" spans="10:10" ht="15.75" customHeight="1" x14ac:dyDescent="0.25">
      <c r="J909" s="36"/>
    </row>
    <row r="910" spans="10:10" ht="15.75" customHeight="1" x14ac:dyDescent="0.25">
      <c r="J910" s="36"/>
    </row>
    <row r="911" spans="10:10" ht="15.75" customHeight="1" x14ac:dyDescent="0.25">
      <c r="J911" s="36"/>
    </row>
    <row r="912" spans="10:10" ht="15.75" customHeight="1" x14ac:dyDescent="0.25">
      <c r="J912" s="36"/>
    </row>
    <row r="913" spans="10:10" ht="15.75" customHeight="1" x14ac:dyDescent="0.25">
      <c r="J913" s="36"/>
    </row>
    <row r="914" spans="10:10" ht="15.75" customHeight="1" x14ac:dyDescent="0.25">
      <c r="J914" s="36"/>
    </row>
    <row r="915" spans="10:10" ht="15.75" customHeight="1" x14ac:dyDescent="0.25">
      <c r="J915" s="36"/>
    </row>
    <row r="916" spans="10:10" ht="15.75" customHeight="1" x14ac:dyDescent="0.25">
      <c r="J916" s="36"/>
    </row>
    <row r="917" spans="10:10" ht="15.75" customHeight="1" x14ac:dyDescent="0.25">
      <c r="J917" s="36"/>
    </row>
    <row r="918" spans="10:10" ht="15.75" customHeight="1" x14ac:dyDescent="0.25">
      <c r="J918" s="36"/>
    </row>
    <row r="919" spans="10:10" ht="15.75" customHeight="1" x14ac:dyDescent="0.25">
      <c r="J919" s="36"/>
    </row>
    <row r="920" spans="10:10" ht="15.75" customHeight="1" x14ac:dyDescent="0.25">
      <c r="J920" s="36"/>
    </row>
    <row r="921" spans="10:10" ht="15.75" customHeight="1" x14ac:dyDescent="0.25">
      <c r="J921" s="36"/>
    </row>
    <row r="922" spans="10:10" ht="15.75" customHeight="1" x14ac:dyDescent="0.25">
      <c r="J922" s="36"/>
    </row>
    <row r="923" spans="10:10" ht="15.75" customHeight="1" x14ac:dyDescent="0.25">
      <c r="J923" s="36"/>
    </row>
  </sheetData>
  <mergeCells count="2">
    <mergeCell ref="E1:G1"/>
    <mergeCell ref="E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788C-FE4F-49B0-9732-AF5B7AA7A23C}">
  <dimension ref="A1:AE923"/>
  <sheetViews>
    <sheetView topLeftCell="U29" zoomScale="90" zoomScaleNormal="90" workbookViewId="0">
      <selection activeCell="AE33" sqref="AE33"/>
    </sheetView>
  </sheetViews>
  <sheetFormatPr baseColWidth="10" defaultColWidth="12.28515625" defaultRowHeight="15.75" x14ac:dyDescent="0.25"/>
  <cols>
    <col min="1" max="1" width="42.85546875" style="1" bestFit="1" customWidth="1"/>
    <col min="2" max="2" width="18.42578125" style="7" customWidth="1"/>
    <col min="3" max="3" width="26.140625" style="1" bestFit="1" customWidth="1"/>
    <col min="4" max="4" width="13.140625" style="1" customWidth="1"/>
    <col min="5" max="5" width="23.85546875" style="1" bestFit="1" customWidth="1"/>
    <col min="6" max="6" width="29" style="1" bestFit="1" customWidth="1"/>
    <col min="7" max="7" width="22.42578125" style="1" bestFit="1" customWidth="1"/>
    <col min="8" max="8" width="16.28515625" style="1" customWidth="1"/>
    <col min="9" max="9" width="16.42578125" style="1" customWidth="1"/>
    <col min="10" max="10" width="20.42578125" style="1" customWidth="1"/>
    <col min="11" max="11" width="24.140625" style="1" customWidth="1"/>
    <col min="12" max="12" width="11.42578125" style="1" customWidth="1"/>
    <col min="13" max="13" width="15.85546875" style="1" bestFit="1" customWidth="1"/>
    <col min="14" max="14" width="19" style="1" customWidth="1"/>
    <col min="15" max="15" width="14.28515625" style="1" customWidth="1"/>
    <col min="16" max="16" width="15" style="1" customWidth="1"/>
    <col min="17" max="17" width="13.42578125" style="1" bestFit="1" customWidth="1"/>
    <col min="18" max="18" width="14.42578125" style="1" bestFit="1" customWidth="1"/>
    <col min="19" max="19" width="13.42578125" style="1" customWidth="1"/>
    <col min="20" max="20" width="14.85546875" style="1" customWidth="1"/>
    <col min="21" max="22" width="13.140625" style="1" customWidth="1"/>
    <col min="23" max="23" width="19" style="1" customWidth="1"/>
    <col min="24" max="24" width="14" style="83" customWidth="1"/>
    <col min="25" max="25" width="17" style="1" bestFit="1" customWidth="1"/>
    <col min="26" max="26" width="20.85546875" style="1" bestFit="1" customWidth="1"/>
    <col min="27" max="27" width="22.28515625" style="1" bestFit="1" customWidth="1"/>
    <col min="28" max="28" width="19" style="1" bestFit="1" customWidth="1"/>
    <col min="29" max="29" width="17" style="1" customWidth="1"/>
    <col min="30" max="30" width="32.85546875" style="1" bestFit="1" customWidth="1"/>
    <col min="31" max="31" width="20.42578125" style="1" bestFit="1" customWidth="1"/>
    <col min="32" max="32" width="19.28515625" style="1" bestFit="1" customWidth="1"/>
    <col min="33" max="16384" width="12.28515625" style="1"/>
  </cols>
  <sheetData>
    <row r="1" spans="1:7" hidden="1" x14ac:dyDescent="0.25">
      <c r="B1" s="1"/>
      <c r="E1" s="327" t="s">
        <v>0</v>
      </c>
      <c r="F1" s="328"/>
      <c r="G1" s="329"/>
    </row>
    <row r="2" spans="1:7" ht="16.5" hidden="1" thickBot="1" x14ac:dyDescent="0.3">
      <c r="A2" s="2" t="s">
        <v>1</v>
      </c>
      <c r="B2" s="3">
        <v>3600</v>
      </c>
      <c r="E2" s="4">
        <f>+$AD$34*$C$23</f>
        <v>588342.82762290002</v>
      </c>
      <c r="F2" s="5">
        <f>+$AD$34</f>
        <v>923615.11400769232</v>
      </c>
      <c r="G2" s="6">
        <f>+F2*D3</f>
        <v>1754868.7166146154</v>
      </c>
    </row>
    <row r="3" spans="1:7" ht="15" hidden="1" customHeight="1" x14ac:dyDescent="0.25">
      <c r="D3" s="1">
        <v>1.9</v>
      </c>
      <c r="E3" s="323" t="s">
        <v>2</v>
      </c>
      <c r="F3" s="323"/>
      <c r="G3" s="323"/>
    </row>
    <row r="4" spans="1:7" ht="15" hidden="1" customHeight="1" x14ac:dyDescent="0.25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</row>
    <row r="5" spans="1:7" ht="15" hidden="1" customHeight="1" x14ac:dyDescent="0.25">
      <c r="A5" s="2" t="s">
        <v>10</v>
      </c>
      <c r="B5" s="10">
        <f>C31</f>
        <v>5.4135103726316434E-2</v>
      </c>
      <c r="C5" s="11">
        <f>B5</f>
        <v>5.4135103726316434E-2</v>
      </c>
      <c r="D5" s="12">
        <f t="shared" ref="D5:D10" si="0">+B5/$D$3</f>
        <v>2.8492159855956021E-2</v>
      </c>
      <c r="E5" s="13">
        <f t="shared" ref="E5:E18" si="1">+B5/$C$23</f>
        <v>8.4984464248534439E-2</v>
      </c>
      <c r="F5" s="11">
        <f>+B5</f>
        <v>5.4135103726316434E-2</v>
      </c>
      <c r="G5" s="14">
        <f>+B5/$D$3</f>
        <v>2.8492159855956021E-2</v>
      </c>
    </row>
    <row r="6" spans="1:7" ht="15" hidden="1" customHeight="1" x14ac:dyDescent="0.25">
      <c r="A6" s="2" t="s">
        <v>11</v>
      </c>
      <c r="B6" s="10">
        <f>D31</f>
        <v>1.0827020745263287E-2</v>
      </c>
      <c r="C6" s="11">
        <f t="shared" ref="C6:C15" si="2">B6</f>
        <v>1.0827020745263287E-2</v>
      </c>
      <c r="D6" s="12">
        <f t="shared" si="0"/>
        <v>5.6984319711912033E-3</v>
      </c>
      <c r="E6" s="13">
        <f t="shared" si="1"/>
        <v>1.6996892849706884E-2</v>
      </c>
      <c r="F6" s="11">
        <f t="shared" ref="F6:F18" si="3">+B6</f>
        <v>1.0827020745263287E-2</v>
      </c>
      <c r="G6" s="14">
        <f t="shared" ref="G6:G18" si="4">+B6/$D$3</f>
        <v>5.6984319711912033E-3</v>
      </c>
    </row>
    <row r="7" spans="1:7" ht="15" hidden="1" customHeight="1" x14ac:dyDescent="0.25">
      <c r="A7" s="2" t="s">
        <v>12</v>
      </c>
      <c r="B7" s="10">
        <f>E31</f>
        <v>0.12992424894315943</v>
      </c>
      <c r="C7" s="11">
        <f t="shared" si="2"/>
        <v>0.12992424894315943</v>
      </c>
      <c r="D7" s="12">
        <f t="shared" si="0"/>
        <v>6.8381183654294436E-2</v>
      </c>
      <c r="E7" s="13">
        <f t="shared" si="1"/>
        <v>0.20396271419648263</v>
      </c>
      <c r="F7" s="11">
        <f t="shared" si="3"/>
        <v>0.12992424894315943</v>
      </c>
      <c r="G7" s="14">
        <f t="shared" si="4"/>
        <v>6.8381183654294436E-2</v>
      </c>
    </row>
    <row r="8" spans="1:7" ht="15" hidden="1" customHeight="1" x14ac:dyDescent="0.25">
      <c r="A8" s="2" t="s">
        <v>13</v>
      </c>
      <c r="B8" s="10">
        <f>+F31</f>
        <v>2.3007419083684484E-3</v>
      </c>
      <c r="C8" s="11">
        <f t="shared" si="2"/>
        <v>2.3007419083684484E-3</v>
      </c>
      <c r="D8" s="12">
        <f t="shared" si="0"/>
        <v>1.2109167938781308E-3</v>
      </c>
      <c r="E8" s="13">
        <f t="shared" si="1"/>
        <v>3.6118397305627131E-3</v>
      </c>
      <c r="F8" s="11">
        <f t="shared" si="3"/>
        <v>2.3007419083684484E-3</v>
      </c>
      <c r="G8" s="14">
        <f t="shared" si="4"/>
        <v>1.2109167938781308E-3</v>
      </c>
    </row>
    <row r="9" spans="1:7" ht="15" hidden="1" customHeight="1" x14ac:dyDescent="0.25">
      <c r="A9" s="2" t="s">
        <v>14</v>
      </c>
      <c r="B9" s="10">
        <f>+H31</f>
        <v>3.3718996720251402E-3</v>
      </c>
      <c r="C9" s="11">
        <f t="shared" si="2"/>
        <v>3.3718996720251402E-3</v>
      </c>
      <c r="D9" s="12">
        <f t="shared" si="0"/>
        <v>1.7746840379079685E-3</v>
      </c>
      <c r="E9" s="13">
        <f t="shared" si="1"/>
        <v>5.2934060785324024E-3</v>
      </c>
      <c r="F9" s="11">
        <f t="shared" si="3"/>
        <v>3.3718996720251402E-3</v>
      </c>
      <c r="G9" s="14">
        <f t="shared" si="4"/>
        <v>1.7746840379079685E-3</v>
      </c>
    </row>
    <row r="10" spans="1:7" ht="15" hidden="1" customHeight="1" x14ac:dyDescent="0.25">
      <c r="A10" s="2" t="s">
        <v>15</v>
      </c>
      <c r="B10" s="10">
        <f>I31</f>
        <v>2.0055901499513275E-2</v>
      </c>
      <c r="C10" s="11">
        <f t="shared" si="2"/>
        <v>2.0055901499513275E-2</v>
      </c>
      <c r="D10" s="12">
        <f t="shared" si="0"/>
        <v>1.0555737631322778E-2</v>
      </c>
      <c r="E10" s="13">
        <f t="shared" si="1"/>
        <v>3.1484931710381907E-2</v>
      </c>
      <c r="F10" s="11">
        <f t="shared" si="3"/>
        <v>2.0055901499513275E-2</v>
      </c>
      <c r="G10" s="14">
        <f t="shared" si="4"/>
        <v>1.0555737631322778E-2</v>
      </c>
    </row>
    <row r="11" spans="1:7" ht="15" hidden="1" customHeight="1" x14ac:dyDescent="0.25">
      <c r="A11" s="15" t="s">
        <v>16</v>
      </c>
      <c r="B11" s="10">
        <f>+X31</f>
        <v>0</v>
      </c>
      <c r="C11" s="11"/>
      <c r="D11" s="12"/>
      <c r="E11" s="13">
        <f t="shared" si="1"/>
        <v>0</v>
      </c>
      <c r="F11" s="11">
        <v>0</v>
      </c>
      <c r="G11" s="14">
        <v>0</v>
      </c>
    </row>
    <row r="12" spans="1:7" ht="15" hidden="1" customHeight="1" x14ac:dyDescent="0.25">
      <c r="A12" s="2" t="s">
        <v>17</v>
      </c>
      <c r="B12" s="10">
        <f>N31</f>
        <v>0.11604462973752</v>
      </c>
      <c r="C12" s="11">
        <f t="shared" si="2"/>
        <v>0.11604462973752</v>
      </c>
      <c r="D12" s="12">
        <f>+B12/$D$3</f>
        <v>6.1076120914484215E-2</v>
      </c>
      <c r="E12" s="13">
        <f t="shared" si="1"/>
        <v>0.18217367305733123</v>
      </c>
      <c r="F12" s="11">
        <f t="shared" si="3"/>
        <v>0.11604462973752</v>
      </c>
      <c r="G12" s="14">
        <f t="shared" si="4"/>
        <v>6.1076120914484215E-2</v>
      </c>
    </row>
    <row r="13" spans="1:7" ht="15" hidden="1" customHeight="1" x14ac:dyDescent="0.25">
      <c r="A13" s="2" t="s">
        <v>18</v>
      </c>
      <c r="B13" s="10">
        <f>Q31</f>
        <v>2.8558583378403668E-2</v>
      </c>
      <c r="C13" s="11">
        <f t="shared" si="2"/>
        <v>2.8558583378403668E-2</v>
      </c>
      <c r="D13" s="12">
        <f>+B13/$D$3</f>
        <v>1.5030833357054563E-2</v>
      </c>
      <c r="E13" s="13">
        <f t="shared" si="1"/>
        <v>4.4832940939409212E-2</v>
      </c>
      <c r="F13" s="11">
        <f t="shared" si="3"/>
        <v>2.8558583378403668E-2</v>
      </c>
      <c r="G13" s="14">
        <f t="shared" si="4"/>
        <v>1.5030833357054563E-2</v>
      </c>
    </row>
    <row r="14" spans="1:7" ht="15" hidden="1" customHeight="1" x14ac:dyDescent="0.25">
      <c r="A14" s="2" t="s">
        <v>19</v>
      </c>
      <c r="B14" s="10">
        <f>S31</f>
        <v>0</v>
      </c>
      <c r="C14" s="11">
        <f t="shared" si="2"/>
        <v>0</v>
      </c>
      <c r="D14" s="12"/>
      <c r="E14" s="13">
        <f t="shared" si="1"/>
        <v>0</v>
      </c>
      <c r="F14" s="11">
        <f t="shared" si="3"/>
        <v>0</v>
      </c>
      <c r="G14" s="14">
        <v>0</v>
      </c>
    </row>
    <row r="15" spans="1:7" ht="15" hidden="1" customHeight="1" x14ac:dyDescent="0.25">
      <c r="A15" s="2" t="s">
        <v>20</v>
      </c>
      <c r="B15" s="10">
        <f>+U31</f>
        <v>1.9488637341473915E-2</v>
      </c>
      <c r="C15" s="11">
        <f t="shared" si="2"/>
        <v>1.9488637341473915E-2</v>
      </c>
      <c r="D15" s="12">
        <f>+B15/$D$3</f>
        <v>1.0257177548144166E-2</v>
      </c>
      <c r="E15" s="13">
        <f t="shared" si="1"/>
        <v>3.0594407129472392E-2</v>
      </c>
      <c r="F15" s="11">
        <f t="shared" si="3"/>
        <v>1.9488637341473915E-2</v>
      </c>
      <c r="G15" s="14">
        <f t="shared" si="4"/>
        <v>1.0257177548144166E-2</v>
      </c>
    </row>
    <row r="16" spans="1:7" ht="15" hidden="1" customHeight="1" x14ac:dyDescent="0.25">
      <c r="A16" s="2" t="s">
        <v>21</v>
      </c>
      <c r="B16" s="10"/>
      <c r="C16" s="11"/>
      <c r="D16" s="16">
        <v>0.03</v>
      </c>
      <c r="E16" s="13">
        <f t="shared" si="1"/>
        <v>0</v>
      </c>
      <c r="F16" s="11">
        <f t="shared" si="3"/>
        <v>0</v>
      </c>
      <c r="G16" s="17">
        <f>+(953-924)/924</f>
        <v>3.1385281385281384E-2</v>
      </c>
    </row>
    <row r="17" spans="1:31" ht="15" hidden="1" customHeight="1" x14ac:dyDescent="0.25">
      <c r="A17" s="2" t="s">
        <v>22</v>
      </c>
      <c r="B17" s="10"/>
      <c r="C17" s="2"/>
      <c r="D17" s="12"/>
      <c r="E17" s="13">
        <f t="shared" si="1"/>
        <v>0</v>
      </c>
      <c r="F17" s="11">
        <f t="shared" si="3"/>
        <v>0</v>
      </c>
      <c r="G17" s="14">
        <v>3.7199999999999997E-2</v>
      </c>
    </row>
    <row r="18" spans="1:31" ht="15" hidden="1" customHeight="1" x14ac:dyDescent="0.25">
      <c r="A18" s="2" t="s">
        <v>23</v>
      </c>
      <c r="B18" s="10"/>
      <c r="C18" s="2"/>
      <c r="D18" s="12"/>
      <c r="E18" s="18">
        <f t="shared" si="1"/>
        <v>0</v>
      </c>
      <c r="F18" s="19">
        <f t="shared" si="3"/>
        <v>0</v>
      </c>
      <c r="G18" s="14">
        <f t="shared" si="4"/>
        <v>0</v>
      </c>
      <c r="H18" s="20"/>
    </row>
    <row r="19" spans="1:31" ht="15" hidden="1" customHeight="1" x14ac:dyDescent="0.25">
      <c r="A19" s="8" t="s">
        <v>24</v>
      </c>
      <c r="B19" s="10">
        <f>+SUM(B5:B16)</f>
        <v>0.38470676695204359</v>
      </c>
      <c r="C19" s="21">
        <f t="shared" ref="C19:D19" si="5">+SUM(C5:C16)</f>
        <v>0.38470676695204359</v>
      </c>
      <c r="D19" s="21">
        <f t="shared" si="5"/>
        <v>0.23247724576423351</v>
      </c>
      <c r="E19" s="21">
        <f>SUM(E5:E18)</f>
        <v>0.60393526994041391</v>
      </c>
      <c r="F19" s="21">
        <f>SUM(F5:F18)</f>
        <v>0.38470676695204359</v>
      </c>
      <c r="G19" s="21">
        <f>SUM(G5:G18)</f>
        <v>0.2710625271495149</v>
      </c>
      <c r="H19" s="20"/>
    </row>
    <row r="20" spans="1:31" ht="15" hidden="1" customHeight="1" x14ac:dyDescent="0.25">
      <c r="A20" s="8" t="s">
        <v>25</v>
      </c>
      <c r="B20" s="10"/>
      <c r="C20" s="21"/>
      <c r="D20" s="21"/>
      <c r="E20" s="21">
        <f>+(E19-E11-E13-E14)/('[72]P&amp;G LLC'!C6)</f>
        <v>0.87714600757672745</v>
      </c>
      <c r="F20" s="2"/>
      <c r="G20" s="22">
        <f>+G19/'[72]P&amp;G LLC'!D7</f>
        <v>0.5421250542990298</v>
      </c>
      <c r="H20" s="20"/>
    </row>
    <row r="21" spans="1:31" ht="15" customHeight="1" x14ac:dyDescent="0.25">
      <c r="A21" s="23"/>
      <c r="B21" s="24"/>
      <c r="C21" s="25"/>
      <c r="D21" s="25"/>
      <c r="E21" s="25"/>
      <c r="G21" s="76"/>
      <c r="H21" s="20"/>
    </row>
    <row r="22" spans="1:31" ht="15" customHeight="1" x14ac:dyDescent="0.25">
      <c r="A22" s="23"/>
      <c r="B22" s="24"/>
      <c r="C22" s="25" t="s">
        <v>26</v>
      </c>
      <c r="D22" s="25"/>
      <c r="E22" s="26">
        <f>+E20/C23</f>
        <v>1.3769953023182535</v>
      </c>
      <c r="H22" s="20"/>
    </row>
    <row r="23" spans="1:31" ht="15" customHeight="1" x14ac:dyDescent="0.25">
      <c r="A23" s="1" t="s">
        <v>27</v>
      </c>
      <c r="B23" s="24">
        <v>0.36299999999999999</v>
      </c>
      <c r="C23" s="25">
        <f>1-B23</f>
        <v>0.63700000000000001</v>
      </c>
    </row>
    <row r="24" spans="1:31" x14ac:dyDescent="0.25">
      <c r="A24" s="27" t="s">
        <v>28</v>
      </c>
      <c r="B24" s="24">
        <v>1.4999999999999999E-2</v>
      </c>
      <c r="H24" s="20"/>
    </row>
    <row r="25" spans="1:31" ht="15" customHeight="1" x14ac:dyDescent="0.25">
      <c r="A25" s="1" t="s">
        <v>29</v>
      </c>
      <c r="B25" s="28">
        <v>6</v>
      </c>
      <c r="C25" s="23" t="s">
        <v>30</v>
      </c>
      <c r="D25" s="29">
        <f>+B24*B25</f>
        <v>0.09</v>
      </c>
      <c r="AD25" s="20">
        <f>+AA34*AD26</f>
        <v>256559.75389102564</v>
      </c>
    </row>
    <row r="26" spans="1:31" ht="15" customHeight="1" x14ac:dyDescent="0.25">
      <c r="A26" s="1" t="s">
        <v>31</v>
      </c>
      <c r="B26" s="30">
        <v>17000000</v>
      </c>
      <c r="D26" s="31"/>
      <c r="H26" s="20"/>
      <c r="AA26" s="1" t="s">
        <v>32</v>
      </c>
      <c r="AB26" s="1" t="s">
        <v>64</v>
      </c>
      <c r="AC26" s="1" t="s">
        <v>65</v>
      </c>
      <c r="AD26">
        <v>1000</v>
      </c>
      <c r="AE26"/>
    </row>
    <row r="27" spans="1:31" ht="15" customHeight="1" x14ac:dyDescent="0.25">
      <c r="A27" s="1" t="s">
        <v>33</v>
      </c>
      <c r="B27" s="30">
        <v>8000</v>
      </c>
      <c r="D27" s="31"/>
      <c r="H27" s="20"/>
      <c r="Y27" s="78">
        <v>0.66</v>
      </c>
      <c r="Z27" s="78"/>
      <c r="AA27" s="79">
        <f>+$AA$34*Y27</f>
        <v>169.32943756807694</v>
      </c>
      <c r="AB27" s="80">
        <f>+N34+K34+O34</f>
        <v>102.35113514298611</v>
      </c>
      <c r="AC27" s="81">
        <f>+AA27-AB27</f>
        <v>66.978302425090831</v>
      </c>
      <c r="AD27" s="82">
        <f>+AC27*$AD$26</f>
        <v>66978.302425090835</v>
      </c>
      <c r="AE27"/>
    </row>
    <row r="28" spans="1:31" ht="15" customHeight="1" x14ac:dyDescent="0.25">
      <c r="A28" s="1" t="s">
        <v>34</v>
      </c>
      <c r="B28" s="33">
        <f>+B26/B27</f>
        <v>2125</v>
      </c>
      <c r="D28" s="31"/>
      <c r="Y28" s="78">
        <v>0.34</v>
      </c>
      <c r="Z28" s="78"/>
      <c r="AA28" s="79">
        <f>+$AA$34*Y28</f>
        <v>87.230316322948724</v>
      </c>
      <c r="AB28" s="80">
        <f>+X34+S34+Q34</f>
        <v>7.3269831230395814</v>
      </c>
      <c r="AC28" s="81">
        <f>+AA28-AB28</f>
        <v>79.903333199909142</v>
      </c>
      <c r="AD28" s="82">
        <f>+AC28*$AD$26</f>
        <v>79903.333199909146</v>
      </c>
      <c r="AE28"/>
    </row>
    <row r="29" spans="1:31" ht="48" customHeight="1" x14ac:dyDescent="0.25">
      <c r="A29" s="1" t="s">
        <v>35</v>
      </c>
      <c r="B29" s="34">
        <v>0.19</v>
      </c>
      <c r="D29" s="31"/>
      <c r="AD29" s="82">
        <f>SUM(AD27:AD28)</f>
        <v>146881.635625</v>
      </c>
      <c r="AE29"/>
    </row>
    <row r="30" spans="1:31" ht="60" customHeight="1" x14ac:dyDescent="0.25">
      <c r="B30" s="34"/>
      <c r="D30" s="31"/>
      <c r="Y30" s="80"/>
      <c r="Z30" s="80"/>
      <c r="AD30"/>
      <c r="AE30"/>
    </row>
    <row r="31" spans="1:31" x14ac:dyDescent="0.25">
      <c r="A31" s="1" t="s">
        <v>36</v>
      </c>
      <c r="C31" s="35">
        <f t="shared" ref="C31:I31" si="6">C34/$AD$34</f>
        <v>5.4135103726316434E-2</v>
      </c>
      <c r="D31" s="35">
        <f t="shared" si="6"/>
        <v>1.0827020745263287E-2</v>
      </c>
      <c r="E31" s="35">
        <f t="shared" si="6"/>
        <v>0.12992424894315943</v>
      </c>
      <c r="F31" s="35">
        <f t="shared" si="6"/>
        <v>2.3007419083684484E-3</v>
      </c>
      <c r="G31" s="35">
        <f t="shared" si="6"/>
        <v>0.19718711532310759</v>
      </c>
      <c r="H31" s="35">
        <f t="shared" si="6"/>
        <v>3.3718996720251402E-3</v>
      </c>
      <c r="I31" s="35">
        <f t="shared" si="6"/>
        <v>2.0055901499513275E-2</v>
      </c>
      <c r="J31" s="36"/>
      <c r="K31" s="37" t="s">
        <v>37</v>
      </c>
      <c r="N31" s="35">
        <f>(K32*N34)/AD34</f>
        <v>0.11604462973752</v>
      </c>
      <c r="O31" s="35"/>
      <c r="Q31" s="35">
        <f>(K32*Q34)/AD34</f>
        <v>2.8558583378403668E-2</v>
      </c>
      <c r="S31" s="35">
        <f>(K32*S34)/AD34</f>
        <v>0</v>
      </c>
      <c r="U31" s="35">
        <f>+U32/W34</f>
        <v>1.9488637341473915E-2</v>
      </c>
      <c r="X31" s="84">
        <f>+X34/$W$34</f>
        <v>0</v>
      </c>
      <c r="Y31" s="35"/>
      <c r="Z31" s="35"/>
      <c r="AB31" s="35"/>
      <c r="AC31" s="35"/>
    </row>
    <row r="32" spans="1:31" ht="15.6" customHeight="1" x14ac:dyDescent="0.25">
      <c r="A32" s="1" t="s">
        <v>38</v>
      </c>
      <c r="C32" s="38"/>
      <c r="D32" s="38"/>
      <c r="E32" s="38"/>
      <c r="F32" s="38"/>
      <c r="G32" s="38"/>
      <c r="H32" s="39">
        <f>+D25</f>
        <v>0.09</v>
      </c>
      <c r="I32" s="40">
        <v>0.1</v>
      </c>
      <c r="J32" s="41">
        <f>+J34/$J$34</f>
        <v>1</v>
      </c>
      <c r="K32" s="42">
        <v>3600</v>
      </c>
      <c r="L32" s="1">
        <v>2.8</v>
      </c>
      <c r="N32" s="44">
        <v>0.15</v>
      </c>
      <c r="O32" s="44">
        <v>7.0000000000000007E-2</v>
      </c>
      <c r="P32" s="38"/>
      <c r="Q32" s="105">
        <v>0.03</v>
      </c>
      <c r="R32" s="38"/>
      <c r="S32" s="44">
        <v>0</v>
      </c>
      <c r="U32" s="45">
        <v>5</v>
      </c>
      <c r="V32" s="43">
        <f>+V34/W34</f>
        <v>0.15590909873179132</v>
      </c>
      <c r="X32" s="40">
        <v>0</v>
      </c>
      <c r="Z32" s="102" t="s">
        <v>69</v>
      </c>
      <c r="AA32" s="77" t="s">
        <v>39</v>
      </c>
      <c r="AB32" s="1">
        <v>2.4</v>
      </c>
      <c r="AC32" s="32"/>
    </row>
    <row r="33" spans="1:30" ht="58.5" customHeight="1" x14ac:dyDescent="0.25">
      <c r="A33" s="75" t="s">
        <v>40</v>
      </c>
      <c r="B33" s="73" t="s">
        <v>41</v>
      </c>
      <c r="C33" s="46" t="s">
        <v>42</v>
      </c>
      <c r="D33" s="46" t="s">
        <v>11</v>
      </c>
      <c r="E33" s="46" t="s">
        <v>43</v>
      </c>
      <c r="F33" s="46" t="s">
        <v>13</v>
      </c>
      <c r="G33" s="47" t="s">
        <v>44</v>
      </c>
      <c r="H33" s="48" t="s">
        <v>14</v>
      </c>
      <c r="I33" s="48" t="s">
        <v>15</v>
      </c>
      <c r="J33" s="47" t="s">
        <v>45</v>
      </c>
      <c r="K33" s="49" t="s">
        <v>46</v>
      </c>
      <c r="L33" s="50" t="s">
        <v>47</v>
      </c>
      <c r="M33" s="47" t="s">
        <v>48</v>
      </c>
      <c r="N33" s="49" t="s">
        <v>50</v>
      </c>
      <c r="O33" s="49" t="s">
        <v>62</v>
      </c>
      <c r="P33" s="47" t="s">
        <v>51</v>
      </c>
      <c r="Q33" s="50" t="s">
        <v>52</v>
      </c>
      <c r="R33" s="52" t="s">
        <v>53</v>
      </c>
      <c r="S33" s="49" t="s">
        <v>19</v>
      </c>
      <c r="T33" s="47" t="s">
        <v>54</v>
      </c>
      <c r="U33" s="49" t="s">
        <v>55</v>
      </c>
      <c r="V33" s="51" t="s">
        <v>49</v>
      </c>
      <c r="W33" s="53" t="s">
        <v>63</v>
      </c>
      <c r="X33" s="49" t="s">
        <v>66</v>
      </c>
      <c r="Y33" s="47" t="s">
        <v>67</v>
      </c>
      <c r="Z33" s="103" t="s">
        <v>70</v>
      </c>
      <c r="AA33" s="53" t="s">
        <v>56</v>
      </c>
      <c r="AB33" s="50" t="s">
        <v>57</v>
      </c>
      <c r="AC33" s="54" t="s">
        <v>58</v>
      </c>
      <c r="AD33" s="48" t="s">
        <v>59</v>
      </c>
    </row>
    <row r="34" spans="1:30" ht="100.5" customHeight="1" x14ac:dyDescent="0.25">
      <c r="A34" s="74" t="s">
        <v>60</v>
      </c>
      <c r="B34" s="55" t="s">
        <v>61</v>
      </c>
      <c r="C34" s="56">
        <v>50000</v>
      </c>
      <c r="D34" s="56">
        <v>10000</v>
      </c>
      <c r="E34" s="56">
        <v>120000</v>
      </c>
      <c r="F34" s="56">
        <f>+$B$28</f>
        <v>2125</v>
      </c>
      <c r="G34" s="57">
        <f>+SUM(C34:F34)</f>
        <v>182125</v>
      </c>
      <c r="H34" s="56">
        <f>+G34*$B$29*$H$32</f>
        <v>3114.3375000000001</v>
      </c>
      <c r="I34" s="56">
        <f>+(G34+H34)*$I$32</f>
        <v>18523.93375</v>
      </c>
      <c r="J34" s="58">
        <f>SUM(G34:I34)</f>
        <v>203763.27124999999</v>
      </c>
      <c r="K34" s="59">
        <f t="shared" ref="K34" si="7">J34/$K$32</f>
        <v>56.600908680555555</v>
      </c>
      <c r="L34" s="60">
        <f>+$L$32</f>
        <v>2.8</v>
      </c>
      <c r="M34" s="61">
        <f t="shared" ref="M34" si="8">+K34*L34</f>
        <v>158.48254430555554</v>
      </c>
      <c r="N34" s="65">
        <f>+(M34+V34)*$N$32</f>
        <v>29.772381645833327</v>
      </c>
      <c r="O34" s="65">
        <f>+(M34+N34+V34)*O32</f>
        <v>15.977844816597221</v>
      </c>
      <c r="P34" s="64">
        <f>M34+N34+O34</f>
        <v>204.23277076798607</v>
      </c>
      <c r="Q34" s="63">
        <f>+(P34+V34)*$Q$32</f>
        <v>7.3269831230395814</v>
      </c>
      <c r="R34" s="64">
        <f>P34+Q34</f>
        <v>211.55975389102565</v>
      </c>
      <c r="S34" s="63">
        <f>(R34+$U$32+V34)*$S$32</f>
        <v>0</v>
      </c>
      <c r="T34" s="64">
        <f t="shared" ref="T34" si="9">+R34+S34</f>
        <v>211.55975389102565</v>
      </c>
      <c r="U34" s="63">
        <f>+T34+$U$32</f>
        <v>216.55975389102565</v>
      </c>
      <c r="V34" s="62">
        <v>40</v>
      </c>
      <c r="W34" s="66">
        <f>+U34+V34</f>
        <v>256.55975389102565</v>
      </c>
      <c r="X34" s="63">
        <f>(W34)*$X$32</f>
        <v>0</v>
      </c>
      <c r="Y34" s="64">
        <f>W34+X34</f>
        <v>256.55975389102565</v>
      </c>
      <c r="Z34" s="104" t="s">
        <v>70</v>
      </c>
      <c r="AA34" s="66">
        <f>Y34</f>
        <v>256.55975389102565</v>
      </c>
      <c r="AB34" s="67">
        <f>+$AB$32</f>
        <v>2.4</v>
      </c>
      <c r="AC34" s="66">
        <f>+W34*AB34</f>
        <v>615.74340933846156</v>
      </c>
      <c r="AD34" s="68">
        <f>W34*$K$32</f>
        <v>923615.11400769232</v>
      </c>
    </row>
    <row r="35" spans="1:30" ht="70.5" customHeight="1" x14ac:dyDescent="0.25">
      <c r="A35" s="69"/>
      <c r="B35" s="55"/>
      <c r="C35" s="56"/>
      <c r="D35" s="56"/>
      <c r="E35" s="56"/>
      <c r="F35" s="56"/>
      <c r="G35" s="56"/>
      <c r="H35" s="56"/>
      <c r="I35" s="56"/>
      <c r="J35" s="68"/>
      <c r="K35" s="56"/>
      <c r="L35" s="70"/>
      <c r="M35" s="71"/>
      <c r="N35" s="68"/>
      <c r="O35" s="68"/>
      <c r="P35" s="56"/>
      <c r="Q35" s="56"/>
      <c r="R35" s="56"/>
      <c r="S35" s="56"/>
      <c r="T35" s="56"/>
      <c r="U35" s="56"/>
      <c r="V35" s="62"/>
      <c r="W35" s="68"/>
      <c r="X35" s="56"/>
      <c r="Y35" s="56"/>
      <c r="Z35" s="56"/>
      <c r="AA35" s="68"/>
      <c r="AB35" s="72"/>
      <c r="AC35" s="68"/>
      <c r="AD35" s="68"/>
    </row>
    <row r="36" spans="1:30" ht="70.5" customHeight="1" x14ac:dyDescent="0.25">
      <c r="A36" s="69"/>
      <c r="B36" s="55"/>
      <c r="C36" s="56"/>
      <c r="D36" s="56"/>
      <c r="E36" s="56"/>
      <c r="F36" s="56"/>
      <c r="G36" s="56"/>
      <c r="H36" s="56"/>
      <c r="I36" s="56"/>
      <c r="J36" s="68"/>
      <c r="K36" s="56"/>
      <c r="L36" s="70"/>
      <c r="M36" s="71"/>
      <c r="N36" s="68"/>
      <c r="O36" s="68"/>
      <c r="P36" s="56"/>
      <c r="Q36" s="56"/>
      <c r="R36" s="56"/>
      <c r="S36" s="56"/>
      <c r="T36" s="56"/>
      <c r="U36" s="56"/>
      <c r="V36" s="62"/>
      <c r="W36" s="68"/>
      <c r="X36" s="56"/>
      <c r="Y36" s="56"/>
      <c r="Z36" s="56"/>
      <c r="AA36" s="68"/>
      <c r="AB36" s="72"/>
      <c r="AC36" s="68"/>
      <c r="AD36" s="68"/>
    </row>
    <row r="37" spans="1:30" ht="70.5" customHeight="1" x14ac:dyDescent="0.25">
      <c r="A37" s="69"/>
      <c r="B37" s="55"/>
      <c r="C37" s="56"/>
      <c r="D37" s="56"/>
      <c r="E37" s="56"/>
      <c r="F37" s="56"/>
      <c r="G37" s="56"/>
      <c r="H37" s="56"/>
      <c r="I37" s="56"/>
      <c r="J37" s="68"/>
      <c r="K37" s="56"/>
      <c r="L37" s="70"/>
      <c r="M37" s="71"/>
      <c r="N37" s="68"/>
      <c r="O37" s="68"/>
      <c r="P37" s="56"/>
      <c r="Q37" s="56"/>
      <c r="R37" s="56"/>
      <c r="S37" s="56"/>
      <c r="T37" s="56"/>
      <c r="U37" s="56"/>
      <c r="V37" s="62"/>
      <c r="W37" s="68"/>
      <c r="X37" s="56"/>
      <c r="Y37" s="56"/>
      <c r="Z37" s="56"/>
      <c r="AA37" s="68"/>
      <c r="AB37" s="72"/>
      <c r="AC37" s="68"/>
      <c r="AD37" s="68"/>
    </row>
    <row r="38" spans="1:30" ht="70.5" customHeight="1" x14ac:dyDescent="0.25">
      <c r="A38" s="69"/>
      <c r="B38" s="55"/>
      <c r="C38" s="56"/>
      <c r="D38" s="56"/>
      <c r="E38" s="56"/>
      <c r="F38" s="56"/>
      <c r="G38" s="56"/>
      <c r="H38" s="56"/>
      <c r="I38" s="56"/>
      <c r="J38" s="68"/>
      <c r="K38" s="56"/>
      <c r="L38" s="70"/>
      <c r="M38" s="71"/>
      <c r="N38" s="68"/>
      <c r="O38" s="68"/>
      <c r="P38" s="56"/>
      <c r="Q38" s="56"/>
      <c r="R38" s="56"/>
      <c r="S38" s="56"/>
      <c r="T38" s="56"/>
      <c r="U38" s="56"/>
      <c r="V38" s="62"/>
      <c r="W38" s="68"/>
      <c r="X38" s="56"/>
      <c r="Y38" s="56"/>
      <c r="Z38" s="56"/>
      <c r="AA38" s="68"/>
      <c r="AB38" s="72"/>
      <c r="AC38" s="68"/>
      <c r="AD38" s="68"/>
    </row>
    <row r="39" spans="1:30" ht="70.5" customHeight="1" x14ac:dyDescent="0.25">
      <c r="A39" s="69"/>
      <c r="B39" s="55"/>
      <c r="C39" s="56"/>
      <c r="D39" s="56"/>
      <c r="E39" s="56"/>
      <c r="F39" s="56"/>
      <c r="G39" s="56"/>
      <c r="H39" s="56"/>
      <c r="I39" s="56"/>
      <c r="J39" s="68"/>
      <c r="K39" s="56"/>
      <c r="L39" s="70"/>
      <c r="M39" s="71"/>
      <c r="N39" s="68"/>
      <c r="O39" s="68"/>
      <c r="P39" s="56"/>
      <c r="Q39" s="56"/>
      <c r="R39" s="56"/>
      <c r="S39" s="56"/>
      <c r="T39" s="56"/>
      <c r="U39" s="56"/>
      <c r="V39" s="62"/>
      <c r="W39" s="68"/>
      <c r="X39" s="56"/>
      <c r="Y39" s="56"/>
      <c r="Z39" s="56"/>
      <c r="AA39" s="68"/>
      <c r="AB39" s="72"/>
      <c r="AC39" s="68"/>
      <c r="AD39" s="68"/>
    </row>
    <row r="40" spans="1:30" ht="70.5" customHeight="1" x14ac:dyDescent="0.25">
      <c r="A40" s="69"/>
      <c r="B40" s="55"/>
      <c r="C40" s="56"/>
      <c r="D40" s="56"/>
      <c r="E40" s="56"/>
      <c r="F40" s="56"/>
      <c r="G40" s="56"/>
      <c r="H40" s="56"/>
      <c r="I40" s="56"/>
      <c r="J40" s="68"/>
      <c r="K40" s="56"/>
      <c r="L40" s="70"/>
      <c r="M40" s="71"/>
      <c r="N40" s="68"/>
      <c r="O40" s="68"/>
      <c r="P40" s="56"/>
      <c r="Q40" s="56"/>
      <c r="R40" s="56"/>
      <c r="S40" s="56"/>
      <c r="T40" s="56"/>
      <c r="U40" s="56"/>
      <c r="V40" s="62"/>
      <c r="W40" s="68"/>
      <c r="X40" s="56"/>
      <c r="Y40" s="56"/>
      <c r="Z40" s="56"/>
      <c r="AA40" s="68"/>
      <c r="AB40" s="72"/>
      <c r="AC40" s="68"/>
      <c r="AD40" s="68"/>
    </row>
    <row r="41" spans="1:30" ht="70.5" customHeight="1" x14ac:dyDescent="0.25">
      <c r="A41" s="69"/>
      <c r="B41" s="55"/>
      <c r="C41" s="56"/>
      <c r="D41" s="56"/>
      <c r="E41" s="56"/>
      <c r="F41" s="56"/>
      <c r="G41" s="56"/>
      <c r="H41" s="56"/>
      <c r="I41" s="56"/>
      <c r="J41" s="68"/>
      <c r="K41" s="56"/>
      <c r="L41" s="70"/>
      <c r="M41" s="71"/>
      <c r="N41" s="68"/>
      <c r="O41" s="68"/>
      <c r="P41" s="56"/>
      <c r="Q41" s="56"/>
      <c r="R41" s="56"/>
      <c r="S41" s="56"/>
      <c r="T41" s="56"/>
      <c r="U41" s="56"/>
      <c r="V41" s="62"/>
      <c r="W41" s="68"/>
      <c r="X41" s="56"/>
      <c r="Y41" s="56"/>
      <c r="Z41" s="56"/>
      <c r="AA41" s="68"/>
      <c r="AB41" s="72"/>
      <c r="AC41" s="68"/>
      <c r="AD41" s="68"/>
    </row>
    <row r="42" spans="1:30" ht="70.5" customHeight="1" x14ac:dyDescent="0.25">
      <c r="A42" s="69"/>
      <c r="B42" s="55"/>
      <c r="C42" s="56"/>
      <c r="D42" s="56"/>
      <c r="E42" s="56"/>
      <c r="F42" s="56"/>
      <c r="G42" s="56"/>
      <c r="H42" s="56"/>
      <c r="I42" s="56"/>
      <c r="J42" s="68"/>
      <c r="K42" s="56"/>
      <c r="L42" s="70"/>
      <c r="M42" s="71"/>
      <c r="N42" s="68"/>
      <c r="O42" s="68"/>
      <c r="P42" s="56"/>
      <c r="Q42" s="56"/>
      <c r="R42" s="56"/>
      <c r="S42" s="56"/>
      <c r="T42" s="56"/>
      <c r="U42" s="56"/>
      <c r="V42" s="62"/>
      <c r="W42" s="68"/>
      <c r="X42" s="56"/>
      <c r="Y42" s="56"/>
      <c r="Z42" s="56"/>
      <c r="AA42" s="68"/>
      <c r="AB42" s="72"/>
      <c r="AC42" s="68"/>
      <c r="AD42" s="68"/>
    </row>
    <row r="43" spans="1:30" ht="70.5" customHeight="1" x14ac:dyDescent="0.25">
      <c r="A43" s="69"/>
      <c r="B43" s="55"/>
      <c r="C43" s="56"/>
      <c r="D43" s="56"/>
      <c r="E43" s="56"/>
      <c r="F43" s="56"/>
      <c r="G43" s="56"/>
      <c r="H43" s="56"/>
      <c r="I43" s="56"/>
      <c r="J43" s="68"/>
      <c r="K43" s="56"/>
      <c r="L43" s="70"/>
      <c r="M43" s="71"/>
      <c r="N43" s="68"/>
      <c r="O43" s="68"/>
      <c r="P43" s="56"/>
      <c r="Q43" s="56"/>
      <c r="R43" s="56"/>
      <c r="S43" s="56"/>
      <c r="T43" s="56"/>
      <c r="U43" s="56"/>
      <c r="V43" s="62"/>
      <c r="W43" s="68"/>
      <c r="X43" s="56"/>
      <c r="Y43" s="56"/>
      <c r="Z43" s="56"/>
      <c r="AA43" s="68"/>
      <c r="AB43" s="72"/>
      <c r="AC43" s="68"/>
      <c r="AD43" s="68"/>
    </row>
    <row r="44" spans="1:30" ht="70.5" customHeight="1" x14ac:dyDescent="0.25">
      <c r="A44" s="69"/>
      <c r="B44" s="55"/>
      <c r="C44" s="56"/>
      <c r="D44" s="56"/>
      <c r="E44" s="56"/>
      <c r="F44" s="56"/>
      <c r="G44" s="56"/>
      <c r="H44" s="56"/>
      <c r="I44" s="56"/>
      <c r="J44" s="68"/>
      <c r="K44" s="56"/>
      <c r="L44" s="70"/>
      <c r="M44" s="71"/>
      <c r="N44" s="68"/>
      <c r="O44" s="68"/>
      <c r="P44" s="56"/>
      <c r="Q44" s="56"/>
      <c r="R44" s="56"/>
      <c r="S44" s="56"/>
      <c r="T44" s="56"/>
      <c r="U44" s="56"/>
      <c r="V44" s="62"/>
      <c r="W44" s="68"/>
      <c r="X44" s="56"/>
      <c r="Y44" s="56"/>
      <c r="Z44" s="56"/>
      <c r="AA44" s="68"/>
      <c r="AB44" s="72"/>
      <c r="AC44" s="68"/>
      <c r="AD44" s="68"/>
    </row>
    <row r="45" spans="1:30" ht="70.5" customHeight="1" x14ac:dyDescent="0.25">
      <c r="A45" s="69"/>
      <c r="B45" s="55"/>
      <c r="C45" s="56"/>
      <c r="D45" s="56"/>
      <c r="E45" s="56"/>
      <c r="F45" s="56"/>
      <c r="G45" s="56"/>
      <c r="H45" s="56"/>
      <c r="I45" s="56"/>
      <c r="J45" s="68"/>
      <c r="K45" s="56"/>
      <c r="L45" s="70"/>
      <c r="M45" s="71"/>
      <c r="N45" s="68"/>
      <c r="O45" s="68"/>
      <c r="P45" s="56"/>
      <c r="Q45" s="56"/>
      <c r="R45" s="56"/>
      <c r="S45" s="56"/>
      <c r="T45" s="56"/>
      <c r="U45" s="56"/>
      <c r="V45" s="62"/>
      <c r="W45" s="68"/>
      <c r="X45" s="56"/>
      <c r="Y45" s="56"/>
      <c r="Z45" s="56"/>
      <c r="AA45" s="68"/>
      <c r="AB45" s="72"/>
      <c r="AC45" s="68"/>
      <c r="AD45" s="68"/>
    </row>
    <row r="46" spans="1:30" ht="70.5" customHeight="1" x14ac:dyDescent="0.25">
      <c r="A46" s="69"/>
      <c r="B46" s="55"/>
      <c r="C46" s="56"/>
      <c r="D46" s="56"/>
      <c r="E46" s="56"/>
      <c r="F46" s="56"/>
      <c r="G46" s="56"/>
      <c r="H46" s="56"/>
      <c r="I46" s="56"/>
      <c r="J46" s="68"/>
      <c r="K46" s="56"/>
      <c r="L46" s="70"/>
      <c r="M46" s="71"/>
      <c r="N46" s="68"/>
      <c r="O46" s="68"/>
      <c r="P46" s="56"/>
      <c r="Q46" s="56"/>
      <c r="R46" s="56"/>
      <c r="S46" s="56"/>
      <c r="T46" s="56"/>
      <c r="U46" s="56"/>
      <c r="V46" s="62"/>
      <c r="W46" s="68"/>
      <c r="X46" s="56"/>
      <c r="Y46" s="56"/>
      <c r="Z46" s="56"/>
      <c r="AA46" s="68"/>
      <c r="AB46" s="72"/>
      <c r="AC46" s="68"/>
      <c r="AD46" s="68"/>
    </row>
    <row r="47" spans="1:30" ht="70.5" customHeight="1" x14ac:dyDescent="0.25">
      <c r="A47" s="69"/>
      <c r="B47" s="55"/>
      <c r="C47" s="56"/>
      <c r="D47" s="56"/>
      <c r="E47" s="56"/>
      <c r="F47" s="56"/>
      <c r="G47" s="56"/>
      <c r="H47" s="56"/>
      <c r="I47" s="56"/>
      <c r="J47" s="68"/>
      <c r="K47" s="56"/>
      <c r="L47" s="70"/>
      <c r="M47" s="71"/>
      <c r="N47" s="68"/>
      <c r="O47" s="68"/>
      <c r="P47" s="56"/>
      <c r="Q47" s="56"/>
      <c r="R47" s="56"/>
      <c r="S47" s="56"/>
      <c r="T47" s="56"/>
      <c r="U47" s="56"/>
      <c r="V47" s="62"/>
      <c r="W47" s="68"/>
      <c r="X47" s="56"/>
      <c r="Y47" s="56"/>
      <c r="Z47" s="56"/>
      <c r="AA47" s="68"/>
      <c r="AB47" s="72"/>
      <c r="AC47" s="68"/>
      <c r="AD47" s="68"/>
    </row>
    <row r="48" spans="1:30" ht="70.5" customHeight="1" x14ac:dyDescent="0.25">
      <c r="A48" s="69"/>
      <c r="B48" s="55"/>
      <c r="C48" s="56"/>
      <c r="D48" s="56"/>
      <c r="E48" s="56"/>
      <c r="F48" s="56"/>
      <c r="G48" s="56"/>
      <c r="H48" s="56"/>
      <c r="I48" s="56"/>
      <c r="J48" s="68"/>
      <c r="K48" s="56"/>
      <c r="L48" s="70"/>
      <c r="M48" s="71"/>
      <c r="N48" s="68"/>
      <c r="O48" s="68"/>
      <c r="P48" s="56"/>
      <c r="Q48" s="56"/>
      <c r="R48" s="56"/>
      <c r="S48" s="56"/>
      <c r="T48" s="56"/>
      <c r="U48" s="56"/>
      <c r="V48" s="62"/>
      <c r="W48" s="68"/>
      <c r="X48" s="56"/>
      <c r="Y48" s="56"/>
      <c r="Z48" s="56"/>
      <c r="AA48" s="68"/>
      <c r="AB48" s="72"/>
      <c r="AC48" s="68"/>
      <c r="AD48" s="68"/>
    </row>
    <row r="49" spans="1:30" ht="70.5" customHeight="1" x14ac:dyDescent="0.25">
      <c r="A49" s="69"/>
      <c r="B49" s="55"/>
      <c r="C49" s="56"/>
      <c r="D49" s="56"/>
      <c r="E49" s="56"/>
      <c r="F49" s="56"/>
      <c r="G49" s="56"/>
      <c r="H49" s="56"/>
      <c r="I49" s="56"/>
      <c r="J49" s="68"/>
      <c r="K49" s="56"/>
      <c r="L49" s="70"/>
      <c r="M49" s="71"/>
      <c r="N49" s="68"/>
      <c r="O49" s="68"/>
      <c r="P49" s="56"/>
      <c r="Q49" s="56"/>
      <c r="R49" s="56"/>
      <c r="S49" s="56"/>
      <c r="T49" s="56"/>
      <c r="U49" s="56"/>
      <c r="V49" s="62"/>
      <c r="W49" s="68"/>
      <c r="X49" s="56"/>
      <c r="Y49" s="56"/>
      <c r="Z49" s="56"/>
      <c r="AA49" s="68"/>
      <c r="AB49" s="72"/>
      <c r="AC49" s="68"/>
      <c r="AD49" s="68"/>
    </row>
    <row r="50" spans="1:30" ht="70.5" customHeight="1" x14ac:dyDescent="0.25">
      <c r="A50" s="69"/>
      <c r="B50" s="55"/>
      <c r="C50" s="56"/>
      <c r="D50" s="56"/>
      <c r="E50" s="56"/>
      <c r="F50" s="56"/>
      <c r="G50" s="56"/>
      <c r="H50" s="56"/>
      <c r="I50" s="56"/>
      <c r="J50" s="68"/>
      <c r="K50" s="56"/>
      <c r="L50" s="70"/>
      <c r="M50" s="71"/>
      <c r="N50" s="68"/>
      <c r="O50" s="68"/>
      <c r="P50" s="56"/>
      <c r="Q50" s="56"/>
      <c r="R50" s="56"/>
      <c r="S50" s="56"/>
      <c r="T50" s="56"/>
      <c r="U50" s="56"/>
      <c r="V50" s="62"/>
      <c r="W50" s="68"/>
      <c r="X50" s="56"/>
      <c r="Y50" s="56"/>
      <c r="Z50" s="56"/>
      <c r="AA50" s="68"/>
      <c r="AB50" s="72"/>
      <c r="AC50" s="68"/>
      <c r="AD50" s="68"/>
    </row>
    <row r="51" spans="1:30" ht="70.5" customHeight="1" x14ac:dyDescent="0.25">
      <c r="A51" s="69"/>
      <c r="B51" s="55"/>
      <c r="C51" s="56"/>
      <c r="D51" s="56"/>
      <c r="E51" s="56"/>
      <c r="F51" s="56"/>
      <c r="G51" s="56"/>
      <c r="H51" s="56"/>
      <c r="I51" s="56"/>
      <c r="J51" s="68"/>
      <c r="K51" s="56"/>
      <c r="L51" s="70"/>
      <c r="M51" s="71"/>
      <c r="N51" s="68"/>
      <c r="O51" s="68"/>
      <c r="P51" s="56"/>
      <c r="Q51" s="56"/>
      <c r="R51" s="56"/>
      <c r="S51" s="56"/>
      <c r="T51" s="56"/>
      <c r="U51" s="56"/>
      <c r="V51" s="62"/>
      <c r="W51" s="68"/>
      <c r="X51" s="56"/>
      <c r="Y51" s="56"/>
      <c r="Z51" s="56"/>
      <c r="AA51" s="68"/>
      <c r="AB51" s="72"/>
      <c r="AC51" s="68"/>
      <c r="AD51" s="68"/>
    </row>
    <row r="52" spans="1:30" ht="70.5" customHeight="1" x14ac:dyDescent="0.25">
      <c r="A52" s="69"/>
      <c r="B52" s="55"/>
      <c r="C52" s="56"/>
      <c r="D52" s="56"/>
      <c r="E52" s="56"/>
      <c r="F52" s="56"/>
      <c r="G52" s="56"/>
      <c r="H52" s="56"/>
      <c r="I52" s="56"/>
      <c r="J52" s="68"/>
      <c r="K52" s="56"/>
      <c r="L52" s="70"/>
      <c r="M52" s="71"/>
      <c r="N52" s="68"/>
      <c r="O52" s="68"/>
      <c r="P52" s="56"/>
      <c r="Q52" s="56"/>
      <c r="R52" s="56"/>
      <c r="S52" s="56"/>
      <c r="T52" s="56"/>
      <c r="U52" s="56"/>
      <c r="V52" s="62"/>
      <c r="W52" s="68"/>
      <c r="X52" s="56"/>
      <c r="Y52" s="56"/>
      <c r="Z52" s="56"/>
      <c r="AA52" s="68"/>
      <c r="AB52" s="72"/>
      <c r="AC52" s="68"/>
      <c r="AD52" s="68"/>
    </row>
    <row r="53" spans="1:30" ht="70.5" customHeight="1" x14ac:dyDescent="0.25">
      <c r="A53" s="69"/>
      <c r="B53" s="55"/>
      <c r="C53" s="56"/>
      <c r="D53" s="56"/>
      <c r="E53" s="56"/>
      <c r="F53" s="56"/>
      <c r="G53" s="56"/>
      <c r="H53" s="56"/>
      <c r="I53" s="56"/>
      <c r="J53" s="68"/>
      <c r="K53" s="56"/>
      <c r="L53" s="70"/>
      <c r="M53" s="71"/>
      <c r="N53" s="68"/>
      <c r="O53" s="68"/>
      <c r="P53" s="56"/>
      <c r="Q53" s="56"/>
      <c r="R53" s="56"/>
      <c r="S53" s="56"/>
      <c r="T53" s="56"/>
      <c r="U53" s="56"/>
      <c r="V53" s="62"/>
      <c r="W53" s="68"/>
      <c r="X53" s="56"/>
      <c r="Y53" s="56"/>
      <c r="Z53" s="56"/>
      <c r="AA53" s="68"/>
      <c r="AB53" s="72"/>
      <c r="AC53" s="68"/>
      <c r="AD53" s="68"/>
    </row>
    <row r="54" spans="1:30" ht="70.5" customHeight="1" x14ac:dyDescent="0.25">
      <c r="A54" s="69"/>
      <c r="B54" s="55"/>
      <c r="C54" s="56"/>
      <c r="D54" s="56"/>
      <c r="E54" s="56"/>
      <c r="F54" s="56"/>
      <c r="G54" s="56"/>
      <c r="H54" s="56"/>
      <c r="I54" s="56"/>
      <c r="J54" s="68"/>
      <c r="K54" s="56"/>
      <c r="L54" s="70"/>
      <c r="M54" s="71"/>
      <c r="N54" s="68"/>
      <c r="O54" s="68"/>
      <c r="P54" s="56"/>
      <c r="Q54" s="56"/>
      <c r="R54" s="56"/>
      <c r="S54" s="56"/>
      <c r="T54" s="56"/>
      <c r="U54" s="56"/>
      <c r="V54" s="62"/>
      <c r="W54" s="68"/>
      <c r="X54" s="56"/>
      <c r="Y54" s="56"/>
      <c r="Z54" s="56"/>
      <c r="AA54" s="68"/>
      <c r="AB54" s="72"/>
      <c r="AC54" s="68"/>
      <c r="AD54" s="68"/>
    </row>
    <row r="55" spans="1:30" ht="70.5" customHeight="1" x14ac:dyDescent="0.25">
      <c r="A55" s="69"/>
      <c r="B55" s="55"/>
      <c r="C55" s="56"/>
      <c r="D55" s="56"/>
      <c r="E55" s="56"/>
      <c r="F55" s="56"/>
      <c r="G55" s="56"/>
      <c r="H55" s="56"/>
      <c r="I55" s="56"/>
      <c r="J55" s="68"/>
      <c r="K55" s="56"/>
      <c r="L55" s="70"/>
      <c r="M55" s="71"/>
      <c r="N55" s="68"/>
      <c r="O55" s="68"/>
      <c r="P55" s="56"/>
      <c r="Q55" s="56"/>
      <c r="R55" s="56"/>
      <c r="S55" s="56"/>
      <c r="T55" s="56"/>
      <c r="U55" s="56"/>
      <c r="V55" s="62"/>
      <c r="W55" s="68"/>
      <c r="X55" s="56"/>
      <c r="Y55" s="56"/>
      <c r="Z55" s="56"/>
      <c r="AA55" s="68"/>
      <c r="AB55" s="72"/>
      <c r="AC55" s="68"/>
      <c r="AD55" s="68"/>
    </row>
    <row r="56" spans="1:30" ht="70.5" customHeight="1" x14ac:dyDescent="0.25">
      <c r="A56" s="69"/>
      <c r="B56" s="55"/>
      <c r="C56" s="56"/>
      <c r="D56" s="56"/>
      <c r="E56" s="56"/>
      <c r="F56" s="56"/>
      <c r="G56" s="56"/>
      <c r="H56" s="56"/>
      <c r="I56" s="56"/>
      <c r="J56" s="68"/>
      <c r="K56" s="56"/>
      <c r="L56" s="70"/>
      <c r="M56" s="71"/>
      <c r="N56" s="68"/>
      <c r="O56" s="68"/>
      <c r="P56" s="56"/>
      <c r="Q56" s="56"/>
      <c r="R56" s="56"/>
      <c r="S56" s="56"/>
      <c r="T56" s="56"/>
      <c r="U56" s="56"/>
      <c r="V56" s="62"/>
      <c r="W56" s="68"/>
      <c r="X56" s="56"/>
      <c r="Y56" s="56"/>
      <c r="Z56" s="56"/>
      <c r="AA56" s="68"/>
      <c r="AB56" s="72"/>
      <c r="AC56" s="68"/>
      <c r="AD56" s="68"/>
    </row>
    <row r="57" spans="1:30" ht="70.5" customHeight="1" x14ac:dyDescent="0.25">
      <c r="A57" s="69"/>
      <c r="B57" s="55"/>
      <c r="C57" s="56"/>
      <c r="D57" s="56"/>
      <c r="E57" s="56"/>
      <c r="F57" s="56"/>
      <c r="G57" s="56"/>
      <c r="H57" s="56"/>
      <c r="I57" s="56"/>
      <c r="J57" s="68"/>
      <c r="K57" s="56"/>
      <c r="L57" s="70"/>
      <c r="M57" s="71"/>
      <c r="N57" s="68"/>
      <c r="O57" s="68"/>
      <c r="P57" s="56"/>
      <c r="Q57" s="56"/>
      <c r="R57" s="56"/>
      <c r="S57" s="56"/>
      <c r="T57" s="56"/>
      <c r="U57" s="56"/>
      <c r="V57" s="62"/>
      <c r="W57" s="68"/>
      <c r="X57" s="56"/>
      <c r="Y57" s="56"/>
      <c r="Z57" s="56"/>
      <c r="AA57" s="68"/>
      <c r="AB57" s="72"/>
      <c r="AC57" s="68"/>
      <c r="AD57" s="68"/>
    </row>
    <row r="58" spans="1:30" ht="70.5" customHeight="1" x14ac:dyDescent="0.25">
      <c r="A58" s="69"/>
      <c r="B58" s="55"/>
      <c r="C58" s="56"/>
      <c r="D58" s="56"/>
      <c r="E58" s="56"/>
      <c r="F58" s="56"/>
      <c r="G58" s="56"/>
      <c r="H58" s="56"/>
      <c r="I58" s="56"/>
      <c r="J58" s="68"/>
      <c r="K58" s="56"/>
      <c r="L58" s="70"/>
      <c r="M58" s="71"/>
      <c r="N58" s="68"/>
      <c r="O58" s="68"/>
      <c r="P58" s="56"/>
      <c r="Q58" s="56"/>
      <c r="R58" s="56"/>
      <c r="S58" s="56"/>
      <c r="T58" s="56"/>
      <c r="U58" s="56"/>
      <c r="V58" s="62"/>
      <c r="W58" s="68"/>
      <c r="X58" s="56"/>
      <c r="Y58" s="56"/>
      <c r="Z58" s="56"/>
      <c r="AA58" s="68"/>
      <c r="AB58" s="72"/>
      <c r="AC58" s="68"/>
      <c r="AD58" s="68"/>
    </row>
    <row r="59" spans="1:30" ht="70.5" customHeight="1" x14ac:dyDescent="0.25">
      <c r="A59" s="69"/>
      <c r="B59" s="55"/>
      <c r="C59" s="56"/>
      <c r="D59" s="56"/>
      <c r="E59" s="56"/>
      <c r="F59" s="56"/>
      <c r="G59" s="56"/>
      <c r="H59" s="56"/>
      <c r="I59" s="56"/>
      <c r="J59" s="68"/>
      <c r="K59" s="56"/>
      <c r="L59" s="70"/>
      <c r="M59" s="71"/>
      <c r="N59" s="68"/>
      <c r="O59" s="68"/>
      <c r="P59" s="56"/>
      <c r="Q59" s="56"/>
      <c r="R59" s="56"/>
      <c r="S59" s="56"/>
      <c r="T59" s="56"/>
      <c r="U59" s="56"/>
      <c r="V59" s="62"/>
      <c r="W59" s="68"/>
      <c r="X59" s="56"/>
      <c r="Y59" s="56"/>
      <c r="Z59" s="56"/>
      <c r="AA59" s="68"/>
      <c r="AB59" s="72"/>
      <c r="AC59" s="68"/>
      <c r="AD59" s="68"/>
    </row>
    <row r="60" spans="1:30" ht="70.5" customHeight="1" x14ac:dyDescent="0.25">
      <c r="A60" s="69"/>
      <c r="B60" s="55"/>
      <c r="C60" s="56"/>
      <c r="D60" s="56"/>
      <c r="E60" s="56"/>
      <c r="F60" s="56"/>
      <c r="G60" s="56"/>
      <c r="H60" s="56"/>
      <c r="I60" s="56"/>
      <c r="J60" s="68"/>
      <c r="K60" s="56"/>
      <c r="L60" s="70"/>
      <c r="M60" s="71"/>
      <c r="N60" s="68"/>
      <c r="O60" s="68"/>
      <c r="P60" s="56"/>
      <c r="Q60" s="56"/>
      <c r="R60" s="56"/>
      <c r="S60" s="56"/>
      <c r="T60" s="56"/>
      <c r="U60" s="56"/>
      <c r="V60" s="62"/>
      <c r="W60" s="68"/>
      <c r="X60" s="56"/>
      <c r="Y60" s="56"/>
      <c r="Z60" s="56"/>
      <c r="AA60" s="68"/>
      <c r="AB60" s="72"/>
      <c r="AC60" s="68"/>
      <c r="AD60" s="68"/>
    </row>
    <row r="61" spans="1:30" ht="70.5" customHeight="1" x14ac:dyDescent="0.25">
      <c r="A61" s="69"/>
      <c r="B61" s="55"/>
      <c r="C61" s="56"/>
      <c r="D61" s="56"/>
      <c r="E61" s="56"/>
      <c r="F61" s="56"/>
      <c r="G61" s="56"/>
      <c r="H61" s="56"/>
      <c r="I61" s="56"/>
      <c r="J61" s="68"/>
      <c r="K61" s="56"/>
      <c r="L61" s="70"/>
      <c r="M61" s="71"/>
      <c r="N61" s="68"/>
      <c r="O61" s="68"/>
      <c r="P61" s="56"/>
      <c r="Q61" s="56"/>
      <c r="R61" s="56"/>
      <c r="S61" s="56"/>
      <c r="T61" s="56"/>
      <c r="U61" s="56"/>
      <c r="V61" s="62"/>
      <c r="W61" s="68"/>
      <c r="X61" s="56"/>
      <c r="Y61" s="56"/>
      <c r="Z61" s="56"/>
      <c r="AA61" s="68"/>
      <c r="AB61" s="72"/>
      <c r="AC61" s="68"/>
      <c r="AD61" s="68"/>
    </row>
    <row r="62" spans="1:30" ht="70.5" customHeight="1" x14ac:dyDescent="0.25">
      <c r="A62" s="69"/>
      <c r="B62" s="55"/>
      <c r="C62" s="56"/>
      <c r="D62" s="56"/>
      <c r="E62" s="56"/>
      <c r="F62" s="56"/>
      <c r="G62" s="56"/>
      <c r="H62" s="56"/>
      <c r="I62" s="56"/>
      <c r="J62" s="68"/>
      <c r="K62" s="56"/>
      <c r="L62" s="70"/>
      <c r="M62" s="71"/>
      <c r="N62" s="68"/>
      <c r="O62" s="68"/>
      <c r="P62" s="56"/>
      <c r="Q62" s="56"/>
      <c r="R62" s="56"/>
      <c r="S62" s="56"/>
      <c r="T62" s="56"/>
      <c r="U62" s="56"/>
      <c r="V62" s="62"/>
      <c r="W62" s="68"/>
      <c r="X62" s="56"/>
      <c r="Y62" s="56"/>
      <c r="Z62" s="56"/>
      <c r="AA62" s="68"/>
      <c r="AB62" s="72"/>
      <c r="AC62" s="68"/>
      <c r="AD62" s="68"/>
    </row>
    <row r="63" spans="1:30" ht="70.5" customHeight="1" x14ac:dyDescent="0.25">
      <c r="A63" s="69"/>
      <c r="B63" s="55"/>
      <c r="C63" s="56"/>
      <c r="D63" s="56"/>
      <c r="E63" s="56"/>
      <c r="F63" s="56"/>
      <c r="G63" s="56"/>
      <c r="H63" s="56"/>
      <c r="I63" s="56"/>
      <c r="J63" s="68"/>
      <c r="K63" s="56"/>
      <c r="L63" s="70"/>
      <c r="M63" s="71"/>
      <c r="N63" s="68"/>
      <c r="O63" s="68"/>
      <c r="P63" s="56"/>
      <c r="Q63" s="56"/>
      <c r="R63" s="56"/>
      <c r="S63" s="56"/>
      <c r="T63" s="56"/>
      <c r="U63" s="56"/>
      <c r="V63" s="62"/>
      <c r="W63" s="68"/>
      <c r="X63" s="56"/>
      <c r="Y63" s="56"/>
      <c r="Z63" s="56"/>
      <c r="AA63" s="68"/>
      <c r="AB63" s="72"/>
      <c r="AC63" s="68"/>
      <c r="AD63" s="68"/>
    </row>
    <row r="64" spans="1:30" ht="70.5" customHeight="1" x14ac:dyDescent="0.25">
      <c r="A64" s="69"/>
      <c r="B64" s="55"/>
      <c r="C64" s="56"/>
      <c r="D64" s="56"/>
      <c r="E64" s="56"/>
      <c r="F64" s="56"/>
      <c r="G64" s="56"/>
      <c r="H64" s="56"/>
      <c r="I64" s="56"/>
      <c r="J64" s="68"/>
      <c r="K64" s="56"/>
      <c r="L64" s="70"/>
      <c r="M64" s="71"/>
      <c r="N64" s="68"/>
      <c r="O64" s="68"/>
      <c r="P64" s="56"/>
      <c r="Q64" s="56"/>
      <c r="R64" s="56"/>
      <c r="S64" s="56"/>
      <c r="T64" s="56"/>
      <c r="U64" s="56"/>
      <c r="V64" s="62"/>
      <c r="W64" s="68"/>
      <c r="X64" s="56"/>
      <c r="Y64" s="56"/>
      <c r="Z64" s="56"/>
      <c r="AA64" s="68"/>
      <c r="AB64" s="72"/>
      <c r="AC64" s="68"/>
      <c r="AD64" s="68"/>
    </row>
    <row r="65" spans="1:30" ht="70.5" customHeight="1" x14ac:dyDescent="0.25">
      <c r="A65" s="69"/>
      <c r="B65" s="55"/>
      <c r="C65" s="56"/>
      <c r="D65" s="56"/>
      <c r="E65" s="56"/>
      <c r="F65" s="56"/>
      <c r="G65" s="56"/>
      <c r="H65" s="56"/>
      <c r="I65" s="56"/>
      <c r="J65" s="68"/>
      <c r="K65" s="56"/>
      <c r="L65" s="70"/>
      <c r="M65" s="71"/>
      <c r="N65" s="68"/>
      <c r="O65" s="68"/>
      <c r="P65" s="56"/>
      <c r="Q65" s="56"/>
      <c r="R65" s="56"/>
      <c r="S65" s="56"/>
      <c r="T65" s="56"/>
      <c r="U65" s="56"/>
      <c r="V65" s="62"/>
      <c r="W65" s="68"/>
      <c r="X65" s="56"/>
      <c r="Y65" s="56"/>
      <c r="Z65" s="56"/>
      <c r="AA65" s="68"/>
      <c r="AB65" s="72"/>
      <c r="AC65" s="68"/>
      <c r="AD65" s="68"/>
    </row>
    <row r="66" spans="1:30" ht="70.5" customHeight="1" x14ac:dyDescent="0.25">
      <c r="A66" s="69"/>
      <c r="B66" s="55"/>
      <c r="C66" s="56"/>
      <c r="D66" s="56"/>
      <c r="E66" s="56"/>
      <c r="F66" s="56"/>
      <c r="G66" s="56"/>
      <c r="H66" s="56"/>
      <c r="I66" s="56"/>
      <c r="J66" s="68"/>
      <c r="K66" s="56"/>
      <c r="L66" s="70"/>
      <c r="M66" s="71"/>
      <c r="N66" s="68"/>
      <c r="O66" s="68"/>
      <c r="P66" s="56"/>
      <c r="Q66" s="56"/>
      <c r="R66" s="56"/>
      <c r="S66" s="56"/>
      <c r="T66" s="56"/>
      <c r="U66" s="56"/>
      <c r="V66" s="62"/>
      <c r="W66" s="68"/>
      <c r="X66" s="56"/>
      <c r="Y66" s="56"/>
      <c r="Z66" s="56"/>
      <c r="AA66" s="68"/>
      <c r="AB66" s="72"/>
      <c r="AC66" s="68"/>
      <c r="AD66" s="68"/>
    </row>
    <row r="67" spans="1:30" ht="70.5" customHeight="1" x14ac:dyDescent="0.25">
      <c r="A67" s="69"/>
      <c r="B67" s="55"/>
      <c r="C67" s="56"/>
      <c r="D67" s="56"/>
      <c r="E67" s="56"/>
      <c r="F67" s="56"/>
      <c r="G67" s="56"/>
      <c r="H67" s="56"/>
      <c r="I67" s="56"/>
      <c r="J67" s="68"/>
      <c r="K67" s="56"/>
      <c r="L67" s="70"/>
      <c r="M67" s="71"/>
      <c r="N67" s="68"/>
      <c r="O67" s="68"/>
      <c r="P67" s="56"/>
      <c r="Q67" s="56"/>
      <c r="R67" s="56"/>
      <c r="S67" s="56"/>
      <c r="T67" s="56"/>
      <c r="U67" s="56"/>
      <c r="V67" s="62"/>
      <c r="W67" s="68"/>
      <c r="X67" s="56"/>
      <c r="Y67" s="56"/>
      <c r="Z67" s="56"/>
      <c r="AA67" s="68"/>
      <c r="AB67" s="72"/>
      <c r="AC67" s="68"/>
      <c r="AD67" s="68"/>
    </row>
    <row r="68" spans="1:30" ht="70.5" customHeight="1" x14ac:dyDescent="0.25">
      <c r="A68" s="69"/>
      <c r="B68" s="55"/>
      <c r="C68" s="56"/>
      <c r="D68" s="56"/>
      <c r="E68" s="56"/>
      <c r="F68" s="56"/>
      <c r="G68" s="56"/>
      <c r="H68" s="56"/>
      <c r="I68" s="56"/>
      <c r="J68" s="68"/>
      <c r="K68" s="56"/>
      <c r="L68" s="70"/>
      <c r="M68" s="71"/>
      <c r="N68" s="68"/>
      <c r="O68" s="68"/>
      <c r="P68" s="56"/>
      <c r="Q68" s="56"/>
      <c r="R68" s="56"/>
      <c r="S68" s="56"/>
      <c r="T68" s="56"/>
      <c r="U68" s="56"/>
      <c r="V68" s="62"/>
      <c r="W68" s="68"/>
      <c r="X68" s="56"/>
      <c r="Y68" s="56"/>
      <c r="Z68" s="56"/>
      <c r="AA68" s="68"/>
      <c r="AB68" s="72"/>
      <c r="AC68" s="68"/>
      <c r="AD68" s="68"/>
    </row>
    <row r="69" spans="1:30" ht="70.5" customHeight="1" x14ac:dyDescent="0.25">
      <c r="A69" s="69"/>
      <c r="B69" s="55"/>
      <c r="C69" s="56"/>
      <c r="D69" s="56"/>
      <c r="E69" s="56"/>
      <c r="F69" s="56"/>
      <c r="G69" s="56"/>
      <c r="H69" s="56"/>
      <c r="I69" s="56"/>
      <c r="J69" s="68"/>
      <c r="K69" s="56"/>
      <c r="L69" s="70"/>
      <c r="M69" s="71"/>
      <c r="N69" s="68"/>
      <c r="O69" s="68"/>
      <c r="P69" s="56"/>
      <c r="Q69" s="56"/>
      <c r="R69" s="56"/>
      <c r="S69" s="56"/>
      <c r="T69" s="56"/>
      <c r="U69" s="56"/>
      <c r="V69" s="62"/>
      <c r="W69" s="68"/>
      <c r="X69" s="56"/>
      <c r="Y69" s="56"/>
      <c r="Z69" s="56"/>
      <c r="AA69" s="68"/>
      <c r="AB69" s="72"/>
      <c r="AC69" s="68"/>
      <c r="AD69" s="68"/>
    </row>
    <row r="70" spans="1:30" ht="70.5" customHeight="1" x14ac:dyDescent="0.25">
      <c r="A70" s="69"/>
      <c r="B70" s="55"/>
      <c r="C70" s="56"/>
      <c r="D70" s="56"/>
      <c r="E70" s="56"/>
      <c r="F70" s="56"/>
      <c r="G70" s="56"/>
      <c r="H70" s="56"/>
      <c r="I70" s="56"/>
      <c r="J70" s="68"/>
      <c r="K70" s="56"/>
      <c r="L70" s="70"/>
      <c r="M70" s="71"/>
      <c r="N70" s="68"/>
      <c r="O70" s="68"/>
      <c r="P70" s="56"/>
      <c r="Q70" s="56"/>
      <c r="R70" s="56"/>
      <c r="S70" s="56"/>
      <c r="T70" s="56"/>
      <c r="U70" s="56"/>
      <c r="V70" s="62"/>
      <c r="W70" s="68"/>
      <c r="X70" s="56"/>
      <c r="Y70" s="56"/>
      <c r="Z70" s="56"/>
      <c r="AA70" s="68"/>
      <c r="AB70" s="72"/>
      <c r="AC70" s="68"/>
      <c r="AD70" s="68"/>
    </row>
    <row r="71" spans="1:30" ht="70.5" customHeight="1" x14ac:dyDescent="0.25">
      <c r="A71" s="69"/>
      <c r="B71" s="55"/>
      <c r="C71" s="56"/>
      <c r="D71" s="56"/>
      <c r="E71" s="56"/>
      <c r="F71" s="56"/>
      <c r="G71" s="56"/>
      <c r="H71" s="56"/>
      <c r="I71" s="56"/>
      <c r="J71" s="68"/>
      <c r="K71" s="56"/>
      <c r="L71" s="70"/>
      <c r="M71" s="71"/>
      <c r="N71" s="68"/>
      <c r="O71" s="68"/>
      <c r="P71" s="56"/>
      <c r="Q71" s="56"/>
      <c r="R71" s="56"/>
      <c r="S71" s="56"/>
      <c r="T71" s="56"/>
      <c r="U71" s="56"/>
      <c r="V71" s="62"/>
      <c r="W71" s="68"/>
      <c r="X71" s="56"/>
      <c r="Y71" s="56"/>
      <c r="Z71" s="56"/>
      <c r="AA71" s="68"/>
      <c r="AB71" s="72"/>
      <c r="AC71" s="68"/>
      <c r="AD71" s="68"/>
    </row>
    <row r="72" spans="1:30" ht="70.5" customHeight="1" x14ac:dyDescent="0.25">
      <c r="A72" s="69"/>
      <c r="B72" s="55"/>
      <c r="C72" s="56"/>
      <c r="D72" s="56"/>
      <c r="E72" s="56"/>
      <c r="F72" s="56"/>
      <c r="G72" s="56"/>
      <c r="H72" s="56"/>
      <c r="I72" s="56"/>
      <c r="J72" s="68"/>
      <c r="K72" s="56"/>
      <c r="L72" s="70"/>
      <c r="M72" s="71"/>
      <c r="N72" s="68"/>
      <c r="O72" s="68"/>
      <c r="P72" s="56"/>
      <c r="Q72" s="56"/>
      <c r="R72" s="56"/>
      <c r="S72" s="56"/>
      <c r="T72" s="56"/>
      <c r="U72" s="56"/>
      <c r="V72" s="62"/>
      <c r="W72" s="68"/>
      <c r="X72" s="56"/>
      <c r="Y72" s="56"/>
      <c r="Z72" s="56"/>
      <c r="AA72" s="68"/>
      <c r="AB72" s="72"/>
      <c r="AC72" s="68"/>
      <c r="AD72" s="68"/>
    </row>
    <row r="73" spans="1:30" ht="70.5" customHeight="1" x14ac:dyDescent="0.25">
      <c r="A73" s="69"/>
      <c r="B73" s="55"/>
      <c r="C73" s="56"/>
      <c r="D73" s="56"/>
      <c r="E73" s="56"/>
      <c r="F73" s="56"/>
      <c r="G73" s="56"/>
      <c r="H73" s="56"/>
      <c r="I73" s="56"/>
      <c r="J73" s="68"/>
      <c r="K73" s="56"/>
      <c r="L73" s="70"/>
      <c r="M73" s="71"/>
      <c r="N73" s="68"/>
      <c r="O73" s="68"/>
      <c r="P73" s="56"/>
      <c r="Q73" s="56"/>
      <c r="R73" s="56"/>
      <c r="S73" s="56"/>
      <c r="T73" s="56"/>
      <c r="U73" s="56"/>
      <c r="V73" s="62"/>
      <c r="W73" s="68"/>
      <c r="X73" s="56"/>
      <c r="Y73" s="56"/>
      <c r="Z73" s="56"/>
      <c r="AA73" s="68"/>
      <c r="AB73" s="72"/>
      <c r="AC73" s="68"/>
      <c r="AD73" s="68"/>
    </row>
    <row r="74" spans="1:30" ht="70.5" customHeight="1" x14ac:dyDescent="0.25">
      <c r="A74" s="69"/>
      <c r="B74" s="55"/>
      <c r="C74" s="56"/>
      <c r="D74" s="56"/>
      <c r="E74" s="56"/>
      <c r="F74" s="56"/>
      <c r="G74" s="56"/>
      <c r="H74" s="56"/>
      <c r="I74" s="56"/>
      <c r="J74" s="68"/>
      <c r="K74" s="56"/>
      <c r="L74" s="70"/>
      <c r="M74" s="71"/>
      <c r="N74" s="68"/>
      <c r="O74" s="68"/>
      <c r="P74" s="56"/>
      <c r="Q74" s="56"/>
      <c r="R74" s="56"/>
      <c r="S74" s="56"/>
      <c r="T74" s="56"/>
      <c r="U74" s="56"/>
      <c r="V74" s="62"/>
      <c r="W74" s="68"/>
      <c r="X74" s="56"/>
      <c r="Y74" s="56"/>
      <c r="Z74" s="56"/>
      <c r="AA74" s="68"/>
      <c r="AB74" s="72"/>
      <c r="AC74" s="68"/>
      <c r="AD74" s="68"/>
    </row>
    <row r="75" spans="1:30" ht="70.5" customHeight="1" x14ac:dyDescent="0.25">
      <c r="A75" s="69"/>
      <c r="B75" s="55"/>
      <c r="C75" s="56"/>
      <c r="D75" s="56"/>
      <c r="E75" s="56"/>
      <c r="F75" s="56"/>
      <c r="G75" s="56"/>
      <c r="H75" s="56"/>
      <c r="I75" s="56"/>
      <c r="J75" s="68"/>
      <c r="K75" s="56"/>
      <c r="L75" s="70"/>
      <c r="M75" s="71"/>
      <c r="N75" s="68"/>
      <c r="O75" s="68"/>
      <c r="P75" s="56"/>
      <c r="Q75" s="56"/>
      <c r="R75" s="56"/>
      <c r="S75" s="56"/>
      <c r="T75" s="56"/>
      <c r="U75" s="56"/>
      <c r="V75" s="62"/>
      <c r="W75" s="68"/>
      <c r="X75" s="56"/>
      <c r="Y75" s="56"/>
      <c r="Z75" s="56"/>
      <c r="AA75" s="68"/>
      <c r="AB75" s="72"/>
      <c r="AC75" s="68"/>
      <c r="AD75" s="68"/>
    </row>
    <row r="76" spans="1:30" ht="70.5" customHeight="1" x14ac:dyDescent="0.25">
      <c r="A76" s="69"/>
      <c r="B76" s="55"/>
      <c r="C76" s="56"/>
      <c r="D76" s="56"/>
      <c r="E76" s="56"/>
      <c r="F76" s="56"/>
      <c r="G76" s="56"/>
      <c r="H76" s="56"/>
      <c r="I76" s="56"/>
      <c r="J76" s="68"/>
      <c r="K76" s="56"/>
      <c r="L76" s="70"/>
      <c r="M76" s="71"/>
      <c r="N76" s="68"/>
      <c r="O76" s="68"/>
      <c r="P76" s="56"/>
      <c r="Q76" s="56"/>
      <c r="R76" s="56"/>
      <c r="S76" s="56"/>
      <c r="T76" s="56"/>
      <c r="U76" s="56"/>
      <c r="V76" s="62"/>
      <c r="W76" s="68"/>
      <c r="X76" s="56"/>
      <c r="Y76" s="56"/>
      <c r="Z76" s="56"/>
      <c r="AA76" s="68"/>
      <c r="AB76" s="72"/>
      <c r="AC76" s="68"/>
      <c r="AD76" s="68"/>
    </row>
    <row r="77" spans="1:30" ht="70.5" customHeight="1" x14ac:dyDescent="0.25">
      <c r="A77" s="69"/>
      <c r="B77" s="55"/>
      <c r="C77" s="56"/>
      <c r="D77" s="56"/>
      <c r="E77" s="56"/>
      <c r="F77" s="56"/>
      <c r="G77" s="56"/>
      <c r="H77" s="56"/>
      <c r="I77" s="56"/>
      <c r="J77" s="68"/>
      <c r="K77" s="56"/>
      <c r="L77" s="70"/>
      <c r="M77" s="71"/>
      <c r="N77" s="68"/>
      <c r="O77" s="68"/>
      <c r="P77" s="56"/>
      <c r="Q77" s="56"/>
      <c r="R77" s="56"/>
      <c r="S77" s="56"/>
      <c r="T77" s="56"/>
      <c r="U77" s="56"/>
      <c r="V77" s="62"/>
      <c r="W77" s="68"/>
      <c r="X77" s="56"/>
      <c r="Y77" s="56"/>
      <c r="Z77" s="56"/>
      <c r="AA77" s="68"/>
      <c r="AB77" s="72"/>
      <c r="AC77" s="68"/>
      <c r="AD77" s="68"/>
    </row>
    <row r="78" spans="1:30" ht="70.5" customHeight="1" x14ac:dyDescent="0.25">
      <c r="A78" s="69"/>
      <c r="B78" s="55"/>
      <c r="C78" s="56"/>
      <c r="D78" s="56"/>
      <c r="E78" s="56"/>
      <c r="F78" s="56"/>
      <c r="G78" s="56"/>
      <c r="H78" s="56"/>
      <c r="I78" s="56"/>
      <c r="J78" s="68"/>
      <c r="K78" s="56"/>
      <c r="L78" s="70"/>
      <c r="M78" s="71"/>
      <c r="N78" s="68"/>
      <c r="O78" s="68"/>
      <c r="P78" s="56"/>
      <c r="Q78" s="56"/>
      <c r="R78" s="56"/>
      <c r="S78" s="56"/>
      <c r="T78" s="56"/>
      <c r="U78" s="56"/>
      <c r="V78" s="62"/>
      <c r="W78" s="68"/>
      <c r="X78" s="56"/>
      <c r="Y78" s="56"/>
      <c r="Z78" s="56"/>
      <c r="AA78" s="68"/>
      <c r="AB78" s="72"/>
      <c r="AC78" s="68"/>
      <c r="AD78" s="68"/>
    </row>
    <row r="79" spans="1:30" ht="70.5" customHeight="1" x14ac:dyDescent="0.25">
      <c r="A79" s="69"/>
      <c r="B79" s="55"/>
      <c r="C79" s="56"/>
      <c r="D79" s="56"/>
      <c r="E79" s="56"/>
      <c r="F79" s="56"/>
      <c r="G79" s="56"/>
      <c r="H79" s="56"/>
      <c r="I79" s="56"/>
      <c r="J79" s="68"/>
      <c r="K79" s="56"/>
      <c r="L79" s="70"/>
      <c r="M79" s="71"/>
      <c r="N79" s="68"/>
      <c r="O79" s="68"/>
      <c r="P79" s="56"/>
      <c r="Q79" s="56"/>
      <c r="R79" s="56"/>
      <c r="S79" s="56"/>
      <c r="T79" s="56"/>
      <c r="U79" s="56"/>
      <c r="V79" s="62"/>
      <c r="W79" s="68"/>
      <c r="X79" s="56"/>
      <c r="Y79" s="56"/>
      <c r="Z79" s="56"/>
      <c r="AA79" s="68"/>
      <c r="AB79" s="72"/>
      <c r="AC79" s="68"/>
      <c r="AD79" s="68"/>
    </row>
    <row r="80" spans="1:30" ht="70.5" customHeight="1" x14ac:dyDescent="0.25">
      <c r="A80" s="69"/>
      <c r="B80" s="55"/>
      <c r="C80" s="56"/>
      <c r="D80" s="56"/>
      <c r="E80" s="56"/>
      <c r="F80" s="56"/>
      <c r="G80" s="56"/>
      <c r="H80" s="56"/>
      <c r="I80" s="56"/>
      <c r="J80" s="68"/>
      <c r="K80" s="56"/>
      <c r="L80" s="70"/>
      <c r="M80" s="71"/>
      <c r="N80" s="68"/>
      <c r="O80" s="68"/>
      <c r="P80" s="56"/>
      <c r="Q80" s="56"/>
      <c r="R80" s="56"/>
      <c r="S80" s="56"/>
      <c r="T80" s="56"/>
      <c r="U80" s="56"/>
      <c r="V80" s="62"/>
      <c r="W80" s="68"/>
      <c r="X80" s="56"/>
      <c r="Y80" s="56"/>
      <c r="Z80" s="56"/>
      <c r="AA80" s="68"/>
      <c r="AB80" s="72"/>
      <c r="AC80" s="68"/>
      <c r="AD80" s="68"/>
    </row>
    <row r="81" spans="1:30" ht="70.5" customHeight="1" x14ac:dyDescent="0.25">
      <c r="A81" s="69"/>
      <c r="B81" s="55"/>
      <c r="C81" s="56"/>
      <c r="D81" s="56"/>
      <c r="E81" s="56"/>
      <c r="F81" s="56"/>
      <c r="G81" s="56"/>
      <c r="H81" s="56"/>
      <c r="I81" s="56"/>
      <c r="J81" s="68"/>
      <c r="K81" s="56"/>
      <c r="L81" s="70"/>
      <c r="M81" s="71"/>
      <c r="N81" s="68"/>
      <c r="O81" s="68"/>
      <c r="P81" s="56"/>
      <c r="Q81" s="56"/>
      <c r="R81" s="56"/>
      <c r="S81" s="56"/>
      <c r="T81" s="56"/>
      <c r="U81" s="56"/>
      <c r="V81" s="62"/>
      <c r="W81" s="68"/>
      <c r="X81" s="56"/>
      <c r="Y81" s="56"/>
      <c r="Z81" s="56"/>
      <c r="AA81" s="68"/>
      <c r="AB81" s="72"/>
      <c r="AC81" s="68"/>
      <c r="AD81" s="68"/>
    </row>
    <row r="82" spans="1:30" ht="70.5" customHeight="1" x14ac:dyDescent="0.25">
      <c r="A82" s="69"/>
      <c r="B82" s="55"/>
      <c r="C82" s="56"/>
      <c r="D82" s="56"/>
      <c r="E82" s="56"/>
      <c r="F82" s="56"/>
      <c r="G82" s="56"/>
      <c r="H82" s="56"/>
      <c r="I82" s="56"/>
      <c r="J82" s="68"/>
      <c r="K82" s="56"/>
      <c r="L82" s="70"/>
      <c r="M82" s="71"/>
      <c r="N82" s="68"/>
      <c r="O82" s="68"/>
      <c r="P82" s="56"/>
      <c r="Q82" s="56"/>
      <c r="R82" s="56"/>
      <c r="S82" s="56"/>
      <c r="T82" s="56"/>
      <c r="U82" s="56"/>
      <c r="V82" s="62"/>
      <c r="W82" s="68"/>
      <c r="X82" s="56"/>
      <c r="Y82" s="56"/>
      <c r="Z82" s="56"/>
      <c r="AA82" s="68"/>
      <c r="AB82" s="72"/>
      <c r="AC82" s="68"/>
      <c r="AD82" s="68"/>
    </row>
    <row r="83" spans="1:30" ht="70.5" customHeight="1" x14ac:dyDescent="0.25">
      <c r="A83" s="69"/>
      <c r="B83" s="55"/>
      <c r="C83" s="56"/>
      <c r="D83" s="56"/>
      <c r="E83" s="56"/>
      <c r="F83" s="56"/>
      <c r="G83" s="56"/>
      <c r="H83" s="56"/>
      <c r="I83" s="56"/>
      <c r="J83" s="68"/>
      <c r="K83" s="56"/>
      <c r="L83" s="70"/>
      <c r="M83" s="71"/>
      <c r="N83" s="68"/>
      <c r="O83" s="68"/>
      <c r="P83" s="56"/>
      <c r="Q83" s="56"/>
      <c r="R83" s="56"/>
      <c r="S83" s="56"/>
      <c r="T83" s="56"/>
      <c r="U83" s="56"/>
      <c r="V83" s="62"/>
      <c r="W83" s="68"/>
      <c r="X83" s="56"/>
      <c r="Y83" s="56"/>
      <c r="Z83" s="56"/>
      <c r="AA83" s="68"/>
      <c r="AB83" s="72"/>
      <c r="AC83" s="68"/>
      <c r="AD83" s="68"/>
    </row>
    <row r="84" spans="1:30" ht="70.5" customHeight="1" x14ac:dyDescent="0.25">
      <c r="A84" s="69"/>
      <c r="B84" s="55"/>
      <c r="C84" s="56"/>
      <c r="D84" s="56"/>
      <c r="E84" s="56"/>
      <c r="F84" s="56"/>
      <c r="G84" s="56"/>
      <c r="H84" s="56"/>
      <c r="I84" s="56"/>
      <c r="J84" s="68"/>
      <c r="K84" s="56"/>
      <c r="L84" s="70"/>
      <c r="M84" s="71"/>
      <c r="N84" s="68"/>
      <c r="O84" s="68"/>
      <c r="P84" s="56"/>
      <c r="Q84" s="56"/>
      <c r="R84" s="56"/>
      <c r="S84" s="56"/>
      <c r="T84" s="56"/>
      <c r="U84" s="56"/>
      <c r="V84" s="62"/>
      <c r="W84" s="68"/>
      <c r="X84" s="56"/>
      <c r="Y84" s="56"/>
      <c r="Z84" s="56"/>
      <c r="AA84" s="68"/>
      <c r="AB84" s="72"/>
      <c r="AC84" s="68"/>
      <c r="AD84" s="68"/>
    </row>
    <row r="85" spans="1:30" ht="70.5" customHeight="1" x14ac:dyDescent="0.25">
      <c r="A85" s="69"/>
      <c r="B85" s="55"/>
      <c r="C85" s="56"/>
      <c r="D85" s="56"/>
      <c r="E85" s="56"/>
      <c r="F85" s="56"/>
      <c r="G85" s="56"/>
      <c r="H85" s="56"/>
      <c r="I85" s="56"/>
      <c r="J85" s="68"/>
      <c r="K85" s="56"/>
      <c r="L85" s="70"/>
      <c r="M85" s="71"/>
      <c r="N85" s="68"/>
      <c r="O85" s="68"/>
      <c r="P85" s="56"/>
      <c r="Q85" s="56"/>
      <c r="R85" s="56"/>
      <c r="S85" s="56"/>
      <c r="T85" s="56"/>
      <c r="U85" s="56"/>
      <c r="V85" s="62"/>
      <c r="W85" s="68"/>
      <c r="X85" s="56"/>
      <c r="Y85" s="56"/>
      <c r="Z85" s="56"/>
      <c r="AA85" s="68"/>
      <c r="AB85" s="72"/>
      <c r="AC85" s="68"/>
      <c r="AD85" s="68"/>
    </row>
    <row r="86" spans="1:30" ht="70.5" customHeight="1" x14ac:dyDescent="0.25">
      <c r="A86" s="69"/>
      <c r="B86" s="55"/>
      <c r="C86" s="56"/>
      <c r="D86" s="56"/>
      <c r="E86" s="56"/>
      <c r="F86" s="56"/>
      <c r="G86" s="56"/>
      <c r="H86" s="56"/>
      <c r="I86" s="56"/>
      <c r="J86" s="68"/>
      <c r="K86" s="56"/>
      <c r="L86" s="70"/>
      <c r="M86" s="71"/>
      <c r="N86" s="68"/>
      <c r="O86" s="68"/>
      <c r="P86" s="56"/>
      <c r="Q86" s="56"/>
      <c r="R86" s="56"/>
      <c r="S86" s="56"/>
      <c r="T86" s="56"/>
      <c r="U86" s="56"/>
      <c r="V86" s="62"/>
      <c r="W86" s="68"/>
      <c r="X86" s="56"/>
      <c r="Y86" s="56"/>
      <c r="Z86" s="56"/>
      <c r="AA86" s="68"/>
      <c r="AB86" s="72"/>
      <c r="AC86" s="68"/>
      <c r="AD86" s="68"/>
    </row>
    <row r="87" spans="1:30" ht="70.5" customHeight="1" x14ac:dyDescent="0.25">
      <c r="A87" s="69"/>
      <c r="B87" s="55"/>
      <c r="C87" s="56"/>
      <c r="D87" s="56"/>
      <c r="E87" s="56"/>
      <c r="F87" s="56"/>
      <c r="G87" s="56"/>
      <c r="H87" s="56"/>
      <c r="I87" s="56"/>
      <c r="J87" s="68"/>
      <c r="K87" s="56"/>
      <c r="L87" s="70"/>
      <c r="M87" s="71"/>
      <c r="N87" s="68"/>
      <c r="O87" s="68"/>
      <c r="P87" s="56"/>
      <c r="Q87" s="56"/>
      <c r="R87" s="56"/>
      <c r="S87" s="56"/>
      <c r="T87" s="56"/>
      <c r="U87" s="56"/>
      <c r="V87" s="62"/>
      <c r="W87" s="68"/>
      <c r="X87" s="56"/>
      <c r="Y87" s="56"/>
      <c r="Z87" s="56"/>
      <c r="AA87" s="68"/>
      <c r="AB87" s="72"/>
      <c r="AC87" s="68"/>
      <c r="AD87" s="68"/>
    </row>
    <row r="88" spans="1:30" ht="70.5" customHeight="1" x14ac:dyDescent="0.25">
      <c r="A88" s="69"/>
      <c r="B88" s="55"/>
      <c r="C88" s="56"/>
      <c r="D88" s="56"/>
      <c r="E88" s="56"/>
      <c r="F88" s="56"/>
      <c r="G88" s="56"/>
      <c r="H88" s="56"/>
      <c r="I88" s="56"/>
      <c r="J88" s="68"/>
      <c r="K88" s="56"/>
      <c r="L88" s="70"/>
      <c r="M88" s="71"/>
      <c r="N88" s="68"/>
      <c r="O88" s="68"/>
      <c r="P88" s="56"/>
      <c r="Q88" s="56"/>
      <c r="R88" s="56"/>
      <c r="S88" s="56"/>
      <c r="T88" s="56"/>
      <c r="U88" s="56"/>
      <c r="V88" s="62"/>
      <c r="W88" s="68"/>
      <c r="X88" s="56"/>
      <c r="Y88" s="56"/>
      <c r="Z88" s="56"/>
      <c r="AA88" s="68"/>
      <c r="AB88" s="72"/>
      <c r="AC88" s="68"/>
      <c r="AD88" s="68"/>
    </row>
    <row r="89" spans="1:30" ht="70.5" customHeight="1" x14ac:dyDescent="0.25">
      <c r="A89" s="69"/>
      <c r="B89" s="55"/>
      <c r="C89" s="56"/>
      <c r="D89" s="56"/>
      <c r="E89" s="56"/>
      <c r="F89" s="56"/>
      <c r="G89" s="56"/>
      <c r="H89" s="56"/>
      <c r="I89" s="56"/>
      <c r="J89" s="68"/>
      <c r="K89" s="56"/>
      <c r="L89" s="70"/>
      <c r="M89" s="71"/>
      <c r="N89" s="68"/>
      <c r="O89" s="68"/>
      <c r="P89" s="56"/>
      <c r="Q89" s="56"/>
      <c r="R89" s="56"/>
      <c r="S89" s="56"/>
      <c r="T89" s="56"/>
      <c r="U89" s="56"/>
      <c r="V89" s="62"/>
      <c r="W89" s="68"/>
      <c r="X89" s="56"/>
      <c r="Y89" s="56"/>
      <c r="Z89" s="56"/>
      <c r="AA89" s="68"/>
      <c r="AB89" s="72"/>
      <c r="AC89" s="68"/>
      <c r="AD89" s="68"/>
    </row>
    <row r="90" spans="1:30" ht="70.5" customHeight="1" x14ac:dyDescent="0.25">
      <c r="A90" s="69"/>
      <c r="B90" s="55"/>
      <c r="C90" s="56"/>
      <c r="D90" s="56"/>
      <c r="E90" s="56"/>
      <c r="F90" s="56"/>
      <c r="G90" s="56"/>
      <c r="H90" s="56"/>
      <c r="I90" s="56"/>
      <c r="J90" s="68"/>
      <c r="K90" s="56"/>
      <c r="L90" s="70"/>
      <c r="M90" s="71"/>
      <c r="N90" s="68"/>
      <c r="O90" s="68"/>
      <c r="P90" s="56"/>
      <c r="Q90" s="56"/>
      <c r="R90" s="56"/>
      <c r="S90" s="56"/>
      <c r="T90" s="56"/>
      <c r="U90" s="56"/>
      <c r="V90" s="62"/>
      <c r="W90" s="68"/>
      <c r="X90" s="56"/>
      <c r="Y90" s="56"/>
      <c r="Z90" s="56"/>
      <c r="AA90" s="68"/>
      <c r="AB90" s="72"/>
      <c r="AC90" s="68"/>
      <c r="AD90" s="68"/>
    </row>
    <row r="91" spans="1:30" ht="70.5" customHeight="1" x14ac:dyDescent="0.25">
      <c r="A91" s="69"/>
      <c r="B91" s="55"/>
      <c r="C91" s="56"/>
      <c r="D91" s="56"/>
      <c r="E91" s="56"/>
      <c r="F91" s="56"/>
      <c r="G91" s="56"/>
      <c r="H91" s="56"/>
      <c r="I91" s="56"/>
      <c r="J91" s="68"/>
      <c r="K91" s="56"/>
      <c r="L91" s="70"/>
      <c r="M91" s="71"/>
      <c r="N91" s="68"/>
      <c r="O91" s="68"/>
      <c r="P91" s="56"/>
      <c r="Q91" s="56"/>
      <c r="R91" s="56"/>
      <c r="S91" s="56"/>
      <c r="T91" s="56"/>
      <c r="U91" s="56"/>
      <c r="V91" s="62"/>
      <c r="W91" s="68"/>
      <c r="X91" s="56"/>
      <c r="Y91" s="56"/>
      <c r="Z91" s="56"/>
      <c r="AA91" s="68"/>
      <c r="AB91" s="72"/>
      <c r="AC91" s="68"/>
      <c r="AD91" s="68"/>
    </row>
    <row r="92" spans="1:30" ht="70.5" customHeight="1" x14ac:dyDescent="0.25">
      <c r="A92" s="69"/>
      <c r="B92" s="55"/>
      <c r="C92" s="56"/>
      <c r="D92" s="56"/>
      <c r="E92" s="56"/>
      <c r="F92" s="56"/>
      <c r="G92" s="56"/>
      <c r="H92" s="56"/>
      <c r="I92" s="56"/>
      <c r="J92" s="68"/>
      <c r="K92" s="56"/>
      <c r="L92" s="70"/>
      <c r="M92" s="71"/>
      <c r="N92" s="68"/>
      <c r="O92" s="68"/>
      <c r="P92" s="56"/>
      <c r="Q92" s="56"/>
      <c r="R92" s="56"/>
      <c r="S92" s="56"/>
      <c r="T92" s="56"/>
      <c r="U92" s="56"/>
      <c r="V92" s="62"/>
      <c r="W92" s="68"/>
      <c r="X92" s="56"/>
      <c r="Y92" s="56"/>
      <c r="Z92" s="56"/>
      <c r="AA92" s="68"/>
      <c r="AB92" s="72"/>
      <c r="AC92" s="68"/>
      <c r="AD92" s="68"/>
    </row>
    <row r="93" spans="1:30" ht="70.5" customHeight="1" x14ac:dyDescent="0.25">
      <c r="A93" s="69"/>
      <c r="B93" s="55"/>
      <c r="C93" s="56"/>
      <c r="D93" s="56"/>
      <c r="E93" s="56"/>
      <c r="F93" s="56"/>
      <c r="G93" s="56"/>
      <c r="H93" s="56"/>
      <c r="I93" s="56"/>
      <c r="J93" s="68"/>
      <c r="K93" s="56"/>
      <c r="L93" s="70"/>
      <c r="M93" s="71"/>
      <c r="N93" s="68"/>
      <c r="O93" s="68"/>
      <c r="P93" s="56"/>
      <c r="Q93" s="56"/>
      <c r="R93" s="56"/>
      <c r="S93" s="56"/>
      <c r="T93" s="56"/>
      <c r="U93" s="56"/>
      <c r="V93" s="62"/>
      <c r="W93" s="68"/>
      <c r="X93" s="56"/>
      <c r="Y93" s="56"/>
      <c r="Z93" s="56"/>
      <c r="AA93" s="68"/>
      <c r="AB93" s="72"/>
      <c r="AC93" s="68"/>
      <c r="AD93" s="68"/>
    </row>
    <row r="94" spans="1:30" ht="70.5" customHeight="1" x14ac:dyDescent="0.25">
      <c r="A94" s="69"/>
      <c r="B94" s="55"/>
      <c r="C94" s="56"/>
      <c r="D94" s="56"/>
      <c r="E94" s="56"/>
      <c r="F94" s="56"/>
      <c r="G94" s="56"/>
      <c r="H94" s="56"/>
      <c r="I94" s="56"/>
      <c r="J94" s="68"/>
      <c r="K94" s="56"/>
      <c r="L94" s="70"/>
      <c r="M94" s="71"/>
      <c r="N94" s="68"/>
      <c r="O94" s="68"/>
      <c r="P94" s="56"/>
      <c r="Q94" s="56"/>
      <c r="R94" s="56"/>
      <c r="S94" s="56"/>
      <c r="T94" s="56"/>
      <c r="U94" s="56"/>
      <c r="V94" s="62"/>
      <c r="W94" s="68"/>
      <c r="X94" s="56"/>
      <c r="Y94" s="56"/>
      <c r="Z94" s="56"/>
      <c r="AA94" s="68"/>
      <c r="AB94" s="72"/>
      <c r="AC94" s="68"/>
      <c r="AD94" s="68"/>
    </row>
    <row r="95" spans="1:30" ht="70.5" customHeight="1" x14ac:dyDescent="0.25">
      <c r="A95" s="69"/>
      <c r="B95" s="55"/>
      <c r="C95" s="56"/>
      <c r="D95" s="56"/>
      <c r="E95" s="56"/>
      <c r="F95" s="56"/>
      <c r="G95" s="56"/>
      <c r="H95" s="56"/>
      <c r="I95" s="56"/>
      <c r="J95" s="68"/>
      <c r="K95" s="56"/>
      <c r="L95" s="70"/>
      <c r="M95" s="71"/>
      <c r="N95" s="68"/>
      <c r="O95" s="68"/>
      <c r="P95" s="56"/>
      <c r="Q95" s="56"/>
      <c r="R95" s="56"/>
      <c r="S95" s="56"/>
      <c r="T95" s="56"/>
      <c r="U95" s="56"/>
      <c r="V95" s="62"/>
      <c r="W95" s="68"/>
      <c r="X95" s="56"/>
      <c r="Y95" s="56"/>
      <c r="Z95" s="56"/>
      <c r="AA95" s="68"/>
      <c r="AB95" s="72"/>
      <c r="AC95" s="68"/>
      <c r="AD95" s="68"/>
    </row>
    <row r="96" spans="1:30" ht="70.5" customHeight="1" x14ac:dyDescent="0.25">
      <c r="A96" s="69"/>
      <c r="B96" s="55"/>
      <c r="C96" s="56"/>
      <c r="D96" s="56"/>
      <c r="E96" s="56"/>
      <c r="F96" s="56"/>
      <c r="G96" s="56"/>
      <c r="H96" s="56"/>
      <c r="I96" s="56"/>
      <c r="J96" s="68"/>
      <c r="K96" s="56"/>
      <c r="L96" s="70"/>
      <c r="M96" s="71"/>
      <c r="N96" s="68"/>
      <c r="O96" s="68"/>
      <c r="P96" s="56"/>
      <c r="Q96" s="56"/>
      <c r="R96" s="56"/>
      <c r="S96" s="56"/>
      <c r="T96" s="56"/>
      <c r="U96" s="56"/>
      <c r="V96" s="62"/>
      <c r="W96" s="68"/>
      <c r="X96" s="56"/>
      <c r="Y96" s="56"/>
      <c r="Z96" s="56"/>
      <c r="AA96" s="68"/>
      <c r="AB96" s="72"/>
      <c r="AC96" s="68"/>
      <c r="AD96" s="68"/>
    </row>
    <row r="97" spans="1:30" ht="70.5" customHeight="1" x14ac:dyDescent="0.25">
      <c r="A97" s="69"/>
      <c r="B97" s="55"/>
      <c r="C97" s="56"/>
      <c r="D97" s="56"/>
      <c r="E97" s="56"/>
      <c r="F97" s="56"/>
      <c r="G97" s="56"/>
      <c r="H97" s="56"/>
      <c r="I97" s="56"/>
      <c r="J97" s="68"/>
      <c r="K97" s="56"/>
      <c r="L97" s="70"/>
      <c r="M97" s="71"/>
      <c r="N97" s="68"/>
      <c r="O97" s="68"/>
      <c r="P97" s="56"/>
      <c r="Q97" s="56"/>
      <c r="R97" s="56"/>
      <c r="S97" s="56"/>
      <c r="T97" s="56"/>
      <c r="U97" s="56"/>
      <c r="V97" s="62"/>
      <c r="W97" s="68"/>
      <c r="X97" s="56"/>
      <c r="Y97" s="56"/>
      <c r="Z97" s="56"/>
      <c r="AA97" s="68"/>
      <c r="AB97" s="72"/>
      <c r="AC97" s="68"/>
      <c r="AD97" s="68"/>
    </row>
    <row r="98" spans="1:30" ht="70.5" customHeight="1" x14ac:dyDescent="0.25">
      <c r="A98" s="69"/>
      <c r="B98" s="55"/>
      <c r="C98" s="56"/>
      <c r="D98" s="56"/>
      <c r="E98" s="56"/>
      <c r="F98" s="56"/>
      <c r="G98" s="56"/>
      <c r="H98" s="56"/>
      <c r="I98" s="56"/>
      <c r="J98" s="68"/>
      <c r="K98" s="56"/>
      <c r="L98" s="70"/>
      <c r="M98" s="71"/>
      <c r="N98" s="68"/>
      <c r="O98" s="68"/>
      <c r="P98" s="56"/>
      <c r="Q98" s="56"/>
      <c r="R98" s="56"/>
      <c r="S98" s="56"/>
      <c r="T98" s="56"/>
      <c r="U98" s="56"/>
      <c r="V98" s="62"/>
      <c r="W98" s="68"/>
      <c r="X98" s="56"/>
      <c r="Y98" s="56"/>
      <c r="Z98" s="56"/>
      <c r="AA98" s="68"/>
      <c r="AB98" s="72"/>
      <c r="AC98" s="68"/>
      <c r="AD98" s="68"/>
    </row>
    <row r="99" spans="1:30" ht="70.5" customHeight="1" x14ac:dyDescent="0.25">
      <c r="A99" s="69"/>
      <c r="B99" s="55"/>
      <c r="C99" s="56"/>
      <c r="D99" s="56"/>
      <c r="E99" s="56"/>
      <c r="F99" s="56"/>
      <c r="G99" s="56"/>
      <c r="H99" s="56"/>
      <c r="I99" s="56"/>
      <c r="J99" s="68"/>
      <c r="K99" s="56"/>
      <c r="L99" s="70"/>
      <c r="M99" s="71"/>
      <c r="N99" s="68"/>
      <c r="O99" s="68"/>
      <c r="P99" s="56"/>
      <c r="Q99" s="56"/>
      <c r="R99" s="56"/>
      <c r="S99" s="56"/>
      <c r="T99" s="56"/>
      <c r="U99" s="56"/>
      <c r="V99" s="62"/>
      <c r="W99" s="68"/>
      <c r="X99" s="56"/>
      <c r="Y99" s="56"/>
      <c r="Z99" s="56"/>
      <c r="AA99" s="68"/>
      <c r="AB99" s="72"/>
      <c r="AC99" s="68"/>
      <c r="AD99" s="68"/>
    </row>
    <row r="100" spans="1:30" ht="70.5" customHeight="1" x14ac:dyDescent="0.25">
      <c r="A100" s="69"/>
      <c r="B100" s="55"/>
      <c r="C100" s="56"/>
      <c r="D100" s="56"/>
      <c r="E100" s="56"/>
      <c r="F100" s="56"/>
      <c r="G100" s="56"/>
      <c r="H100" s="56"/>
      <c r="I100" s="56"/>
      <c r="J100" s="68"/>
      <c r="K100" s="56"/>
      <c r="L100" s="70"/>
      <c r="M100" s="71"/>
      <c r="N100" s="68"/>
      <c r="O100" s="68"/>
      <c r="P100" s="56"/>
      <c r="Q100" s="56"/>
      <c r="R100" s="56"/>
      <c r="S100" s="56"/>
      <c r="T100" s="56"/>
      <c r="U100" s="56"/>
      <c r="V100" s="62"/>
      <c r="W100" s="68"/>
      <c r="X100" s="56"/>
      <c r="Y100" s="56"/>
      <c r="Z100" s="56"/>
      <c r="AA100" s="68"/>
      <c r="AB100" s="72"/>
      <c r="AC100" s="68"/>
      <c r="AD100" s="68"/>
    </row>
    <row r="101" spans="1:30" ht="70.5" customHeight="1" x14ac:dyDescent="0.25">
      <c r="A101" s="69"/>
      <c r="B101" s="55"/>
      <c r="C101" s="56"/>
      <c r="D101" s="56"/>
      <c r="E101" s="56"/>
      <c r="F101" s="56"/>
      <c r="G101" s="56"/>
      <c r="H101" s="56"/>
      <c r="I101" s="56"/>
      <c r="J101" s="68"/>
      <c r="K101" s="56"/>
      <c r="L101" s="70"/>
      <c r="M101" s="71"/>
      <c r="N101" s="68"/>
      <c r="O101" s="68"/>
      <c r="P101" s="56"/>
      <c r="Q101" s="56"/>
      <c r="R101" s="56"/>
      <c r="S101" s="56"/>
      <c r="T101" s="56"/>
      <c r="U101" s="56"/>
      <c r="V101" s="62"/>
      <c r="W101" s="68"/>
      <c r="X101" s="56"/>
      <c r="Y101" s="56"/>
      <c r="Z101" s="56"/>
      <c r="AA101" s="68"/>
      <c r="AB101" s="72"/>
      <c r="AC101" s="68"/>
      <c r="AD101" s="68"/>
    </row>
    <row r="102" spans="1:30" ht="70.5" customHeight="1" x14ac:dyDescent="0.25">
      <c r="A102" s="69"/>
      <c r="B102" s="55"/>
      <c r="C102" s="56"/>
      <c r="D102" s="56"/>
      <c r="E102" s="56"/>
      <c r="F102" s="56"/>
      <c r="G102" s="56"/>
      <c r="H102" s="56"/>
      <c r="I102" s="56"/>
      <c r="J102" s="68"/>
      <c r="K102" s="56"/>
      <c r="L102" s="70"/>
      <c r="M102" s="71"/>
      <c r="N102" s="68"/>
      <c r="O102" s="68"/>
      <c r="P102" s="56"/>
      <c r="Q102" s="56"/>
      <c r="R102" s="56"/>
      <c r="S102" s="56"/>
      <c r="T102" s="56"/>
      <c r="U102" s="56"/>
      <c r="V102" s="62"/>
      <c r="W102" s="68"/>
      <c r="X102" s="56"/>
      <c r="Y102" s="56"/>
      <c r="Z102" s="56"/>
      <c r="AA102" s="68"/>
      <c r="AB102" s="72"/>
      <c r="AC102" s="68"/>
      <c r="AD102" s="68"/>
    </row>
    <row r="103" spans="1:30" ht="70.5" customHeight="1" x14ac:dyDescent="0.25">
      <c r="A103" s="69"/>
      <c r="B103" s="55"/>
      <c r="C103" s="56"/>
      <c r="D103" s="56"/>
      <c r="E103" s="56"/>
      <c r="F103" s="56"/>
      <c r="G103" s="56"/>
      <c r="H103" s="56"/>
      <c r="I103" s="56"/>
      <c r="J103" s="68"/>
      <c r="K103" s="56"/>
      <c r="L103" s="70"/>
      <c r="M103" s="71"/>
      <c r="N103" s="68"/>
      <c r="O103" s="68"/>
      <c r="P103" s="56"/>
      <c r="Q103" s="56"/>
      <c r="R103" s="56"/>
      <c r="S103" s="56"/>
      <c r="T103" s="56"/>
      <c r="U103" s="56"/>
      <c r="V103" s="62"/>
      <c r="W103" s="68"/>
      <c r="X103" s="56"/>
      <c r="Y103" s="56"/>
      <c r="Z103" s="56"/>
      <c r="AA103" s="68"/>
      <c r="AB103" s="72"/>
      <c r="AC103" s="68"/>
      <c r="AD103" s="68"/>
    </row>
    <row r="104" spans="1:30" ht="70.5" customHeight="1" x14ac:dyDescent="0.25">
      <c r="A104" s="69"/>
      <c r="B104" s="55"/>
      <c r="C104" s="56"/>
      <c r="D104" s="56"/>
      <c r="E104" s="56"/>
      <c r="F104" s="56"/>
      <c r="G104" s="56"/>
      <c r="H104" s="56"/>
      <c r="I104" s="56"/>
      <c r="J104" s="68"/>
      <c r="K104" s="56"/>
      <c r="L104" s="70"/>
      <c r="M104" s="71"/>
      <c r="N104" s="68"/>
      <c r="O104" s="68"/>
      <c r="P104" s="56"/>
      <c r="Q104" s="56"/>
      <c r="R104" s="56"/>
      <c r="S104" s="56"/>
      <c r="T104" s="56"/>
      <c r="U104" s="56"/>
      <c r="V104" s="62"/>
      <c r="W104" s="68"/>
      <c r="X104" s="56"/>
      <c r="Y104" s="56"/>
      <c r="Z104" s="56"/>
      <c r="AA104" s="68"/>
      <c r="AB104" s="72"/>
      <c r="AC104" s="68"/>
      <c r="AD104" s="68"/>
    </row>
    <row r="105" spans="1:30" ht="70.5" customHeight="1" x14ac:dyDescent="0.25">
      <c r="A105" s="69"/>
      <c r="B105" s="55"/>
      <c r="C105" s="56"/>
      <c r="D105" s="56"/>
      <c r="E105" s="56"/>
      <c r="F105" s="56"/>
      <c r="G105" s="56"/>
      <c r="H105" s="56"/>
      <c r="I105" s="56"/>
      <c r="J105" s="68"/>
      <c r="K105" s="56"/>
      <c r="L105" s="70"/>
      <c r="M105" s="71"/>
      <c r="N105" s="68"/>
      <c r="O105" s="68"/>
      <c r="P105" s="56"/>
      <c r="Q105" s="56"/>
      <c r="R105" s="56"/>
      <c r="S105" s="56"/>
      <c r="T105" s="56"/>
      <c r="U105" s="56"/>
      <c r="V105" s="62"/>
      <c r="W105" s="68"/>
      <c r="X105" s="56"/>
      <c r="Y105" s="56"/>
      <c r="Z105" s="56"/>
      <c r="AA105" s="68"/>
      <c r="AB105" s="72"/>
      <c r="AC105" s="68"/>
      <c r="AD105" s="68"/>
    </row>
    <row r="106" spans="1:30" ht="70.5" customHeight="1" x14ac:dyDescent="0.25">
      <c r="A106" s="69"/>
      <c r="B106" s="55"/>
      <c r="C106" s="56"/>
      <c r="D106" s="56"/>
      <c r="E106" s="56"/>
      <c r="F106" s="56"/>
      <c r="G106" s="56"/>
      <c r="H106" s="56"/>
      <c r="I106" s="56"/>
      <c r="J106" s="68"/>
      <c r="K106" s="56"/>
      <c r="L106" s="70"/>
      <c r="M106" s="71"/>
      <c r="N106" s="68"/>
      <c r="O106" s="68"/>
      <c r="P106" s="56"/>
      <c r="Q106" s="56"/>
      <c r="R106" s="56"/>
      <c r="S106" s="56"/>
      <c r="T106" s="56"/>
      <c r="U106" s="56"/>
      <c r="V106" s="62"/>
      <c r="W106" s="68"/>
      <c r="X106" s="56"/>
      <c r="Y106" s="56"/>
      <c r="Z106" s="56"/>
      <c r="AA106" s="68"/>
      <c r="AB106" s="72"/>
      <c r="AC106" s="68"/>
      <c r="AD106" s="68"/>
    </row>
    <row r="107" spans="1:30" ht="70.5" customHeight="1" x14ac:dyDescent="0.25">
      <c r="A107" s="69"/>
      <c r="B107" s="55"/>
      <c r="C107" s="56"/>
      <c r="D107" s="56"/>
      <c r="E107" s="56"/>
      <c r="F107" s="56"/>
      <c r="G107" s="56"/>
      <c r="H107" s="56"/>
      <c r="I107" s="56"/>
      <c r="J107" s="68"/>
      <c r="K107" s="56"/>
      <c r="L107" s="70"/>
      <c r="M107" s="71"/>
      <c r="N107" s="68"/>
      <c r="O107" s="68"/>
      <c r="P107" s="56"/>
      <c r="Q107" s="56"/>
      <c r="R107" s="56"/>
      <c r="S107" s="56"/>
      <c r="T107" s="56"/>
      <c r="U107" s="56"/>
      <c r="V107" s="62"/>
      <c r="W107" s="68"/>
      <c r="X107" s="56"/>
      <c r="Y107" s="56"/>
      <c r="Z107" s="56"/>
      <c r="AA107" s="68"/>
      <c r="AB107" s="72"/>
      <c r="AC107" s="68"/>
      <c r="AD107" s="68"/>
    </row>
    <row r="108" spans="1:30" ht="70.5" customHeight="1" x14ac:dyDescent="0.25">
      <c r="A108" s="69"/>
      <c r="B108" s="55"/>
      <c r="C108" s="56"/>
      <c r="D108" s="56"/>
      <c r="E108" s="56"/>
      <c r="F108" s="56"/>
      <c r="G108" s="56"/>
      <c r="H108" s="56"/>
      <c r="I108" s="56"/>
      <c r="J108" s="68"/>
      <c r="K108" s="56"/>
      <c r="L108" s="70"/>
      <c r="M108" s="71"/>
      <c r="N108" s="68"/>
      <c r="O108" s="68"/>
      <c r="P108" s="56"/>
      <c r="Q108" s="56"/>
      <c r="R108" s="56"/>
      <c r="S108" s="56"/>
      <c r="T108" s="56"/>
      <c r="U108" s="56"/>
      <c r="V108" s="62"/>
      <c r="W108" s="68"/>
      <c r="X108" s="56"/>
      <c r="Y108" s="56"/>
      <c r="Z108" s="56"/>
      <c r="AA108" s="68"/>
      <c r="AB108" s="72"/>
      <c r="AC108" s="68"/>
      <c r="AD108" s="68"/>
    </row>
    <row r="109" spans="1:30" ht="70.5" customHeight="1" x14ac:dyDescent="0.25">
      <c r="A109" s="69"/>
      <c r="B109" s="55"/>
      <c r="C109" s="56"/>
      <c r="D109" s="56"/>
      <c r="E109" s="56"/>
      <c r="F109" s="56"/>
      <c r="G109" s="56"/>
      <c r="H109" s="56"/>
      <c r="I109" s="56"/>
      <c r="J109" s="68"/>
      <c r="K109" s="56"/>
      <c r="L109" s="70"/>
      <c r="M109" s="71"/>
      <c r="N109" s="68"/>
      <c r="O109" s="68"/>
      <c r="P109" s="56"/>
      <c r="Q109" s="56"/>
      <c r="R109" s="56"/>
      <c r="S109" s="56"/>
      <c r="T109" s="56"/>
      <c r="U109" s="56"/>
      <c r="V109" s="62"/>
      <c r="W109" s="68"/>
      <c r="X109" s="56"/>
      <c r="Y109" s="56"/>
      <c r="Z109" s="56"/>
      <c r="AA109" s="68"/>
      <c r="AB109" s="72"/>
      <c r="AC109" s="68"/>
      <c r="AD109" s="68"/>
    </row>
    <row r="110" spans="1:30" ht="70.5" customHeight="1" x14ac:dyDescent="0.25">
      <c r="A110" s="69"/>
      <c r="B110" s="55"/>
      <c r="C110" s="56"/>
      <c r="D110" s="56"/>
      <c r="E110" s="56"/>
      <c r="F110" s="56"/>
      <c r="G110" s="56"/>
      <c r="H110" s="56"/>
      <c r="I110" s="56"/>
      <c r="J110" s="68"/>
      <c r="K110" s="56"/>
      <c r="L110" s="70"/>
      <c r="M110" s="71"/>
      <c r="N110" s="68"/>
      <c r="O110" s="68"/>
      <c r="P110" s="56"/>
      <c r="Q110" s="56"/>
      <c r="R110" s="56"/>
      <c r="S110" s="56"/>
      <c r="T110" s="56"/>
      <c r="U110" s="56"/>
      <c r="V110" s="62"/>
      <c r="W110" s="68"/>
      <c r="X110" s="56"/>
      <c r="Y110" s="56"/>
      <c r="Z110" s="56"/>
      <c r="AA110" s="68"/>
      <c r="AB110" s="72"/>
      <c r="AC110" s="68"/>
      <c r="AD110" s="68"/>
    </row>
    <row r="111" spans="1:30" ht="70.5" customHeight="1" x14ac:dyDescent="0.25">
      <c r="A111" s="69"/>
      <c r="B111" s="55"/>
      <c r="C111" s="56"/>
      <c r="D111" s="56"/>
      <c r="E111" s="56"/>
      <c r="F111" s="56"/>
      <c r="G111" s="56"/>
      <c r="H111" s="56"/>
      <c r="I111" s="56"/>
      <c r="J111" s="68"/>
      <c r="K111" s="56"/>
      <c r="L111" s="70"/>
      <c r="M111" s="71"/>
      <c r="N111" s="68"/>
      <c r="O111" s="68"/>
      <c r="P111" s="56"/>
      <c r="Q111" s="56"/>
      <c r="R111" s="56"/>
      <c r="S111" s="56"/>
      <c r="T111" s="56"/>
      <c r="U111" s="56"/>
      <c r="V111" s="62"/>
      <c r="W111" s="68"/>
      <c r="X111" s="56"/>
      <c r="Y111" s="56"/>
      <c r="Z111" s="56"/>
      <c r="AA111" s="68"/>
      <c r="AB111" s="72"/>
      <c r="AC111" s="68"/>
      <c r="AD111" s="68"/>
    </row>
    <row r="112" spans="1:30" ht="70.5" customHeight="1" x14ac:dyDescent="0.25">
      <c r="A112" s="69"/>
      <c r="B112" s="55"/>
      <c r="C112" s="56"/>
      <c r="D112" s="56"/>
      <c r="E112" s="56"/>
      <c r="F112" s="56"/>
      <c r="G112" s="56"/>
      <c r="H112" s="56"/>
      <c r="I112" s="56"/>
      <c r="J112" s="68"/>
      <c r="K112" s="56"/>
      <c r="L112" s="70"/>
      <c r="M112" s="71"/>
      <c r="N112" s="68"/>
      <c r="O112" s="68"/>
      <c r="P112" s="56"/>
      <c r="Q112" s="56"/>
      <c r="R112" s="56"/>
      <c r="S112" s="56"/>
      <c r="T112" s="56"/>
      <c r="U112" s="56"/>
      <c r="V112" s="62"/>
      <c r="W112" s="68"/>
      <c r="X112" s="56"/>
      <c r="Y112" s="56"/>
      <c r="Z112" s="56"/>
      <c r="AA112" s="68"/>
      <c r="AB112" s="72"/>
      <c r="AC112" s="68"/>
      <c r="AD112" s="68"/>
    </row>
    <row r="113" spans="1:30" ht="70.5" customHeight="1" x14ac:dyDescent="0.25">
      <c r="A113" s="69"/>
      <c r="B113" s="55"/>
      <c r="C113" s="56"/>
      <c r="D113" s="56"/>
      <c r="E113" s="56"/>
      <c r="F113" s="56"/>
      <c r="G113" s="56"/>
      <c r="H113" s="56"/>
      <c r="I113" s="56"/>
      <c r="J113" s="68"/>
      <c r="K113" s="56"/>
      <c r="L113" s="70"/>
      <c r="M113" s="71"/>
      <c r="N113" s="68"/>
      <c r="O113" s="68"/>
      <c r="P113" s="56"/>
      <c r="Q113" s="56"/>
      <c r="R113" s="56"/>
      <c r="S113" s="56"/>
      <c r="T113" s="56"/>
      <c r="U113" s="56"/>
      <c r="V113" s="62"/>
      <c r="W113" s="68"/>
      <c r="X113" s="56"/>
      <c r="Y113" s="56"/>
      <c r="Z113" s="56"/>
      <c r="AA113" s="68"/>
      <c r="AB113" s="72"/>
      <c r="AC113" s="68"/>
      <c r="AD113" s="68"/>
    </row>
    <row r="114" spans="1:30" ht="70.5" customHeight="1" x14ac:dyDescent="0.25">
      <c r="A114" s="69"/>
      <c r="B114" s="55"/>
      <c r="C114" s="56"/>
      <c r="D114" s="56"/>
      <c r="E114" s="56"/>
      <c r="F114" s="56"/>
      <c r="G114" s="56"/>
      <c r="H114" s="56"/>
      <c r="I114" s="56"/>
      <c r="J114" s="68"/>
      <c r="K114" s="56"/>
      <c r="L114" s="70"/>
      <c r="M114" s="71"/>
      <c r="N114" s="68"/>
      <c r="O114" s="68"/>
      <c r="P114" s="56"/>
      <c r="Q114" s="56"/>
      <c r="R114" s="56"/>
      <c r="S114" s="56"/>
      <c r="T114" s="56"/>
      <c r="U114" s="56"/>
      <c r="V114" s="62"/>
      <c r="W114" s="68"/>
      <c r="X114" s="56"/>
      <c r="Y114" s="56"/>
      <c r="Z114" s="56"/>
      <c r="AA114" s="68"/>
      <c r="AB114" s="72"/>
      <c r="AC114" s="68"/>
      <c r="AD114" s="68"/>
    </row>
    <row r="115" spans="1:30" ht="70.5" customHeight="1" x14ac:dyDescent="0.25">
      <c r="A115" s="69"/>
      <c r="B115" s="55"/>
      <c r="C115" s="56"/>
      <c r="D115" s="56"/>
      <c r="E115" s="56"/>
      <c r="F115" s="56"/>
      <c r="G115" s="56"/>
      <c r="H115" s="56"/>
      <c r="I115" s="56"/>
      <c r="J115" s="68"/>
      <c r="K115" s="56"/>
      <c r="L115" s="70"/>
      <c r="M115" s="71"/>
      <c r="N115" s="68"/>
      <c r="O115" s="68"/>
      <c r="P115" s="56"/>
      <c r="Q115" s="56"/>
      <c r="R115" s="56"/>
      <c r="S115" s="56"/>
      <c r="T115" s="56"/>
      <c r="U115" s="56"/>
      <c r="V115" s="62"/>
      <c r="W115" s="68"/>
      <c r="X115" s="56"/>
      <c r="Y115" s="56"/>
      <c r="Z115" s="56"/>
      <c r="AA115" s="68"/>
      <c r="AB115" s="72"/>
      <c r="AC115" s="68"/>
      <c r="AD115" s="68"/>
    </row>
    <row r="116" spans="1:30" ht="70.5" customHeight="1" x14ac:dyDescent="0.25">
      <c r="A116" s="69"/>
      <c r="B116" s="55"/>
      <c r="C116" s="56"/>
      <c r="D116" s="56"/>
      <c r="E116" s="56"/>
      <c r="F116" s="56"/>
      <c r="G116" s="56"/>
      <c r="H116" s="56"/>
      <c r="I116" s="56"/>
      <c r="J116" s="68"/>
      <c r="K116" s="56"/>
      <c r="L116" s="70"/>
      <c r="M116" s="71"/>
      <c r="N116" s="68"/>
      <c r="O116" s="68"/>
      <c r="P116" s="56"/>
      <c r="Q116" s="56"/>
      <c r="R116" s="56"/>
      <c r="S116" s="56"/>
      <c r="T116" s="56"/>
      <c r="U116" s="56"/>
      <c r="V116" s="62"/>
      <c r="W116" s="68"/>
      <c r="X116" s="56"/>
      <c r="Y116" s="56"/>
      <c r="Z116" s="56"/>
      <c r="AA116" s="68"/>
      <c r="AB116" s="72"/>
      <c r="AC116" s="68"/>
      <c r="AD116" s="68"/>
    </row>
    <row r="117" spans="1:30" ht="70.5" customHeight="1" x14ac:dyDescent="0.25">
      <c r="A117" s="69"/>
      <c r="B117" s="55"/>
      <c r="C117" s="56"/>
      <c r="D117" s="56"/>
      <c r="E117" s="56"/>
      <c r="F117" s="56"/>
      <c r="G117" s="56"/>
      <c r="H117" s="56"/>
      <c r="I117" s="56"/>
      <c r="J117" s="68"/>
      <c r="K117" s="56"/>
      <c r="L117" s="70"/>
      <c r="M117" s="71"/>
      <c r="N117" s="68"/>
      <c r="O117" s="68"/>
      <c r="P117" s="56"/>
      <c r="Q117" s="56"/>
      <c r="R117" s="56"/>
      <c r="S117" s="56"/>
      <c r="T117" s="56"/>
      <c r="U117" s="56"/>
      <c r="V117" s="62"/>
      <c r="W117" s="68"/>
      <c r="X117" s="56"/>
      <c r="Y117" s="56"/>
      <c r="Z117" s="56"/>
      <c r="AA117" s="68"/>
      <c r="AB117" s="72"/>
      <c r="AC117" s="68"/>
      <c r="AD117" s="68"/>
    </row>
    <row r="118" spans="1:30" ht="70.5" customHeight="1" x14ac:dyDescent="0.25">
      <c r="A118" s="69"/>
      <c r="B118" s="55"/>
      <c r="C118" s="56"/>
      <c r="D118" s="56"/>
      <c r="E118" s="56"/>
      <c r="F118" s="56"/>
      <c r="G118" s="56"/>
      <c r="H118" s="56"/>
      <c r="I118" s="56"/>
      <c r="J118" s="68"/>
      <c r="K118" s="56"/>
      <c r="L118" s="70"/>
      <c r="M118" s="71"/>
      <c r="N118" s="68"/>
      <c r="O118" s="68"/>
      <c r="P118" s="56"/>
      <c r="Q118" s="56"/>
      <c r="R118" s="56"/>
      <c r="S118" s="56"/>
      <c r="T118" s="56"/>
      <c r="U118" s="56"/>
      <c r="V118" s="62"/>
      <c r="W118" s="68"/>
      <c r="X118" s="56"/>
      <c r="Y118" s="56"/>
      <c r="Z118" s="56"/>
      <c r="AA118" s="68"/>
      <c r="AB118" s="72"/>
      <c r="AC118" s="68"/>
      <c r="AD118" s="68"/>
    </row>
    <row r="119" spans="1:30" ht="70.5" customHeight="1" x14ac:dyDescent="0.25">
      <c r="A119" s="69"/>
      <c r="B119" s="55"/>
      <c r="C119" s="56"/>
      <c r="D119" s="56"/>
      <c r="E119" s="56"/>
      <c r="F119" s="56"/>
      <c r="G119" s="56"/>
      <c r="H119" s="56"/>
      <c r="I119" s="56"/>
      <c r="J119" s="68"/>
      <c r="K119" s="56"/>
      <c r="L119" s="70"/>
      <c r="M119" s="71"/>
      <c r="N119" s="68"/>
      <c r="O119" s="68"/>
      <c r="P119" s="56"/>
      <c r="Q119" s="56"/>
      <c r="R119" s="56"/>
      <c r="S119" s="56"/>
      <c r="T119" s="56"/>
      <c r="U119" s="56"/>
      <c r="V119" s="62"/>
      <c r="W119" s="68"/>
      <c r="X119" s="56"/>
      <c r="Y119" s="56"/>
      <c r="Z119" s="56"/>
      <c r="AA119" s="68"/>
      <c r="AB119" s="72"/>
      <c r="AC119" s="68"/>
      <c r="AD119" s="68"/>
    </row>
    <row r="120" spans="1:30" ht="70.5" customHeight="1" x14ac:dyDescent="0.25">
      <c r="A120" s="69"/>
      <c r="B120" s="55"/>
      <c r="C120" s="56"/>
      <c r="D120" s="56"/>
      <c r="E120" s="56"/>
      <c r="F120" s="56"/>
      <c r="G120" s="56"/>
      <c r="H120" s="56"/>
      <c r="I120" s="56"/>
      <c r="J120" s="68"/>
      <c r="K120" s="56"/>
      <c r="L120" s="70"/>
      <c r="M120" s="71"/>
      <c r="N120" s="68"/>
      <c r="O120" s="68"/>
      <c r="P120" s="56"/>
      <c r="Q120" s="56"/>
      <c r="R120" s="56"/>
      <c r="S120" s="56"/>
      <c r="T120" s="56"/>
      <c r="U120" s="56"/>
      <c r="V120" s="62"/>
      <c r="W120" s="68"/>
      <c r="X120" s="56"/>
      <c r="Y120" s="56"/>
      <c r="Z120" s="56"/>
      <c r="AA120" s="68"/>
      <c r="AB120" s="72"/>
      <c r="AC120" s="68"/>
      <c r="AD120" s="68"/>
    </row>
    <row r="121" spans="1:30" ht="70.5" customHeight="1" x14ac:dyDescent="0.25">
      <c r="A121" s="69"/>
      <c r="B121" s="55"/>
      <c r="C121" s="56"/>
      <c r="D121" s="56"/>
      <c r="E121" s="56"/>
      <c r="F121" s="56"/>
      <c r="G121" s="56"/>
      <c r="H121" s="56"/>
      <c r="I121" s="56"/>
      <c r="J121" s="68"/>
      <c r="K121" s="56"/>
      <c r="L121" s="70"/>
      <c r="M121" s="71"/>
      <c r="N121" s="68"/>
      <c r="O121" s="68"/>
      <c r="P121" s="56"/>
      <c r="Q121" s="56"/>
      <c r="R121" s="56"/>
      <c r="S121" s="56"/>
      <c r="T121" s="56"/>
      <c r="U121" s="56"/>
      <c r="V121" s="62"/>
      <c r="W121" s="68"/>
      <c r="X121" s="56"/>
      <c r="Y121" s="56"/>
      <c r="Z121" s="56"/>
      <c r="AA121" s="68"/>
      <c r="AB121" s="72"/>
      <c r="AC121" s="68"/>
      <c r="AD121" s="68"/>
    </row>
    <row r="122" spans="1:30" ht="70.5" customHeight="1" x14ac:dyDescent="0.25">
      <c r="A122" s="69"/>
      <c r="B122" s="55"/>
      <c r="C122" s="56"/>
      <c r="D122" s="56"/>
      <c r="E122" s="56"/>
      <c r="F122" s="56"/>
      <c r="G122" s="56"/>
      <c r="H122" s="56"/>
      <c r="I122" s="56"/>
      <c r="J122" s="68"/>
      <c r="K122" s="56"/>
      <c r="L122" s="70"/>
      <c r="M122" s="71"/>
      <c r="N122" s="68"/>
      <c r="O122" s="68"/>
      <c r="P122" s="56"/>
      <c r="Q122" s="56"/>
      <c r="R122" s="56"/>
      <c r="S122" s="56"/>
      <c r="T122" s="56"/>
      <c r="U122" s="56"/>
      <c r="V122" s="62"/>
      <c r="W122" s="68"/>
      <c r="X122" s="56"/>
      <c r="Y122" s="56"/>
      <c r="Z122" s="56"/>
      <c r="AA122" s="68"/>
      <c r="AB122" s="72"/>
      <c r="AC122" s="68"/>
      <c r="AD122" s="68"/>
    </row>
    <row r="123" spans="1:30" ht="70.5" customHeight="1" x14ac:dyDescent="0.25">
      <c r="A123" s="69"/>
      <c r="B123" s="55"/>
      <c r="C123" s="56"/>
      <c r="D123" s="56"/>
      <c r="E123" s="56"/>
      <c r="F123" s="56"/>
      <c r="G123" s="56"/>
      <c r="H123" s="56"/>
      <c r="I123" s="56"/>
      <c r="J123" s="68"/>
      <c r="K123" s="56"/>
      <c r="L123" s="70"/>
      <c r="M123" s="71"/>
      <c r="N123" s="68"/>
      <c r="O123" s="68"/>
      <c r="P123" s="56"/>
      <c r="Q123" s="56"/>
      <c r="R123" s="56"/>
      <c r="S123" s="56"/>
      <c r="T123" s="56"/>
      <c r="U123" s="56"/>
      <c r="V123" s="62"/>
      <c r="W123" s="68"/>
      <c r="X123" s="56"/>
      <c r="Y123" s="56"/>
      <c r="Z123" s="56"/>
      <c r="AA123" s="68"/>
      <c r="AB123" s="72"/>
      <c r="AC123" s="68"/>
      <c r="AD123" s="68"/>
    </row>
    <row r="124" spans="1:30" ht="70.5" customHeight="1" x14ac:dyDescent="0.25">
      <c r="A124" s="69"/>
      <c r="B124" s="55"/>
      <c r="C124" s="56"/>
      <c r="D124" s="56"/>
      <c r="E124" s="56"/>
      <c r="F124" s="56"/>
      <c r="G124" s="56"/>
      <c r="H124" s="56"/>
      <c r="I124" s="56"/>
      <c r="J124" s="68"/>
      <c r="K124" s="56"/>
      <c r="L124" s="70"/>
      <c r="M124" s="71"/>
      <c r="N124" s="68"/>
      <c r="O124" s="68"/>
      <c r="P124" s="56"/>
      <c r="Q124" s="56"/>
      <c r="R124" s="56"/>
      <c r="S124" s="56"/>
      <c r="T124" s="56"/>
      <c r="U124" s="56"/>
      <c r="V124" s="62"/>
      <c r="W124" s="68"/>
      <c r="X124" s="56"/>
      <c r="Y124" s="56"/>
      <c r="Z124" s="56"/>
      <c r="AA124" s="68"/>
      <c r="AB124" s="72"/>
      <c r="AC124" s="68"/>
      <c r="AD124" s="68"/>
    </row>
    <row r="125" spans="1:30" ht="70.5" customHeight="1" x14ac:dyDescent="0.25">
      <c r="A125" s="69"/>
      <c r="B125" s="55"/>
      <c r="C125" s="56"/>
      <c r="D125" s="56"/>
      <c r="E125" s="56"/>
      <c r="F125" s="56"/>
      <c r="G125" s="56"/>
      <c r="H125" s="56"/>
      <c r="I125" s="56"/>
      <c r="J125" s="68"/>
      <c r="K125" s="56"/>
      <c r="L125" s="70"/>
      <c r="M125" s="71"/>
      <c r="N125" s="68"/>
      <c r="O125" s="68"/>
      <c r="P125" s="56"/>
      <c r="Q125" s="56"/>
      <c r="R125" s="56"/>
      <c r="S125" s="56"/>
      <c r="T125" s="56"/>
      <c r="U125" s="56"/>
      <c r="V125" s="62"/>
      <c r="W125" s="68"/>
      <c r="X125" s="56"/>
      <c r="Y125" s="56"/>
      <c r="Z125" s="56"/>
      <c r="AA125" s="68"/>
      <c r="AB125" s="72"/>
      <c r="AC125" s="68"/>
      <c r="AD125" s="68"/>
    </row>
    <row r="126" spans="1:30" ht="70.5" customHeight="1" x14ac:dyDescent="0.25">
      <c r="A126" s="69"/>
      <c r="B126" s="55"/>
      <c r="C126" s="56"/>
      <c r="D126" s="56"/>
      <c r="E126" s="56"/>
      <c r="F126" s="56"/>
      <c r="G126" s="56"/>
      <c r="H126" s="56"/>
      <c r="I126" s="56"/>
      <c r="J126" s="68"/>
      <c r="K126" s="56"/>
      <c r="L126" s="70"/>
      <c r="M126" s="71"/>
      <c r="N126" s="68"/>
      <c r="O126" s="68"/>
      <c r="P126" s="56"/>
      <c r="Q126" s="56"/>
      <c r="R126" s="56"/>
      <c r="S126" s="56"/>
      <c r="T126" s="56"/>
      <c r="U126" s="56"/>
      <c r="V126" s="62"/>
      <c r="W126" s="68"/>
      <c r="X126" s="56"/>
      <c r="Y126" s="56"/>
      <c r="Z126" s="56"/>
      <c r="AA126" s="68"/>
      <c r="AB126" s="72"/>
      <c r="AC126" s="68"/>
      <c r="AD126" s="68"/>
    </row>
    <row r="127" spans="1:30" ht="70.5" customHeight="1" x14ac:dyDescent="0.25">
      <c r="A127" s="69"/>
      <c r="B127" s="55"/>
      <c r="C127" s="56"/>
      <c r="D127" s="56"/>
      <c r="E127" s="56"/>
      <c r="F127" s="56"/>
      <c r="G127" s="56"/>
      <c r="H127" s="56"/>
      <c r="I127" s="56"/>
      <c r="J127" s="68"/>
      <c r="K127" s="56"/>
      <c r="L127" s="70"/>
      <c r="M127" s="71"/>
      <c r="N127" s="68"/>
      <c r="O127" s="68"/>
      <c r="P127" s="56"/>
      <c r="Q127" s="56"/>
      <c r="R127" s="56"/>
      <c r="S127" s="56"/>
      <c r="T127" s="56"/>
      <c r="U127" s="56"/>
      <c r="V127" s="62"/>
      <c r="W127" s="68"/>
      <c r="X127" s="56"/>
      <c r="Y127" s="56"/>
      <c r="Z127" s="56"/>
      <c r="AA127" s="68"/>
      <c r="AB127" s="72"/>
      <c r="AC127" s="68"/>
      <c r="AD127" s="68"/>
    </row>
    <row r="128" spans="1:30" ht="70.5" customHeight="1" x14ac:dyDescent="0.25">
      <c r="A128" s="69"/>
      <c r="B128" s="55"/>
      <c r="C128" s="56"/>
      <c r="D128" s="56"/>
      <c r="E128" s="56"/>
      <c r="F128" s="56"/>
      <c r="G128" s="56"/>
      <c r="H128" s="56"/>
      <c r="I128" s="56"/>
      <c r="J128" s="68"/>
      <c r="K128" s="56"/>
      <c r="L128" s="70"/>
      <c r="M128" s="71"/>
      <c r="N128" s="68"/>
      <c r="O128" s="68"/>
      <c r="P128" s="56"/>
      <c r="Q128" s="56"/>
      <c r="R128" s="56"/>
      <c r="S128" s="56"/>
      <c r="T128" s="56"/>
      <c r="U128" s="56"/>
      <c r="V128" s="62"/>
      <c r="W128" s="68"/>
      <c r="X128" s="56"/>
      <c r="Y128" s="56"/>
      <c r="Z128" s="56"/>
      <c r="AA128" s="68"/>
      <c r="AB128" s="72"/>
      <c r="AC128" s="68"/>
      <c r="AD128" s="68"/>
    </row>
    <row r="129" spans="1:30" ht="70.5" customHeight="1" x14ac:dyDescent="0.25">
      <c r="A129" s="69"/>
      <c r="B129" s="55"/>
      <c r="C129" s="56"/>
      <c r="D129" s="56"/>
      <c r="E129" s="56"/>
      <c r="F129" s="56"/>
      <c r="G129" s="56"/>
      <c r="H129" s="56"/>
      <c r="I129" s="56"/>
      <c r="J129" s="68"/>
      <c r="K129" s="56"/>
      <c r="L129" s="70"/>
      <c r="M129" s="71"/>
      <c r="N129" s="68"/>
      <c r="O129" s="68"/>
      <c r="P129" s="56"/>
      <c r="Q129" s="56"/>
      <c r="R129" s="56"/>
      <c r="S129" s="56"/>
      <c r="T129" s="56"/>
      <c r="U129" s="56"/>
      <c r="V129" s="62"/>
      <c r="W129" s="68"/>
      <c r="X129" s="56"/>
      <c r="Y129" s="56"/>
      <c r="Z129" s="56"/>
      <c r="AA129" s="68"/>
      <c r="AB129" s="72"/>
      <c r="AC129" s="68"/>
      <c r="AD129" s="68"/>
    </row>
    <row r="130" spans="1:30" ht="70.5" customHeight="1" x14ac:dyDescent="0.25">
      <c r="A130" s="69"/>
      <c r="B130" s="55"/>
      <c r="C130" s="56"/>
      <c r="D130" s="56"/>
      <c r="E130" s="56"/>
      <c r="F130" s="56"/>
      <c r="G130" s="56"/>
      <c r="H130" s="56"/>
      <c r="I130" s="56"/>
      <c r="J130" s="68"/>
      <c r="K130" s="56"/>
      <c r="L130" s="70"/>
      <c r="M130" s="71"/>
      <c r="N130" s="68"/>
      <c r="O130" s="68"/>
      <c r="P130" s="56"/>
      <c r="Q130" s="56"/>
      <c r="R130" s="56"/>
      <c r="S130" s="56"/>
      <c r="T130" s="56"/>
      <c r="U130" s="56"/>
      <c r="V130" s="62"/>
      <c r="W130" s="68"/>
      <c r="X130" s="56"/>
      <c r="Y130" s="56"/>
      <c r="Z130" s="56"/>
      <c r="AA130" s="68"/>
      <c r="AB130" s="72"/>
      <c r="AC130" s="68"/>
      <c r="AD130" s="68"/>
    </row>
    <row r="131" spans="1:30" ht="70.5" customHeight="1" x14ac:dyDescent="0.25">
      <c r="A131" s="69"/>
      <c r="B131" s="55"/>
      <c r="C131" s="56"/>
      <c r="D131" s="56"/>
      <c r="E131" s="56"/>
      <c r="F131" s="56"/>
      <c r="G131" s="56"/>
      <c r="H131" s="56"/>
      <c r="I131" s="56"/>
      <c r="J131" s="68"/>
      <c r="K131" s="56"/>
      <c r="L131" s="70"/>
      <c r="M131" s="71"/>
      <c r="N131" s="68"/>
      <c r="O131" s="68"/>
      <c r="P131" s="56"/>
      <c r="Q131" s="56"/>
      <c r="R131" s="56"/>
      <c r="S131" s="56"/>
      <c r="T131" s="56"/>
      <c r="U131" s="56"/>
      <c r="V131" s="62"/>
      <c r="W131" s="68"/>
      <c r="X131" s="56"/>
      <c r="Y131" s="56"/>
      <c r="Z131" s="56"/>
      <c r="AA131" s="68"/>
      <c r="AB131" s="72"/>
      <c r="AC131" s="68"/>
      <c r="AD131" s="68"/>
    </row>
    <row r="132" spans="1:30" ht="70.5" customHeight="1" x14ac:dyDescent="0.25">
      <c r="A132" s="69"/>
      <c r="B132" s="55"/>
      <c r="C132" s="56"/>
      <c r="D132" s="56"/>
      <c r="E132" s="56"/>
      <c r="F132" s="56"/>
      <c r="G132" s="56"/>
      <c r="H132" s="56"/>
      <c r="I132" s="56"/>
      <c r="J132" s="68"/>
      <c r="K132" s="56"/>
      <c r="L132" s="70"/>
      <c r="M132" s="71"/>
      <c r="N132" s="68"/>
      <c r="O132" s="68"/>
      <c r="P132" s="56"/>
      <c r="Q132" s="56"/>
      <c r="R132" s="56"/>
      <c r="S132" s="56"/>
      <c r="T132" s="56"/>
      <c r="U132" s="56"/>
      <c r="V132" s="62"/>
      <c r="W132" s="68"/>
      <c r="X132" s="56"/>
      <c r="Y132" s="56"/>
      <c r="Z132" s="56"/>
      <c r="AA132" s="68"/>
      <c r="AB132" s="72"/>
      <c r="AC132" s="68"/>
      <c r="AD132" s="68"/>
    </row>
    <row r="133" spans="1:30" ht="70.5" customHeight="1" x14ac:dyDescent="0.25">
      <c r="A133" s="69"/>
      <c r="B133" s="55"/>
      <c r="C133" s="56"/>
      <c r="D133" s="56"/>
      <c r="E133" s="56"/>
      <c r="F133" s="56"/>
      <c r="G133" s="56"/>
      <c r="H133" s="56"/>
      <c r="I133" s="56"/>
      <c r="J133" s="68"/>
      <c r="K133" s="56"/>
      <c r="L133" s="70"/>
      <c r="M133" s="71"/>
      <c r="N133" s="68"/>
      <c r="O133" s="68"/>
      <c r="P133" s="56"/>
      <c r="Q133" s="56"/>
      <c r="R133" s="56"/>
      <c r="S133" s="56"/>
      <c r="T133" s="56"/>
      <c r="U133" s="56"/>
      <c r="V133" s="62"/>
      <c r="W133" s="68"/>
      <c r="X133" s="56"/>
      <c r="Y133" s="56"/>
      <c r="Z133" s="56"/>
      <c r="AA133" s="68"/>
      <c r="AB133" s="72"/>
      <c r="AC133" s="68"/>
      <c r="AD133" s="68"/>
    </row>
    <row r="134" spans="1:30" ht="70.5" customHeight="1" x14ac:dyDescent="0.25">
      <c r="A134" s="69"/>
      <c r="B134" s="55"/>
      <c r="C134" s="56"/>
      <c r="D134" s="56"/>
      <c r="E134" s="56"/>
      <c r="F134" s="56"/>
      <c r="G134" s="56"/>
      <c r="H134" s="56"/>
      <c r="I134" s="56"/>
      <c r="J134" s="68"/>
      <c r="K134" s="56"/>
      <c r="L134" s="70"/>
      <c r="M134" s="71"/>
      <c r="N134" s="68"/>
      <c r="O134" s="68"/>
      <c r="P134" s="56"/>
      <c r="Q134" s="56"/>
      <c r="R134" s="56"/>
      <c r="S134" s="56"/>
      <c r="T134" s="56"/>
      <c r="U134" s="56"/>
      <c r="V134" s="62"/>
      <c r="W134" s="68"/>
      <c r="X134" s="56"/>
      <c r="Y134" s="56"/>
      <c r="Z134" s="56"/>
      <c r="AA134" s="68"/>
      <c r="AB134" s="72"/>
      <c r="AC134" s="68"/>
      <c r="AD134" s="68"/>
    </row>
    <row r="135" spans="1:30" ht="70.5" customHeight="1" x14ac:dyDescent="0.25">
      <c r="A135" s="69"/>
      <c r="B135" s="55"/>
      <c r="C135" s="56"/>
      <c r="D135" s="56"/>
      <c r="E135" s="56"/>
      <c r="F135" s="56"/>
      <c r="G135" s="56"/>
      <c r="H135" s="56"/>
      <c r="I135" s="56"/>
      <c r="J135" s="68"/>
      <c r="K135" s="56"/>
      <c r="L135" s="70"/>
      <c r="M135" s="71"/>
      <c r="N135" s="68"/>
      <c r="O135" s="68"/>
      <c r="P135" s="56"/>
      <c r="Q135" s="56"/>
      <c r="R135" s="56"/>
      <c r="S135" s="56"/>
      <c r="T135" s="56"/>
      <c r="U135" s="56"/>
      <c r="V135" s="62"/>
      <c r="W135" s="68"/>
      <c r="X135" s="56"/>
      <c r="Y135" s="56"/>
      <c r="Z135" s="56"/>
      <c r="AA135" s="68"/>
      <c r="AB135" s="72"/>
      <c r="AC135" s="68"/>
      <c r="AD135" s="68"/>
    </row>
    <row r="136" spans="1:30" ht="70.5" customHeight="1" x14ac:dyDescent="0.25">
      <c r="A136" s="69"/>
      <c r="B136" s="55"/>
      <c r="C136" s="56"/>
      <c r="D136" s="56"/>
      <c r="E136" s="56"/>
      <c r="F136" s="56"/>
      <c r="G136" s="56"/>
      <c r="H136" s="56"/>
      <c r="I136" s="56"/>
      <c r="J136" s="68"/>
      <c r="K136" s="56"/>
      <c r="L136" s="70"/>
      <c r="M136" s="71"/>
      <c r="N136" s="68"/>
      <c r="O136" s="68"/>
      <c r="P136" s="56"/>
      <c r="Q136" s="56"/>
      <c r="R136" s="56"/>
      <c r="S136" s="56"/>
      <c r="T136" s="56"/>
      <c r="U136" s="56"/>
      <c r="V136" s="62"/>
      <c r="W136" s="68"/>
      <c r="X136" s="56"/>
      <c r="Y136" s="56"/>
      <c r="Z136" s="56"/>
      <c r="AA136" s="68"/>
      <c r="AB136" s="72"/>
      <c r="AC136" s="68"/>
      <c r="AD136" s="68"/>
    </row>
    <row r="137" spans="1:30" ht="70.5" customHeight="1" x14ac:dyDescent="0.25">
      <c r="A137" s="69"/>
      <c r="B137" s="55"/>
      <c r="C137" s="56"/>
      <c r="D137" s="56"/>
      <c r="E137" s="56"/>
      <c r="F137" s="56"/>
      <c r="G137" s="56"/>
      <c r="H137" s="56"/>
      <c r="I137" s="56"/>
      <c r="J137" s="68"/>
      <c r="K137" s="56"/>
      <c r="L137" s="70"/>
      <c r="M137" s="71"/>
      <c r="N137" s="68"/>
      <c r="O137" s="68"/>
      <c r="P137" s="56"/>
      <c r="Q137" s="56"/>
      <c r="R137" s="56"/>
      <c r="S137" s="56"/>
      <c r="T137" s="56"/>
      <c r="U137" s="56"/>
      <c r="V137" s="62"/>
      <c r="W137" s="68"/>
      <c r="X137" s="56"/>
      <c r="Y137" s="56"/>
      <c r="Z137" s="56"/>
      <c r="AA137" s="68"/>
      <c r="AB137" s="72"/>
      <c r="AC137" s="68"/>
      <c r="AD137" s="68"/>
    </row>
    <row r="138" spans="1:30" ht="70.5" customHeight="1" x14ac:dyDescent="0.25">
      <c r="A138" s="69"/>
      <c r="B138" s="55"/>
      <c r="C138" s="56"/>
      <c r="D138" s="56"/>
      <c r="E138" s="56"/>
      <c r="F138" s="56"/>
      <c r="G138" s="56"/>
      <c r="H138" s="56"/>
      <c r="I138" s="56"/>
      <c r="J138" s="68"/>
      <c r="K138" s="56"/>
      <c r="L138" s="70"/>
      <c r="M138" s="71"/>
      <c r="N138" s="68"/>
      <c r="O138" s="68"/>
      <c r="P138" s="56"/>
      <c r="Q138" s="56"/>
      <c r="R138" s="56"/>
      <c r="S138" s="56"/>
      <c r="T138" s="56"/>
      <c r="U138" s="56"/>
      <c r="V138" s="62"/>
      <c r="W138" s="68"/>
      <c r="X138" s="56"/>
      <c r="Y138" s="56"/>
      <c r="Z138" s="56"/>
      <c r="AA138" s="68"/>
      <c r="AB138" s="72"/>
      <c r="AC138" s="68"/>
      <c r="AD138" s="68"/>
    </row>
    <row r="139" spans="1:30" ht="70.5" customHeight="1" x14ac:dyDescent="0.25">
      <c r="A139" s="69"/>
      <c r="B139" s="55"/>
      <c r="C139" s="56"/>
      <c r="D139" s="56"/>
      <c r="E139" s="56"/>
      <c r="F139" s="56"/>
      <c r="G139" s="56"/>
      <c r="H139" s="56"/>
      <c r="I139" s="56"/>
      <c r="J139" s="68"/>
      <c r="K139" s="56"/>
      <c r="L139" s="70"/>
      <c r="M139" s="71"/>
      <c r="N139" s="68"/>
      <c r="O139" s="68"/>
      <c r="P139" s="56"/>
      <c r="Q139" s="56"/>
      <c r="R139" s="56"/>
      <c r="S139" s="56"/>
      <c r="T139" s="56"/>
      <c r="U139" s="56"/>
      <c r="V139" s="62"/>
      <c r="W139" s="68"/>
      <c r="X139" s="56"/>
      <c r="Y139" s="56"/>
      <c r="Z139" s="56"/>
      <c r="AA139" s="68"/>
      <c r="AB139" s="72"/>
      <c r="AC139" s="68"/>
      <c r="AD139" s="68"/>
    </row>
    <row r="140" spans="1:30" ht="70.5" customHeight="1" x14ac:dyDescent="0.25">
      <c r="A140" s="69"/>
      <c r="B140" s="55"/>
      <c r="C140" s="56"/>
      <c r="D140" s="56"/>
      <c r="E140" s="56"/>
      <c r="F140" s="56"/>
      <c r="G140" s="56"/>
      <c r="H140" s="56"/>
      <c r="I140" s="56"/>
      <c r="J140" s="68"/>
      <c r="K140" s="56"/>
      <c r="L140" s="70"/>
      <c r="M140" s="71"/>
      <c r="N140" s="68"/>
      <c r="O140" s="68"/>
      <c r="P140" s="56"/>
      <c r="Q140" s="56"/>
      <c r="R140" s="56"/>
      <c r="S140" s="56"/>
      <c r="T140" s="56"/>
      <c r="U140" s="56"/>
      <c r="V140" s="62"/>
      <c r="W140" s="68"/>
      <c r="X140" s="56"/>
      <c r="Y140" s="56"/>
      <c r="Z140" s="56"/>
      <c r="AA140" s="68"/>
      <c r="AB140" s="72"/>
      <c r="AC140" s="68"/>
      <c r="AD140" s="68"/>
    </row>
    <row r="141" spans="1:30" ht="70.5" customHeight="1" x14ac:dyDescent="0.25">
      <c r="A141" s="69"/>
      <c r="B141" s="55"/>
      <c r="C141" s="56"/>
      <c r="D141" s="56"/>
      <c r="E141" s="56"/>
      <c r="F141" s="56"/>
      <c r="G141" s="56"/>
      <c r="H141" s="56"/>
      <c r="I141" s="56"/>
      <c r="J141" s="68"/>
      <c r="K141" s="56"/>
      <c r="L141" s="70"/>
      <c r="M141" s="71"/>
      <c r="N141" s="68"/>
      <c r="O141" s="68"/>
      <c r="P141" s="56"/>
      <c r="Q141" s="56"/>
      <c r="R141" s="56"/>
      <c r="S141" s="56"/>
      <c r="T141" s="56"/>
      <c r="U141" s="56"/>
      <c r="V141" s="62"/>
      <c r="W141" s="68"/>
      <c r="X141" s="56"/>
      <c r="Y141" s="56"/>
      <c r="Z141" s="56"/>
      <c r="AA141" s="68"/>
      <c r="AB141" s="72"/>
      <c r="AC141" s="68"/>
      <c r="AD141" s="68"/>
    </row>
    <row r="142" spans="1:30" ht="70.5" customHeight="1" x14ac:dyDescent="0.25">
      <c r="A142" s="69"/>
      <c r="B142" s="55"/>
      <c r="C142" s="56"/>
      <c r="D142" s="56"/>
      <c r="E142" s="56"/>
      <c r="F142" s="56"/>
      <c r="G142" s="56"/>
      <c r="H142" s="56"/>
      <c r="I142" s="56"/>
      <c r="J142" s="68"/>
      <c r="K142" s="56"/>
      <c r="L142" s="70"/>
      <c r="M142" s="71"/>
      <c r="N142" s="68"/>
      <c r="O142" s="68"/>
      <c r="P142" s="56"/>
      <c r="Q142" s="56"/>
      <c r="R142" s="56"/>
      <c r="S142" s="56"/>
      <c r="T142" s="56"/>
      <c r="U142" s="56"/>
      <c r="V142" s="62"/>
      <c r="W142" s="68"/>
      <c r="X142" s="56"/>
      <c r="Y142" s="56"/>
      <c r="Z142" s="56"/>
      <c r="AA142" s="68"/>
      <c r="AB142" s="72"/>
      <c r="AC142" s="68"/>
      <c r="AD142" s="68"/>
    </row>
    <row r="143" spans="1:30" ht="70.5" customHeight="1" x14ac:dyDescent="0.25">
      <c r="A143" s="69"/>
      <c r="B143" s="55"/>
      <c r="C143" s="56"/>
      <c r="D143" s="56"/>
      <c r="E143" s="56"/>
      <c r="F143" s="56"/>
      <c r="G143" s="56"/>
      <c r="H143" s="56"/>
      <c r="I143" s="56"/>
      <c r="J143" s="68"/>
      <c r="K143" s="56"/>
      <c r="L143" s="70"/>
      <c r="M143" s="71"/>
      <c r="N143" s="68"/>
      <c r="O143" s="68"/>
      <c r="P143" s="56"/>
      <c r="Q143" s="56"/>
      <c r="R143" s="56"/>
      <c r="S143" s="56"/>
      <c r="T143" s="56"/>
      <c r="U143" s="56"/>
      <c r="V143" s="62"/>
      <c r="W143" s="68"/>
      <c r="X143" s="56"/>
      <c r="Y143" s="56"/>
      <c r="Z143" s="56"/>
      <c r="AA143" s="68"/>
      <c r="AB143" s="72"/>
      <c r="AC143" s="68"/>
      <c r="AD143" s="68"/>
    </row>
    <row r="144" spans="1:30" ht="70.5" customHeight="1" x14ac:dyDescent="0.25">
      <c r="A144" s="69"/>
      <c r="B144" s="55"/>
      <c r="C144" s="56"/>
      <c r="D144" s="56"/>
      <c r="E144" s="56"/>
      <c r="F144" s="56"/>
      <c r="G144" s="56"/>
      <c r="H144" s="56"/>
      <c r="I144" s="56"/>
      <c r="J144" s="68"/>
      <c r="K144" s="56"/>
      <c r="L144" s="70"/>
      <c r="M144" s="71"/>
      <c r="N144" s="68"/>
      <c r="O144" s="68"/>
      <c r="P144" s="56"/>
      <c r="Q144" s="56"/>
      <c r="R144" s="56"/>
      <c r="S144" s="56"/>
      <c r="T144" s="56"/>
      <c r="U144" s="56"/>
      <c r="V144" s="62"/>
      <c r="W144" s="68"/>
      <c r="X144" s="56"/>
      <c r="Y144" s="56"/>
      <c r="Z144" s="56"/>
      <c r="AA144" s="68"/>
      <c r="AB144" s="72"/>
      <c r="AC144" s="68"/>
      <c r="AD144" s="68"/>
    </row>
    <row r="145" spans="1:30" ht="70.5" customHeight="1" x14ac:dyDescent="0.25">
      <c r="A145" s="69"/>
      <c r="B145" s="55"/>
      <c r="C145" s="56"/>
      <c r="D145" s="56"/>
      <c r="E145" s="56"/>
      <c r="F145" s="56"/>
      <c r="G145" s="56"/>
      <c r="H145" s="56"/>
      <c r="I145" s="56"/>
      <c r="J145" s="68"/>
      <c r="K145" s="56"/>
      <c r="L145" s="70"/>
      <c r="M145" s="71"/>
      <c r="N145" s="68"/>
      <c r="O145" s="68"/>
      <c r="P145" s="56"/>
      <c r="Q145" s="56"/>
      <c r="R145" s="56"/>
      <c r="S145" s="56"/>
      <c r="T145" s="56"/>
      <c r="U145" s="56"/>
      <c r="V145" s="62"/>
      <c r="W145" s="68"/>
      <c r="X145" s="56"/>
      <c r="Y145" s="56"/>
      <c r="Z145" s="56"/>
      <c r="AA145" s="68"/>
      <c r="AB145" s="72"/>
      <c r="AC145" s="68"/>
      <c r="AD145" s="68"/>
    </row>
    <row r="146" spans="1:30" ht="70.5" customHeight="1" x14ac:dyDescent="0.25">
      <c r="A146" s="69"/>
      <c r="B146" s="55"/>
      <c r="C146" s="56"/>
      <c r="D146" s="56"/>
      <c r="E146" s="56"/>
      <c r="F146" s="56"/>
      <c r="G146" s="56"/>
      <c r="H146" s="56"/>
      <c r="I146" s="56"/>
      <c r="J146" s="68"/>
      <c r="K146" s="56"/>
      <c r="L146" s="70"/>
      <c r="M146" s="71"/>
      <c r="N146" s="68"/>
      <c r="O146" s="68"/>
      <c r="P146" s="56"/>
      <c r="Q146" s="56"/>
      <c r="R146" s="56"/>
      <c r="S146" s="56"/>
      <c r="T146" s="56"/>
      <c r="U146" s="56"/>
      <c r="V146" s="62"/>
      <c r="W146" s="68"/>
      <c r="X146" s="56"/>
      <c r="Y146" s="56"/>
      <c r="Z146" s="56"/>
      <c r="AA146" s="68"/>
      <c r="AB146" s="72"/>
      <c r="AC146" s="68"/>
      <c r="AD146" s="68"/>
    </row>
    <row r="147" spans="1:30" ht="70.5" customHeight="1" x14ac:dyDescent="0.25">
      <c r="A147" s="69"/>
      <c r="B147" s="55"/>
      <c r="C147" s="56"/>
      <c r="D147" s="56"/>
      <c r="E147" s="56"/>
      <c r="F147" s="56"/>
      <c r="G147" s="56"/>
      <c r="H147" s="56"/>
      <c r="I147" s="56"/>
      <c r="J147" s="68"/>
      <c r="K147" s="56"/>
      <c r="L147" s="70"/>
      <c r="M147" s="71"/>
      <c r="N147" s="68"/>
      <c r="O147" s="68"/>
      <c r="P147" s="56"/>
      <c r="Q147" s="56"/>
      <c r="R147" s="56"/>
      <c r="S147" s="56"/>
      <c r="T147" s="56"/>
      <c r="U147" s="56"/>
      <c r="V147" s="62"/>
      <c r="W147" s="68"/>
      <c r="X147" s="56"/>
      <c r="Y147" s="56"/>
      <c r="Z147" s="56"/>
      <c r="AA147" s="68"/>
      <c r="AB147" s="72"/>
      <c r="AC147" s="68"/>
      <c r="AD147" s="68"/>
    </row>
    <row r="148" spans="1:30" ht="70.5" customHeight="1" x14ac:dyDescent="0.25">
      <c r="A148" s="69"/>
      <c r="B148" s="55"/>
      <c r="C148" s="56"/>
      <c r="D148" s="56"/>
      <c r="E148" s="56"/>
      <c r="F148" s="56"/>
      <c r="G148" s="56"/>
      <c r="H148" s="56"/>
      <c r="I148" s="56"/>
      <c r="J148" s="68"/>
      <c r="K148" s="56"/>
      <c r="L148" s="70"/>
      <c r="M148" s="71"/>
      <c r="N148" s="68"/>
      <c r="O148" s="68"/>
      <c r="P148" s="56"/>
      <c r="Q148" s="56"/>
      <c r="R148" s="56"/>
      <c r="S148" s="56"/>
      <c r="T148" s="56"/>
      <c r="U148" s="56"/>
      <c r="V148" s="62"/>
      <c r="W148" s="68"/>
      <c r="X148" s="56"/>
      <c r="Y148" s="56"/>
      <c r="Z148" s="56"/>
      <c r="AA148" s="68"/>
      <c r="AB148" s="72"/>
      <c r="AC148" s="68"/>
      <c r="AD148" s="68"/>
    </row>
    <row r="149" spans="1:30" ht="70.5" customHeight="1" x14ac:dyDescent="0.25">
      <c r="A149" s="69"/>
      <c r="B149" s="55"/>
      <c r="C149" s="56"/>
      <c r="D149" s="56"/>
      <c r="E149" s="56"/>
      <c r="F149" s="56"/>
      <c r="G149" s="56"/>
      <c r="H149" s="56"/>
      <c r="I149" s="56"/>
      <c r="J149" s="68"/>
      <c r="K149" s="56"/>
      <c r="L149" s="70"/>
      <c r="M149" s="71"/>
      <c r="N149" s="68"/>
      <c r="O149" s="68"/>
      <c r="P149" s="56"/>
      <c r="Q149" s="56"/>
      <c r="R149" s="56"/>
      <c r="S149" s="56"/>
      <c r="T149" s="56"/>
      <c r="U149" s="56"/>
      <c r="V149" s="62"/>
      <c r="W149" s="68"/>
      <c r="X149" s="56"/>
      <c r="Y149" s="56"/>
      <c r="Z149" s="56"/>
      <c r="AA149" s="68"/>
      <c r="AB149" s="72"/>
      <c r="AC149" s="68"/>
      <c r="AD149" s="68"/>
    </row>
    <row r="150" spans="1:30" ht="70.5" customHeight="1" x14ac:dyDescent="0.25">
      <c r="A150" s="69"/>
      <c r="B150" s="55"/>
      <c r="C150" s="56"/>
      <c r="D150" s="56"/>
      <c r="E150" s="56"/>
      <c r="F150" s="56"/>
      <c r="G150" s="56"/>
      <c r="H150" s="56"/>
      <c r="I150" s="56"/>
      <c r="J150" s="68"/>
      <c r="K150" s="56"/>
      <c r="L150" s="70"/>
      <c r="M150" s="71"/>
      <c r="N150" s="68"/>
      <c r="O150" s="68"/>
      <c r="P150" s="56"/>
      <c r="Q150" s="56"/>
      <c r="R150" s="56"/>
      <c r="S150" s="56"/>
      <c r="T150" s="56"/>
      <c r="U150" s="56"/>
      <c r="V150" s="62"/>
      <c r="W150" s="68"/>
      <c r="X150" s="56"/>
      <c r="Y150" s="56"/>
      <c r="Z150" s="56"/>
      <c r="AA150" s="68"/>
      <c r="AB150" s="72"/>
      <c r="AC150" s="68"/>
      <c r="AD150" s="68"/>
    </row>
    <row r="151" spans="1:30" ht="70.5" customHeight="1" x14ac:dyDescent="0.25">
      <c r="A151" s="69"/>
      <c r="B151" s="55"/>
      <c r="C151" s="56"/>
      <c r="D151" s="56"/>
      <c r="E151" s="56"/>
      <c r="F151" s="56"/>
      <c r="G151" s="56"/>
      <c r="H151" s="56"/>
      <c r="I151" s="56"/>
      <c r="J151" s="68"/>
      <c r="K151" s="56"/>
      <c r="L151" s="70"/>
      <c r="M151" s="71"/>
      <c r="N151" s="68"/>
      <c r="O151" s="68"/>
      <c r="P151" s="56"/>
      <c r="Q151" s="56"/>
      <c r="R151" s="56"/>
      <c r="S151" s="56"/>
      <c r="T151" s="56"/>
      <c r="U151" s="56"/>
      <c r="V151" s="62"/>
      <c r="W151" s="68"/>
      <c r="X151" s="56"/>
      <c r="Y151" s="56"/>
      <c r="Z151" s="56"/>
      <c r="AA151" s="68"/>
      <c r="AB151" s="72"/>
      <c r="AC151" s="68"/>
      <c r="AD151" s="68"/>
    </row>
    <row r="152" spans="1:30" ht="70.5" customHeight="1" x14ac:dyDescent="0.25">
      <c r="A152" s="69"/>
      <c r="B152" s="55"/>
      <c r="C152" s="56"/>
      <c r="D152" s="56"/>
      <c r="E152" s="56"/>
      <c r="F152" s="56"/>
      <c r="G152" s="56"/>
      <c r="H152" s="56"/>
      <c r="I152" s="56"/>
      <c r="J152" s="68"/>
      <c r="K152" s="56"/>
      <c r="L152" s="70"/>
      <c r="M152" s="71"/>
      <c r="N152" s="68"/>
      <c r="O152" s="68"/>
      <c r="P152" s="56"/>
      <c r="Q152" s="56"/>
      <c r="R152" s="56"/>
      <c r="S152" s="56"/>
      <c r="T152" s="56"/>
      <c r="U152" s="56"/>
      <c r="V152" s="62"/>
      <c r="W152" s="68"/>
      <c r="X152" s="56"/>
      <c r="Y152" s="56"/>
      <c r="Z152" s="56"/>
      <c r="AA152" s="68"/>
      <c r="AB152" s="72"/>
      <c r="AC152" s="68"/>
      <c r="AD152" s="68"/>
    </row>
    <row r="153" spans="1:30" ht="70.5" customHeight="1" x14ac:dyDescent="0.25">
      <c r="A153" s="69"/>
      <c r="B153" s="55"/>
      <c r="C153" s="56"/>
      <c r="D153" s="56"/>
      <c r="E153" s="56"/>
      <c r="F153" s="56"/>
      <c r="G153" s="56"/>
      <c r="H153" s="56"/>
      <c r="I153" s="56"/>
      <c r="J153" s="68"/>
      <c r="K153" s="56"/>
      <c r="L153" s="70"/>
      <c r="M153" s="71"/>
      <c r="N153" s="68"/>
      <c r="O153" s="68"/>
      <c r="P153" s="56"/>
      <c r="Q153" s="56"/>
      <c r="R153" s="56"/>
      <c r="S153" s="56"/>
      <c r="T153" s="56"/>
      <c r="U153" s="56"/>
      <c r="V153" s="62"/>
      <c r="W153" s="68"/>
      <c r="X153" s="56"/>
      <c r="Y153" s="56"/>
      <c r="Z153" s="56"/>
      <c r="AA153" s="68"/>
      <c r="AB153" s="72"/>
      <c r="AC153" s="68"/>
      <c r="AD153" s="68"/>
    </row>
    <row r="154" spans="1:30" ht="70.5" customHeight="1" x14ac:dyDescent="0.25">
      <c r="A154" s="69"/>
      <c r="B154" s="55"/>
      <c r="C154" s="56"/>
      <c r="D154" s="56"/>
      <c r="E154" s="56"/>
      <c r="F154" s="56"/>
      <c r="G154" s="56"/>
      <c r="H154" s="56"/>
      <c r="I154" s="56"/>
      <c r="J154" s="68"/>
      <c r="K154" s="56"/>
      <c r="L154" s="70"/>
      <c r="M154" s="71"/>
      <c r="N154" s="68"/>
      <c r="O154" s="68"/>
      <c r="P154" s="56"/>
      <c r="Q154" s="56"/>
      <c r="R154" s="56"/>
      <c r="S154" s="56"/>
      <c r="T154" s="56"/>
      <c r="U154" s="56"/>
      <c r="V154" s="62"/>
      <c r="W154" s="68"/>
      <c r="X154" s="56"/>
      <c r="Y154" s="56"/>
      <c r="Z154" s="56"/>
      <c r="AA154" s="68"/>
      <c r="AB154" s="72"/>
      <c r="AC154" s="68"/>
      <c r="AD154" s="68"/>
    </row>
    <row r="155" spans="1:30" ht="70.5" customHeight="1" x14ac:dyDescent="0.25">
      <c r="A155" s="69"/>
      <c r="B155" s="55"/>
      <c r="C155" s="56"/>
      <c r="D155" s="56"/>
      <c r="E155" s="56"/>
      <c r="F155" s="56"/>
      <c r="G155" s="56"/>
      <c r="H155" s="56"/>
      <c r="I155" s="56"/>
      <c r="J155" s="68"/>
      <c r="K155" s="56"/>
      <c r="L155" s="70"/>
      <c r="M155" s="71"/>
      <c r="N155" s="68"/>
      <c r="O155" s="68"/>
      <c r="P155" s="56"/>
      <c r="Q155" s="56"/>
      <c r="R155" s="56"/>
      <c r="S155" s="56"/>
      <c r="T155" s="56"/>
      <c r="U155" s="56"/>
      <c r="V155" s="62"/>
      <c r="W155" s="68"/>
      <c r="X155" s="56"/>
      <c r="Y155" s="56"/>
      <c r="Z155" s="56"/>
      <c r="AA155" s="68"/>
      <c r="AB155" s="72"/>
      <c r="AC155" s="68"/>
      <c r="AD155" s="68"/>
    </row>
    <row r="156" spans="1:30" ht="70.5" customHeight="1" x14ac:dyDescent="0.25">
      <c r="A156" s="69"/>
      <c r="B156" s="55"/>
      <c r="C156" s="56"/>
      <c r="D156" s="56"/>
      <c r="E156" s="56"/>
      <c r="F156" s="56"/>
      <c r="G156" s="56"/>
      <c r="H156" s="56"/>
      <c r="I156" s="56"/>
      <c r="J156" s="68"/>
      <c r="K156" s="56"/>
      <c r="L156" s="70"/>
      <c r="M156" s="71"/>
      <c r="N156" s="68"/>
      <c r="O156" s="68"/>
      <c r="P156" s="56"/>
      <c r="Q156" s="56"/>
      <c r="R156" s="56"/>
      <c r="S156" s="56"/>
      <c r="T156" s="56"/>
      <c r="U156" s="56"/>
      <c r="V156" s="62"/>
      <c r="W156" s="68"/>
      <c r="X156" s="56"/>
      <c r="Y156" s="56"/>
      <c r="Z156" s="56"/>
      <c r="AA156" s="68"/>
      <c r="AB156" s="72"/>
      <c r="AC156" s="68"/>
      <c r="AD156" s="68"/>
    </row>
    <row r="157" spans="1:30" ht="70.5" customHeight="1" x14ac:dyDescent="0.25">
      <c r="A157" s="69"/>
      <c r="B157" s="55"/>
      <c r="C157" s="56"/>
      <c r="D157" s="56"/>
      <c r="E157" s="56"/>
      <c r="F157" s="56"/>
      <c r="G157" s="56"/>
      <c r="H157" s="56"/>
      <c r="I157" s="56"/>
      <c r="J157" s="68"/>
      <c r="K157" s="56"/>
      <c r="L157" s="70"/>
      <c r="M157" s="71"/>
      <c r="N157" s="68"/>
      <c r="O157" s="68"/>
      <c r="P157" s="56"/>
      <c r="Q157" s="56"/>
      <c r="R157" s="56"/>
      <c r="S157" s="56"/>
      <c r="T157" s="56"/>
      <c r="U157" s="56"/>
      <c r="V157" s="62"/>
      <c r="W157" s="68"/>
      <c r="X157" s="56"/>
      <c r="Y157" s="56"/>
      <c r="Z157" s="56"/>
      <c r="AA157" s="68"/>
      <c r="AB157" s="72"/>
      <c r="AC157" s="68"/>
      <c r="AD157" s="68"/>
    </row>
    <row r="158" spans="1:30" ht="70.5" customHeight="1" x14ac:dyDescent="0.25">
      <c r="A158" s="69"/>
      <c r="B158" s="55"/>
      <c r="C158" s="56"/>
      <c r="D158" s="56"/>
      <c r="E158" s="56"/>
      <c r="F158" s="56"/>
      <c r="G158" s="56"/>
      <c r="H158" s="56"/>
      <c r="I158" s="56"/>
      <c r="J158" s="68"/>
      <c r="K158" s="56"/>
      <c r="L158" s="70"/>
      <c r="M158" s="71"/>
      <c r="N158" s="68"/>
      <c r="O158" s="68"/>
      <c r="P158" s="56"/>
      <c r="Q158" s="56"/>
      <c r="R158" s="56"/>
      <c r="S158" s="56"/>
      <c r="T158" s="56"/>
      <c r="U158" s="56"/>
      <c r="V158" s="62"/>
      <c r="W158" s="68"/>
      <c r="X158" s="56"/>
      <c r="Y158" s="56"/>
      <c r="Z158" s="56"/>
      <c r="AA158" s="68"/>
      <c r="AB158" s="72"/>
      <c r="AC158" s="68"/>
      <c r="AD158" s="68"/>
    </row>
    <row r="159" spans="1:30" ht="70.5" customHeight="1" x14ac:dyDescent="0.25">
      <c r="A159" s="69"/>
      <c r="B159" s="55"/>
      <c r="C159" s="56"/>
      <c r="D159" s="56"/>
      <c r="E159" s="56"/>
      <c r="F159" s="56"/>
      <c r="G159" s="56"/>
      <c r="H159" s="56"/>
      <c r="I159" s="56"/>
      <c r="J159" s="68"/>
      <c r="K159" s="56"/>
      <c r="L159" s="70"/>
      <c r="M159" s="71"/>
      <c r="N159" s="68"/>
      <c r="O159" s="68"/>
      <c r="P159" s="56"/>
      <c r="Q159" s="56"/>
      <c r="R159" s="56"/>
      <c r="S159" s="56"/>
      <c r="T159" s="56"/>
      <c r="U159" s="56"/>
      <c r="V159" s="62"/>
      <c r="W159" s="68"/>
      <c r="X159" s="56"/>
      <c r="Y159" s="56"/>
      <c r="Z159" s="56"/>
      <c r="AA159" s="68"/>
      <c r="AB159" s="72"/>
      <c r="AC159" s="68"/>
      <c r="AD159" s="68"/>
    </row>
    <row r="160" spans="1:30" ht="70.5" customHeight="1" x14ac:dyDescent="0.25">
      <c r="A160" s="69"/>
      <c r="B160" s="55"/>
      <c r="C160" s="56"/>
      <c r="D160" s="56"/>
      <c r="E160" s="56"/>
      <c r="F160" s="56"/>
      <c r="G160" s="56"/>
      <c r="H160" s="56"/>
      <c r="I160" s="56"/>
      <c r="J160" s="68"/>
      <c r="K160" s="56"/>
      <c r="L160" s="70"/>
      <c r="M160" s="71"/>
      <c r="N160" s="68"/>
      <c r="O160" s="68"/>
      <c r="P160" s="56"/>
      <c r="Q160" s="56"/>
      <c r="R160" s="56"/>
      <c r="S160" s="56"/>
      <c r="T160" s="56"/>
      <c r="U160" s="56"/>
      <c r="V160" s="62"/>
      <c r="W160" s="68"/>
      <c r="X160" s="56"/>
      <c r="Y160" s="56"/>
      <c r="Z160" s="56"/>
      <c r="AA160" s="68"/>
      <c r="AB160" s="72"/>
      <c r="AC160" s="68"/>
      <c r="AD160" s="68"/>
    </row>
    <row r="161" spans="1:30" ht="70.5" customHeight="1" x14ac:dyDescent="0.25">
      <c r="A161" s="69"/>
      <c r="B161" s="55"/>
      <c r="C161" s="56"/>
      <c r="D161" s="56"/>
      <c r="E161" s="56"/>
      <c r="F161" s="56"/>
      <c r="G161" s="56"/>
      <c r="H161" s="56"/>
      <c r="I161" s="56"/>
      <c r="J161" s="68"/>
      <c r="K161" s="56"/>
      <c r="L161" s="70"/>
      <c r="M161" s="71"/>
      <c r="N161" s="68"/>
      <c r="O161" s="68"/>
      <c r="P161" s="56"/>
      <c r="Q161" s="56"/>
      <c r="R161" s="56"/>
      <c r="S161" s="56"/>
      <c r="T161" s="56"/>
      <c r="U161" s="56"/>
      <c r="V161" s="62"/>
      <c r="W161" s="68"/>
      <c r="X161" s="56"/>
      <c r="Y161" s="56"/>
      <c r="Z161" s="56"/>
      <c r="AA161" s="68"/>
      <c r="AB161" s="72"/>
      <c r="AC161" s="68"/>
      <c r="AD161" s="68"/>
    </row>
    <row r="162" spans="1:30" ht="70.5" customHeight="1" x14ac:dyDescent="0.25">
      <c r="A162" s="69"/>
      <c r="B162" s="55"/>
      <c r="C162" s="56"/>
      <c r="D162" s="56"/>
      <c r="E162" s="56"/>
      <c r="F162" s="56"/>
      <c r="G162" s="56"/>
      <c r="H162" s="56"/>
      <c r="I162" s="56"/>
      <c r="J162" s="68"/>
      <c r="K162" s="56"/>
      <c r="L162" s="70"/>
      <c r="M162" s="71"/>
      <c r="N162" s="68"/>
      <c r="O162" s="68"/>
      <c r="P162" s="56"/>
      <c r="Q162" s="56"/>
      <c r="R162" s="56"/>
      <c r="S162" s="56"/>
      <c r="T162" s="56"/>
      <c r="U162" s="56"/>
      <c r="V162" s="62"/>
      <c r="W162" s="68"/>
      <c r="X162" s="56"/>
      <c r="Y162" s="56"/>
      <c r="Z162" s="56"/>
      <c r="AA162" s="68"/>
      <c r="AB162" s="72"/>
      <c r="AC162" s="68"/>
      <c r="AD162" s="68"/>
    </row>
    <row r="163" spans="1:30" ht="70.5" customHeight="1" x14ac:dyDescent="0.25">
      <c r="A163" s="69"/>
      <c r="B163" s="55"/>
      <c r="C163" s="56"/>
      <c r="D163" s="56"/>
      <c r="E163" s="56"/>
      <c r="F163" s="56"/>
      <c r="G163" s="56"/>
      <c r="H163" s="56"/>
      <c r="I163" s="56"/>
      <c r="J163" s="68"/>
      <c r="K163" s="56"/>
      <c r="L163" s="70"/>
      <c r="M163" s="71"/>
      <c r="N163" s="68"/>
      <c r="O163" s="68"/>
      <c r="P163" s="56"/>
      <c r="Q163" s="56"/>
      <c r="R163" s="56"/>
      <c r="S163" s="56"/>
      <c r="T163" s="56"/>
      <c r="U163" s="56"/>
      <c r="V163" s="62"/>
      <c r="W163" s="68"/>
      <c r="X163" s="56"/>
      <c r="Y163" s="56"/>
      <c r="Z163" s="56"/>
      <c r="AA163" s="68"/>
      <c r="AB163" s="72"/>
      <c r="AC163" s="68"/>
      <c r="AD163" s="68"/>
    </row>
    <row r="164" spans="1:30" ht="70.5" customHeight="1" x14ac:dyDescent="0.25">
      <c r="A164" s="69"/>
      <c r="B164" s="55"/>
      <c r="C164" s="56"/>
      <c r="D164" s="56"/>
      <c r="E164" s="56"/>
      <c r="F164" s="56"/>
      <c r="G164" s="56"/>
      <c r="H164" s="56"/>
      <c r="I164" s="56"/>
      <c r="J164" s="68"/>
      <c r="K164" s="56"/>
      <c r="L164" s="70"/>
      <c r="M164" s="71"/>
      <c r="N164" s="68"/>
      <c r="O164" s="68"/>
      <c r="P164" s="56"/>
      <c r="Q164" s="56"/>
      <c r="R164" s="56"/>
      <c r="S164" s="56"/>
      <c r="T164" s="56"/>
      <c r="U164" s="56"/>
      <c r="V164" s="62"/>
      <c r="W164" s="68"/>
      <c r="X164" s="56"/>
      <c r="Y164" s="56"/>
      <c r="Z164" s="56"/>
      <c r="AA164" s="68"/>
      <c r="AB164" s="72"/>
      <c r="AC164" s="68"/>
      <c r="AD164" s="68"/>
    </row>
    <row r="165" spans="1:30" ht="70.5" customHeight="1" x14ac:dyDescent="0.25">
      <c r="A165" s="69"/>
      <c r="B165" s="55"/>
      <c r="C165" s="56"/>
      <c r="D165" s="56"/>
      <c r="E165" s="56"/>
      <c r="F165" s="56"/>
      <c r="G165" s="56"/>
      <c r="H165" s="56"/>
      <c r="I165" s="56"/>
      <c r="J165" s="68"/>
      <c r="K165" s="56"/>
      <c r="L165" s="70"/>
      <c r="M165" s="71"/>
      <c r="N165" s="68"/>
      <c r="O165" s="68"/>
      <c r="P165" s="56"/>
      <c r="Q165" s="56"/>
      <c r="R165" s="56"/>
      <c r="S165" s="56"/>
      <c r="T165" s="56"/>
      <c r="U165" s="56"/>
      <c r="V165" s="62"/>
      <c r="W165" s="68"/>
      <c r="X165" s="56"/>
      <c r="Y165" s="56"/>
      <c r="Z165" s="56"/>
      <c r="AA165" s="68"/>
      <c r="AB165" s="72"/>
      <c r="AC165" s="68"/>
      <c r="AD165" s="68"/>
    </row>
    <row r="166" spans="1:30" ht="70.5" customHeight="1" x14ac:dyDescent="0.25">
      <c r="A166" s="69"/>
      <c r="B166" s="55"/>
      <c r="C166" s="56"/>
      <c r="D166" s="56"/>
      <c r="E166" s="56"/>
      <c r="F166" s="56"/>
      <c r="G166" s="56"/>
      <c r="H166" s="56"/>
      <c r="I166" s="56"/>
      <c r="J166" s="68"/>
      <c r="K166" s="56"/>
      <c r="L166" s="70"/>
      <c r="M166" s="71"/>
      <c r="N166" s="68"/>
      <c r="O166" s="68"/>
      <c r="P166" s="56"/>
      <c r="Q166" s="56"/>
      <c r="R166" s="56"/>
      <c r="S166" s="56"/>
      <c r="T166" s="56"/>
      <c r="U166" s="56"/>
      <c r="V166" s="62"/>
      <c r="W166" s="68"/>
      <c r="X166" s="56"/>
      <c r="Y166" s="56"/>
      <c r="Z166" s="56"/>
      <c r="AA166" s="68"/>
      <c r="AB166" s="72"/>
      <c r="AC166" s="68"/>
      <c r="AD166" s="68"/>
    </row>
    <row r="167" spans="1:30" ht="70.5" customHeight="1" x14ac:dyDescent="0.25">
      <c r="A167" s="69"/>
      <c r="B167" s="55"/>
      <c r="C167" s="56"/>
      <c r="D167" s="56"/>
      <c r="E167" s="56"/>
      <c r="F167" s="56"/>
      <c r="G167" s="56"/>
      <c r="H167" s="56"/>
      <c r="I167" s="56"/>
      <c r="J167" s="68"/>
      <c r="K167" s="56"/>
      <c r="L167" s="70"/>
      <c r="M167" s="71"/>
      <c r="N167" s="68"/>
      <c r="O167" s="68"/>
      <c r="P167" s="56"/>
      <c r="Q167" s="56"/>
      <c r="R167" s="56"/>
      <c r="S167" s="56"/>
      <c r="T167" s="56"/>
      <c r="U167" s="56"/>
      <c r="V167" s="62"/>
      <c r="W167" s="68"/>
      <c r="X167" s="56"/>
      <c r="Y167" s="56"/>
      <c r="Z167" s="56"/>
      <c r="AA167" s="68"/>
      <c r="AB167" s="72"/>
      <c r="AC167" s="68"/>
      <c r="AD167" s="68"/>
    </row>
    <row r="168" spans="1:30" ht="70.5" customHeight="1" x14ac:dyDescent="0.25">
      <c r="A168" s="69"/>
      <c r="B168" s="55"/>
      <c r="C168" s="56"/>
      <c r="D168" s="56"/>
      <c r="E168" s="56"/>
      <c r="F168" s="56"/>
      <c r="G168" s="56"/>
      <c r="H168" s="56"/>
      <c r="I168" s="56"/>
      <c r="J168" s="68"/>
      <c r="K168" s="56"/>
      <c r="L168" s="70"/>
      <c r="M168" s="71"/>
      <c r="N168" s="68"/>
      <c r="O168" s="68"/>
      <c r="P168" s="56"/>
      <c r="Q168" s="56"/>
      <c r="R168" s="56"/>
      <c r="S168" s="56"/>
      <c r="T168" s="56"/>
      <c r="U168" s="56"/>
      <c r="V168" s="62"/>
      <c r="W168" s="68"/>
      <c r="X168" s="56"/>
      <c r="Y168" s="56"/>
      <c r="Z168" s="56"/>
      <c r="AA168" s="68"/>
      <c r="AB168" s="72"/>
      <c r="AC168" s="68"/>
      <c r="AD168" s="68"/>
    </row>
    <row r="169" spans="1:30" ht="70.5" customHeight="1" x14ac:dyDescent="0.25">
      <c r="A169" s="69"/>
      <c r="B169" s="55"/>
      <c r="C169" s="56"/>
      <c r="D169" s="56"/>
      <c r="E169" s="56"/>
      <c r="F169" s="56"/>
      <c r="G169" s="56"/>
      <c r="H169" s="56"/>
      <c r="I169" s="56"/>
      <c r="J169" s="68"/>
      <c r="K169" s="56"/>
      <c r="L169" s="70"/>
      <c r="M169" s="71"/>
      <c r="N169" s="68"/>
      <c r="O169" s="68"/>
      <c r="P169" s="56"/>
      <c r="Q169" s="56"/>
      <c r="R169" s="56"/>
      <c r="S169" s="56"/>
      <c r="T169" s="56"/>
      <c r="U169" s="56"/>
      <c r="V169" s="62"/>
      <c r="W169" s="68"/>
      <c r="X169" s="56"/>
      <c r="Y169" s="56"/>
      <c r="Z169" s="56"/>
      <c r="AA169" s="68"/>
      <c r="AB169" s="72"/>
      <c r="AC169" s="68"/>
      <c r="AD169" s="68"/>
    </row>
    <row r="170" spans="1:30" ht="70.5" customHeight="1" x14ac:dyDescent="0.25">
      <c r="A170" s="69"/>
      <c r="B170" s="55"/>
      <c r="C170" s="56"/>
      <c r="D170" s="56"/>
      <c r="E170" s="56"/>
      <c r="F170" s="56"/>
      <c r="G170" s="56"/>
      <c r="H170" s="56"/>
      <c r="I170" s="56"/>
      <c r="J170" s="68"/>
      <c r="K170" s="56"/>
      <c r="L170" s="70"/>
      <c r="M170" s="71"/>
      <c r="N170" s="68"/>
      <c r="O170" s="68"/>
      <c r="P170" s="56"/>
      <c r="Q170" s="56"/>
      <c r="R170" s="56"/>
      <c r="S170" s="56"/>
      <c r="T170" s="56"/>
      <c r="U170" s="56"/>
      <c r="V170" s="62"/>
      <c r="W170" s="68"/>
      <c r="X170" s="56"/>
      <c r="Y170" s="56"/>
      <c r="Z170" s="56"/>
      <c r="AA170" s="68"/>
      <c r="AB170" s="72"/>
      <c r="AC170" s="68"/>
      <c r="AD170" s="68"/>
    </row>
    <row r="171" spans="1:30" ht="70.5" customHeight="1" x14ac:dyDescent="0.25">
      <c r="A171" s="69"/>
      <c r="B171" s="55"/>
      <c r="C171" s="56"/>
      <c r="D171" s="56"/>
      <c r="E171" s="56"/>
      <c r="F171" s="56"/>
      <c r="G171" s="56"/>
      <c r="H171" s="56"/>
      <c r="I171" s="56"/>
      <c r="J171" s="68"/>
      <c r="K171" s="56"/>
      <c r="L171" s="70"/>
      <c r="M171" s="71"/>
      <c r="N171" s="68"/>
      <c r="O171" s="68"/>
      <c r="P171" s="56"/>
      <c r="Q171" s="56"/>
      <c r="R171" s="56"/>
      <c r="S171" s="56"/>
      <c r="T171" s="56"/>
      <c r="U171" s="56"/>
      <c r="V171" s="62"/>
      <c r="W171" s="68"/>
      <c r="X171" s="56"/>
      <c r="Y171" s="56"/>
      <c r="Z171" s="56"/>
      <c r="AA171" s="68"/>
      <c r="AB171" s="72"/>
      <c r="AC171" s="68"/>
      <c r="AD171" s="68"/>
    </row>
    <row r="172" spans="1:30" ht="70.5" customHeight="1" x14ac:dyDescent="0.25">
      <c r="A172" s="69"/>
      <c r="B172" s="55"/>
      <c r="C172" s="56"/>
      <c r="D172" s="56"/>
      <c r="E172" s="56"/>
      <c r="F172" s="56"/>
      <c r="G172" s="56"/>
      <c r="H172" s="56"/>
      <c r="I172" s="56"/>
      <c r="J172" s="68"/>
      <c r="K172" s="56"/>
      <c r="L172" s="70"/>
      <c r="M172" s="71"/>
      <c r="N172" s="68"/>
      <c r="O172" s="68"/>
      <c r="P172" s="56"/>
      <c r="Q172" s="56"/>
      <c r="R172" s="56"/>
      <c r="S172" s="56"/>
      <c r="T172" s="56"/>
      <c r="U172" s="56"/>
      <c r="V172" s="62"/>
      <c r="W172" s="68"/>
      <c r="X172" s="56"/>
      <c r="Y172" s="56"/>
      <c r="Z172" s="56"/>
      <c r="AA172" s="68"/>
      <c r="AB172" s="72"/>
      <c r="AC172" s="68"/>
      <c r="AD172" s="68"/>
    </row>
    <row r="173" spans="1:30" ht="70.5" customHeight="1" x14ac:dyDescent="0.25">
      <c r="A173" s="69"/>
      <c r="B173" s="55"/>
      <c r="C173" s="56"/>
      <c r="D173" s="56"/>
      <c r="E173" s="56"/>
      <c r="F173" s="56"/>
      <c r="G173" s="56"/>
      <c r="H173" s="56"/>
      <c r="I173" s="56"/>
      <c r="J173" s="68"/>
      <c r="K173" s="56"/>
      <c r="L173" s="70"/>
      <c r="M173" s="71"/>
      <c r="N173" s="68"/>
      <c r="O173" s="68"/>
      <c r="P173" s="56"/>
      <c r="Q173" s="56"/>
      <c r="R173" s="56"/>
      <c r="S173" s="56"/>
      <c r="T173" s="56"/>
      <c r="U173" s="56"/>
      <c r="V173" s="62"/>
      <c r="W173" s="68"/>
      <c r="X173" s="56"/>
      <c r="Y173" s="56"/>
      <c r="Z173" s="56"/>
      <c r="AA173" s="68"/>
      <c r="AB173" s="72"/>
      <c r="AC173" s="68"/>
      <c r="AD173" s="68"/>
    </row>
    <row r="174" spans="1:30" ht="70.5" customHeight="1" x14ac:dyDescent="0.25">
      <c r="A174" s="69"/>
      <c r="B174" s="55"/>
      <c r="C174" s="56"/>
      <c r="D174" s="56"/>
      <c r="E174" s="56"/>
      <c r="F174" s="56"/>
      <c r="G174" s="56"/>
      <c r="H174" s="56"/>
      <c r="I174" s="56"/>
      <c r="J174" s="68"/>
      <c r="K174" s="56"/>
      <c r="L174" s="70"/>
      <c r="M174" s="71"/>
      <c r="N174" s="68"/>
      <c r="O174" s="68"/>
      <c r="P174" s="56"/>
      <c r="Q174" s="56"/>
      <c r="R174" s="56"/>
      <c r="S174" s="56"/>
      <c r="T174" s="56"/>
      <c r="U174" s="56"/>
      <c r="V174" s="62"/>
      <c r="W174" s="68"/>
      <c r="X174" s="56"/>
      <c r="Y174" s="56"/>
      <c r="Z174" s="56"/>
      <c r="AA174" s="68"/>
      <c r="AB174" s="72"/>
      <c r="AC174" s="68"/>
      <c r="AD174" s="68"/>
    </row>
    <row r="175" spans="1:30" ht="70.5" customHeight="1" x14ac:dyDescent="0.25">
      <c r="A175" s="69"/>
      <c r="B175" s="55"/>
      <c r="C175" s="56"/>
      <c r="D175" s="56"/>
      <c r="E175" s="56"/>
      <c r="F175" s="56"/>
      <c r="G175" s="56"/>
      <c r="H175" s="56"/>
      <c r="I175" s="56"/>
      <c r="J175" s="68"/>
      <c r="K175" s="56"/>
      <c r="L175" s="70"/>
      <c r="M175" s="71"/>
      <c r="N175" s="68"/>
      <c r="O175" s="68"/>
      <c r="P175" s="56"/>
      <c r="Q175" s="56"/>
      <c r="R175" s="56"/>
      <c r="S175" s="56"/>
      <c r="T175" s="56"/>
      <c r="U175" s="56"/>
      <c r="V175" s="62"/>
      <c r="W175" s="68"/>
      <c r="X175" s="56"/>
      <c r="Y175" s="56"/>
      <c r="Z175" s="56"/>
      <c r="AA175" s="68"/>
      <c r="AB175" s="72"/>
      <c r="AC175" s="68"/>
      <c r="AD175" s="68"/>
    </row>
    <row r="176" spans="1:30" ht="70.5" customHeight="1" x14ac:dyDescent="0.25">
      <c r="A176" s="69"/>
      <c r="B176" s="55"/>
      <c r="C176" s="56"/>
      <c r="D176" s="56"/>
      <c r="E176" s="56"/>
      <c r="F176" s="56"/>
      <c r="G176" s="56"/>
      <c r="H176" s="56"/>
      <c r="I176" s="56"/>
      <c r="J176" s="68"/>
      <c r="K176" s="56"/>
      <c r="L176" s="70"/>
      <c r="M176" s="71"/>
      <c r="N176" s="68"/>
      <c r="O176" s="68"/>
      <c r="P176" s="56"/>
      <c r="Q176" s="56"/>
      <c r="R176" s="56"/>
      <c r="S176" s="56"/>
      <c r="T176" s="56"/>
      <c r="U176" s="56"/>
      <c r="V176" s="62"/>
      <c r="W176" s="68"/>
      <c r="X176" s="56"/>
      <c r="Y176" s="56"/>
      <c r="Z176" s="56"/>
      <c r="AA176" s="68"/>
      <c r="AB176" s="72"/>
      <c r="AC176" s="68"/>
      <c r="AD176" s="68"/>
    </row>
    <row r="177" spans="1:30" ht="70.5" customHeight="1" x14ac:dyDescent="0.25">
      <c r="A177" s="69"/>
      <c r="B177" s="55"/>
      <c r="C177" s="56"/>
      <c r="D177" s="56"/>
      <c r="E177" s="56"/>
      <c r="F177" s="56"/>
      <c r="G177" s="56"/>
      <c r="H177" s="56"/>
      <c r="I177" s="56"/>
      <c r="J177" s="68"/>
      <c r="K177" s="56"/>
      <c r="L177" s="70"/>
      <c r="M177" s="71"/>
      <c r="N177" s="68"/>
      <c r="O177" s="68"/>
      <c r="P177" s="56"/>
      <c r="Q177" s="56"/>
      <c r="R177" s="56"/>
      <c r="S177" s="56"/>
      <c r="T177" s="56"/>
      <c r="U177" s="56"/>
      <c r="V177" s="62"/>
      <c r="W177" s="68"/>
      <c r="X177" s="56"/>
      <c r="Y177" s="56"/>
      <c r="Z177" s="56"/>
      <c r="AA177" s="68"/>
      <c r="AB177" s="72"/>
      <c r="AC177" s="68"/>
      <c r="AD177" s="68"/>
    </row>
    <row r="178" spans="1:30" ht="70.5" customHeight="1" x14ac:dyDescent="0.25">
      <c r="A178" s="69"/>
      <c r="B178" s="55"/>
      <c r="C178" s="56"/>
      <c r="D178" s="56"/>
      <c r="E178" s="56"/>
      <c r="F178" s="56"/>
      <c r="G178" s="56"/>
      <c r="H178" s="56"/>
      <c r="I178" s="56"/>
      <c r="J178" s="68"/>
      <c r="K178" s="56"/>
      <c r="L178" s="70"/>
      <c r="M178" s="71"/>
      <c r="N178" s="68"/>
      <c r="O178" s="68"/>
      <c r="P178" s="56"/>
      <c r="Q178" s="56"/>
      <c r="R178" s="56"/>
      <c r="S178" s="56"/>
      <c r="T178" s="56"/>
      <c r="U178" s="56"/>
      <c r="V178" s="62"/>
      <c r="W178" s="68"/>
      <c r="X178" s="56"/>
      <c r="Y178" s="56"/>
      <c r="Z178" s="56"/>
      <c r="AA178" s="68"/>
      <c r="AB178" s="72"/>
      <c r="AC178" s="68"/>
      <c r="AD178" s="68"/>
    </row>
    <row r="179" spans="1:30" ht="70.5" customHeight="1" x14ac:dyDescent="0.25">
      <c r="A179" s="69"/>
      <c r="B179" s="55"/>
      <c r="C179" s="56"/>
      <c r="D179" s="56"/>
      <c r="E179" s="56"/>
      <c r="F179" s="56"/>
      <c r="G179" s="56"/>
      <c r="H179" s="56"/>
      <c r="I179" s="56"/>
      <c r="J179" s="68"/>
      <c r="K179" s="56"/>
      <c r="L179" s="70"/>
      <c r="M179" s="71"/>
      <c r="N179" s="68"/>
      <c r="O179" s="68"/>
      <c r="P179" s="56"/>
      <c r="Q179" s="56"/>
      <c r="R179" s="56"/>
      <c r="S179" s="56"/>
      <c r="T179" s="56"/>
      <c r="U179" s="56"/>
      <c r="V179" s="62"/>
      <c r="W179" s="68"/>
      <c r="X179" s="56"/>
      <c r="Y179" s="56"/>
      <c r="Z179" s="56"/>
      <c r="AA179" s="68"/>
      <c r="AB179" s="72"/>
      <c r="AC179" s="68"/>
      <c r="AD179" s="68"/>
    </row>
    <row r="180" spans="1:30" ht="70.5" customHeight="1" x14ac:dyDescent="0.25">
      <c r="A180" s="69"/>
      <c r="B180" s="55"/>
      <c r="C180" s="56"/>
      <c r="D180" s="56"/>
      <c r="E180" s="56"/>
      <c r="F180" s="56"/>
      <c r="G180" s="56"/>
      <c r="H180" s="56"/>
      <c r="I180" s="56"/>
      <c r="J180" s="68"/>
      <c r="K180" s="56"/>
      <c r="L180" s="70"/>
      <c r="M180" s="71"/>
      <c r="N180" s="68"/>
      <c r="O180" s="68"/>
      <c r="P180" s="56"/>
      <c r="Q180" s="56"/>
      <c r="R180" s="56"/>
      <c r="S180" s="56"/>
      <c r="T180" s="56"/>
      <c r="U180" s="56"/>
      <c r="V180" s="62"/>
      <c r="W180" s="68"/>
      <c r="X180" s="56"/>
      <c r="Y180" s="56"/>
      <c r="Z180" s="56"/>
      <c r="AA180" s="68"/>
      <c r="AB180" s="72"/>
      <c r="AC180" s="68"/>
      <c r="AD180" s="68"/>
    </row>
    <row r="181" spans="1:30" ht="70.5" customHeight="1" x14ac:dyDescent="0.25">
      <c r="A181" s="69"/>
      <c r="B181" s="55"/>
      <c r="C181" s="56"/>
      <c r="D181" s="56"/>
      <c r="E181" s="56"/>
      <c r="F181" s="56"/>
      <c r="G181" s="56"/>
      <c r="H181" s="56"/>
      <c r="I181" s="56"/>
      <c r="J181" s="68"/>
      <c r="K181" s="56"/>
      <c r="L181" s="70"/>
      <c r="M181" s="71"/>
      <c r="N181" s="68"/>
      <c r="O181" s="68"/>
      <c r="P181" s="56"/>
      <c r="Q181" s="56"/>
      <c r="R181" s="56"/>
      <c r="S181" s="56"/>
      <c r="T181" s="56"/>
      <c r="U181" s="56"/>
      <c r="V181" s="62"/>
      <c r="W181" s="68"/>
      <c r="X181" s="56"/>
      <c r="Y181" s="56"/>
      <c r="Z181" s="56"/>
      <c r="AA181" s="68"/>
      <c r="AB181" s="72"/>
      <c r="AC181" s="68"/>
      <c r="AD181" s="68"/>
    </row>
    <row r="182" spans="1:30" ht="70.5" customHeight="1" x14ac:dyDescent="0.25">
      <c r="A182" s="69"/>
      <c r="B182" s="55"/>
      <c r="C182" s="56"/>
      <c r="D182" s="56"/>
      <c r="E182" s="56"/>
      <c r="F182" s="56"/>
      <c r="G182" s="56"/>
      <c r="H182" s="56"/>
      <c r="I182" s="56"/>
      <c r="J182" s="68"/>
      <c r="K182" s="56"/>
      <c r="L182" s="70"/>
      <c r="M182" s="71"/>
      <c r="N182" s="68"/>
      <c r="O182" s="68"/>
      <c r="P182" s="56"/>
      <c r="Q182" s="56"/>
      <c r="R182" s="56"/>
      <c r="S182" s="56"/>
      <c r="T182" s="56"/>
      <c r="U182" s="56"/>
      <c r="V182" s="62"/>
      <c r="W182" s="68"/>
      <c r="X182" s="56"/>
      <c r="Y182" s="56"/>
      <c r="Z182" s="56"/>
      <c r="AA182" s="68"/>
      <c r="AB182" s="72"/>
      <c r="AC182" s="68"/>
      <c r="AD182" s="68"/>
    </row>
    <row r="183" spans="1:30" ht="70.5" customHeight="1" x14ac:dyDescent="0.25">
      <c r="A183" s="69"/>
      <c r="B183" s="55"/>
      <c r="C183" s="56"/>
      <c r="D183" s="56"/>
      <c r="E183" s="56"/>
      <c r="F183" s="56"/>
      <c r="G183" s="56"/>
      <c r="H183" s="56"/>
      <c r="I183" s="56"/>
      <c r="J183" s="68"/>
      <c r="K183" s="56"/>
      <c r="L183" s="70"/>
      <c r="M183" s="71"/>
      <c r="N183" s="68"/>
      <c r="O183" s="68"/>
      <c r="P183" s="56"/>
      <c r="Q183" s="56"/>
      <c r="R183" s="56"/>
      <c r="S183" s="56"/>
      <c r="T183" s="56"/>
      <c r="U183" s="56"/>
      <c r="V183" s="62"/>
      <c r="W183" s="68"/>
      <c r="X183" s="56"/>
      <c r="Y183" s="56"/>
      <c r="Z183" s="56"/>
      <c r="AA183" s="68"/>
      <c r="AB183" s="72"/>
      <c r="AC183" s="68"/>
      <c r="AD183" s="68"/>
    </row>
    <row r="184" spans="1:30" ht="70.5" customHeight="1" x14ac:dyDescent="0.25">
      <c r="A184" s="69"/>
      <c r="B184" s="55"/>
      <c r="C184" s="56"/>
      <c r="D184" s="56"/>
      <c r="E184" s="56"/>
      <c r="F184" s="56"/>
      <c r="G184" s="56"/>
      <c r="H184" s="56"/>
      <c r="I184" s="56"/>
      <c r="J184" s="68"/>
      <c r="K184" s="56"/>
      <c r="L184" s="70"/>
      <c r="M184" s="71"/>
      <c r="N184" s="68"/>
      <c r="O184" s="68"/>
      <c r="P184" s="56"/>
      <c r="Q184" s="56"/>
      <c r="R184" s="56"/>
      <c r="S184" s="56"/>
      <c r="T184" s="56"/>
      <c r="U184" s="56"/>
      <c r="V184" s="62"/>
      <c r="W184" s="68"/>
      <c r="X184" s="56"/>
      <c r="Y184" s="56"/>
      <c r="Z184" s="56"/>
      <c r="AA184" s="68"/>
      <c r="AB184" s="72"/>
      <c r="AC184" s="68"/>
      <c r="AD184" s="68"/>
    </row>
    <row r="185" spans="1:30" ht="70.5" customHeight="1" x14ac:dyDescent="0.25">
      <c r="A185" s="69"/>
      <c r="B185" s="55"/>
      <c r="C185" s="56"/>
      <c r="D185" s="56"/>
      <c r="E185" s="56"/>
      <c r="F185" s="56"/>
      <c r="G185" s="56"/>
      <c r="H185" s="56"/>
      <c r="I185" s="56"/>
      <c r="J185" s="68"/>
      <c r="K185" s="56"/>
      <c r="L185" s="70"/>
      <c r="M185" s="71"/>
      <c r="N185" s="68"/>
      <c r="O185" s="68"/>
      <c r="P185" s="56"/>
      <c r="Q185" s="56"/>
      <c r="R185" s="56"/>
      <c r="S185" s="56"/>
      <c r="T185" s="56"/>
      <c r="U185" s="56"/>
      <c r="V185" s="62"/>
      <c r="W185" s="68"/>
      <c r="X185" s="56"/>
      <c r="Y185" s="56"/>
      <c r="Z185" s="56"/>
      <c r="AA185" s="68"/>
      <c r="AB185" s="72"/>
      <c r="AC185" s="68"/>
      <c r="AD185" s="68"/>
    </row>
    <row r="186" spans="1:30" ht="70.5" customHeight="1" x14ac:dyDescent="0.25">
      <c r="A186" s="69"/>
      <c r="B186" s="55"/>
      <c r="C186" s="56"/>
      <c r="D186" s="56"/>
      <c r="E186" s="56"/>
      <c r="F186" s="56"/>
      <c r="G186" s="56"/>
      <c r="H186" s="56"/>
      <c r="I186" s="56"/>
      <c r="J186" s="68"/>
      <c r="K186" s="56"/>
      <c r="L186" s="70"/>
      <c r="M186" s="71"/>
      <c r="N186" s="68"/>
      <c r="O186" s="68"/>
      <c r="P186" s="56"/>
      <c r="Q186" s="56"/>
      <c r="R186" s="56"/>
      <c r="S186" s="56"/>
      <c r="T186" s="56"/>
      <c r="U186" s="56"/>
      <c r="V186" s="62"/>
      <c r="W186" s="68"/>
      <c r="X186" s="56"/>
      <c r="Y186" s="56"/>
      <c r="Z186" s="56"/>
      <c r="AA186" s="68"/>
      <c r="AB186" s="72"/>
      <c r="AC186" s="68"/>
      <c r="AD186" s="68"/>
    </row>
    <row r="187" spans="1:30" ht="70.5" customHeight="1" x14ac:dyDescent="0.25">
      <c r="A187" s="69"/>
      <c r="B187" s="55"/>
      <c r="C187" s="56"/>
      <c r="D187" s="56"/>
      <c r="E187" s="56"/>
      <c r="F187" s="56"/>
      <c r="G187" s="56"/>
      <c r="H187" s="56"/>
      <c r="I187" s="56"/>
      <c r="J187" s="68"/>
      <c r="K187" s="56"/>
      <c r="L187" s="70"/>
      <c r="M187" s="71"/>
      <c r="N187" s="68"/>
      <c r="O187" s="68"/>
      <c r="P187" s="56"/>
      <c r="Q187" s="56"/>
      <c r="R187" s="56"/>
      <c r="S187" s="56"/>
      <c r="T187" s="56"/>
      <c r="U187" s="56"/>
      <c r="V187" s="62"/>
      <c r="W187" s="68"/>
      <c r="X187" s="56"/>
      <c r="Y187" s="56"/>
      <c r="Z187" s="56"/>
      <c r="AA187" s="68"/>
      <c r="AB187" s="72"/>
      <c r="AC187" s="68"/>
      <c r="AD187" s="68"/>
    </row>
    <row r="188" spans="1:30" ht="70.5" customHeight="1" x14ac:dyDescent="0.25">
      <c r="A188" s="69"/>
      <c r="B188" s="55"/>
      <c r="C188" s="56"/>
      <c r="D188" s="56"/>
      <c r="E188" s="56"/>
      <c r="F188" s="56"/>
      <c r="G188" s="56"/>
      <c r="H188" s="56"/>
      <c r="I188" s="56"/>
      <c r="J188" s="68"/>
      <c r="K188" s="56"/>
      <c r="L188" s="70"/>
      <c r="M188" s="71"/>
      <c r="N188" s="68"/>
      <c r="O188" s="68"/>
      <c r="P188" s="56"/>
      <c r="Q188" s="56"/>
      <c r="R188" s="56"/>
      <c r="S188" s="56"/>
      <c r="T188" s="56"/>
      <c r="U188" s="56"/>
      <c r="V188" s="62"/>
      <c r="W188" s="68"/>
      <c r="X188" s="56"/>
      <c r="Y188" s="56"/>
      <c r="Z188" s="56"/>
      <c r="AA188" s="68"/>
      <c r="AB188" s="72"/>
      <c r="AC188" s="68"/>
      <c r="AD188" s="68"/>
    </row>
    <row r="189" spans="1:30" ht="70.5" customHeight="1" x14ac:dyDescent="0.25">
      <c r="A189" s="69"/>
      <c r="B189" s="55"/>
      <c r="C189" s="56"/>
      <c r="D189" s="56"/>
      <c r="E189" s="56"/>
      <c r="F189" s="56"/>
      <c r="G189" s="56"/>
      <c r="H189" s="56"/>
      <c r="I189" s="56"/>
      <c r="J189" s="68"/>
      <c r="K189" s="56"/>
      <c r="L189" s="70"/>
      <c r="M189" s="71"/>
      <c r="N189" s="68"/>
      <c r="O189" s="68"/>
      <c r="P189" s="56"/>
      <c r="Q189" s="56"/>
      <c r="R189" s="56"/>
      <c r="S189" s="56"/>
      <c r="T189" s="56"/>
      <c r="U189" s="56"/>
      <c r="V189" s="62"/>
      <c r="W189" s="68"/>
      <c r="X189" s="56"/>
      <c r="Y189" s="56"/>
      <c r="Z189" s="56"/>
      <c r="AA189" s="68"/>
      <c r="AB189" s="72"/>
      <c r="AC189" s="68"/>
      <c r="AD189" s="68"/>
    </row>
    <row r="190" spans="1:30" ht="70.5" customHeight="1" x14ac:dyDescent="0.25">
      <c r="A190" s="69"/>
      <c r="B190" s="55"/>
      <c r="C190" s="56"/>
      <c r="D190" s="56"/>
      <c r="E190" s="56"/>
      <c r="F190" s="56"/>
      <c r="G190" s="56"/>
      <c r="H190" s="56"/>
      <c r="I190" s="56"/>
      <c r="J190" s="68"/>
      <c r="K190" s="56"/>
      <c r="L190" s="70"/>
      <c r="M190" s="71"/>
      <c r="N190" s="68"/>
      <c r="O190" s="68"/>
      <c r="P190" s="56"/>
      <c r="Q190" s="56"/>
      <c r="R190" s="56"/>
      <c r="S190" s="56"/>
      <c r="T190" s="56"/>
      <c r="U190" s="56"/>
      <c r="V190" s="62"/>
      <c r="W190" s="68"/>
      <c r="X190" s="56"/>
      <c r="Y190" s="56"/>
      <c r="Z190" s="56"/>
      <c r="AA190" s="68"/>
      <c r="AB190" s="72"/>
      <c r="AC190" s="68"/>
      <c r="AD190" s="68"/>
    </row>
    <row r="191" spans="1:30" ht="70.5" customHeight="1" x14ac:dyDescent="0.25">
      <c r="A191" s="69"/>
      <c r="B191" s="55"/>
      <c r="C191" s="56"/>
      <c r="D191" s="56"/>
      <c r="E191" s="56"/>
      <c r="F191" s="56"/>
      <c r="G191" s="56"/>
      <c r="H191" s="56"/>
      <c r="I191" s="56"/>
      <c r="J191" s="68"/>
      <c r="K191" s="56"/>
      <c r="L191" s="70"/>
      <c r="M191" s="71"/>
      <c r="N191" s="68"/>
      <c r="O191" s="68"/>
      <c r="P191" s="56"/>
      <c r="Q191" s="56"/>
      <c r="R191" s="56"/>
      <c r="S191" s="56"/>
      <c r="T191" s="56"/>
      <c r="U191" s="56"/>
      <c r="V191" s="62"/>
      <c r="W191" s="68"/>
      <c r="X191" s="56"/>
      <c r="Y191" s="56"/>
      <c r="Z191" s="56"/>
      <c r="AA191" s="68"/>
      <c r="AB191" s="72"/>
      <c r="AC191" s="68"/>
      <c r="AD191" s="68"/>
    </row>
    <row r="192" spans="1:30" ht="70.5" customHeight="1" x14ac:dyDescent="0.25">
      <c r="A192" s="69"/>
      <c r="B192" s="55"/>
      <c r="C192" s="56"/>
      <c r="D192" s="56"/>
      <c r="E192" s="56"/>
      <c r="F192" s="56"/>
      <c r="G192" s="56"/>
      <c r="H192" s="56"/>
      <c r="I192" s="56"/>
      <c r="J192" s="68"/>
      <c r="K192" s="56"/>
      <c r="L192" s="70"/>
      <c r="M192" s="71"/>
      <c r="N192" s="68"/>
      <c r="O192" s="68"/>
      <c r="P192" s="56"/>
      <c r="Q192" s="56"/>
      <c r="R192" s="56"/>
      <c r="S192" s="56"/>
      <c r="T192" s="56"/>
      <c r="U192" s="56"/>
      <c r="V192" s="62"/>
      <c r="W192" s="68"/>
      <c r="X192" s="56"/>
      <c r="Y192" s="56"/>
      <c r="Z192" s="56"/>
      <c r="AA192" s="68"/>
      <c r="AB192" s="72"/>
      <c r="AC192" s="68"/>
      <c r="AD192" s="68"/>
    </row>
    <row r="193" spans="1:30" ht="70.5" customHeight="1" x14ac:dyDescent="0.25">
      <c r="A193" s="69"/>
      <c r="B193" s="55"/>
      <c r="C193" s="56"/>
      <c r="D193" s="56"/>
      <c r="E193" s="56"/>
      <c r="F193" s="56"/>
      <c r="G193" s="56"/>
      <c r="H193" s="56"/>
      <c r="I193" s="56"/>
      <c r="J193" s="68"/>
      <c r="K193" s="56"/>
      <c r="L193" s="70"/>
      <c r="M193" s="71"/>
      <c r="N193" s="68"/>
      <c r="O193" s="68"/>
      <c r="P193" s="56"/>
      <c r="Q193" s="56"/>
      <c r="R193" s="56"/>
      <c r="S193" s="56"/>
      <c r="T193" s="56"/>
      <c r="U193" s="56"/>
      <c r="V193" s="62"/>
      <c r="W193" s="68"/>
      <c r="X193" s="56"/>
      <c r="Y193" s="56"/>
      <c r="Z193" s="56"/>
      <c r="AA193" s="68"/>
      <c r="AB193" s="72"/>
      <c r="AC193" s="68"/>
      <c r="AD193" s="68"/>
    </row>
    <row r="194" spans="1:30" ht="70.5" customHeight="1" x14ac:dyDescent="0.25">
      <c r="A194" s="69"/>
      <c r="B194" s="55"/>
      <c r="C194" s="56"/>
      <c r="D194" s="56"/>
      <c r="E194" s="56"/>
      <c r="F194" s="56"/>
      <c r="G194" s="56"/>
      <c r="H194" s="56"/>
      <c r="I194" s="56"/>
      <c r="J194" s="68"/>
      <c r="K194" s="56"/>
      <c r="L194" s="70"/>
      <c r="M194" s="71"/>
      <c r="N194" s="68"/>
      <c r="O194" s="68"/>
      <c r="P194" s="56"/>
      <c r="Q194" s="56"/>
      <c r="R194" s="56"/>
      <c r="S194" s="56"/>
      <c r="T194" s="56"/>
      <c r="U194" s="56"/>
      <c r="V194" s="62"/>
      <c r="W194" s="68"/>
      <c r="X194" s="56"/>
      <c r="Y194" s="56"/>
      <c r="Z194" s="56"/>
      <c r="AA194" s="68"/>
      <c r="AB194" s="72"/>
      <c r="AC194" s="68"/>
      <c r="AD194" s="68"/>
    </row>
    <row r="195" spans="1:30" ht="70.5" customHeight="1" x14ac:dyDescent="0.25">
      <c r="A195" s="69"/>
      <c r="B195" s="55"/>
      <c r="C195" s="56"/>
      <c r="D195" s="56"/>
      <c r="E195" s="56"/>
      <c r="F195" s="56"/>
      <c r="G195" s="56"/>
      <c r="H195" s="56"/>
      <c r="I195" s="56"/>
      <c r="J195" s="68"/>
      <c r="K195" s="56"/>
      <c r="L195" s="70"/>
      <c r="M195" s="71"/>
      <c r="N195" s="68"/>
      <c r="O195" s="68"/>
      <c r="P195" s="56"/>
      <c r="Q195" s="56"/>
      <c r="R195" s="56"/>
      <c r="S195" s="56"/>
      <c r="T195" s="56"/>
      <c r="U195" s="56"/>
      <c r="V195" s="62"/>
      <c r="W195" s="68"/>
      <c r="X195" s="56"/>
      <c r="Y195" s="56"/>
      <c r="Z195" s="56"/>
      <c r="AA195" s="68"/>
      <c r="AB195" s="72"/>
      <c r="AC195" s="68"/>
      <c r="AD195" s="68"/>
    </row>
    <row r="196" spans="1:30" ht="70.5" customHeight="1" x14ac:dyDescent="0.25">
      <c r="A196" s="69"/>
      <c r="B196" s="55"/>
      <c r="C196" s="56"/>
      <c r="D196" s="56"/>
      <c r="E196" s="56"/>
      <c r="F196" s="56"/>
      <c r="G196" s="56"/>
      <c r="H196" s="56"/>
      <c r="I196" s="56"/>
      <c r="J196" s="68"/>
      <c r="K196" s="56"/>
      <c r="L196" s="70"/>
      <c r="M196" s="71"/>
      <c r="N196" s="68"/>
      <c r="O196" s="68"/>
      <c r="P196" s="56"/>
      <c r="Q196" s="56"/>
      <c r="R196" s="56"/>
      <c r="S196" s="56"/>
      <c r="T196" s="56"/>
      <c r="U196" s="56"/>
      <c r="V196" s="62"/>
      <c r="W196" s="68"/>
      <c r="X196" s="56"/>
      <c r="Y196" s="56"/>
      <c r="Z196" s="56"/>
      <c r="AA196" s="68"/>
      <c r="AB196" s="72"/>
      <c r="AC196" s="68"/>
      <c r="AD196" s="68"/>
    </row>
    <row r="197" spans="1:30" ht="70.5" customHeight="1" x14ac:dyDescent="0.25">
      <c r="A197" s="69"/>
      <c r="B197" s="55"/>
      <c r="C197" s="56"/>
      <c r="D197" s="56"/>
      <c r="E197" s="56"/>
      <c r="F197" s="56"/>
      <c r="G197" s="56"/>
      <c r="H197" s="56"/>
      <c r="I197" s="56"/>
      <c r="J197" s="68"/>
      <c r="K197" s="56"/>
      <c r="L197" s="70"/>
      <c r="M197" s="71"/>
      <c r="N197" s="68"/>
      <c r="O197" s="68"/>
      <c r="P197" s="56"/>
      <c r="Q197" s="56"/>
      <c r="R197" s="56"/>
      <c r="S197" s="56"/>
      <c r="T197" s="56"/>
      <c r="U197" s="56"/>
      <c r="V197" s="62"/>
      <c r="W197" s="68"/>
      <c r="X197" s="56"/>
      <c r="Y197" s="56"/>
      <c r="Z197" s="56"/>
      <c r="AA197" s="68"/>
      <c r="AB197" s="72"/>
      <c r="AC197" s="68"/>
      <c r="AD197" s="68"/>
    </row>
    <row r="198" spans="1:30" ht="70.5" customHeight="1" x14ac:dyDescent="0.25">
      <c r="A198" s="69"/>
      <c r="B198" s="55"/>
      <c r="C198" s="56"/>
      <c r="D198" s="56"/>
      <c r="E198" s="56"/>
      <c r="F198" s="56"/>
      <c r="G198" s="56"/>
      <c r="H198" s="56"/>
      <c r="I198" s="56"/>
      <c r="J198" s="68"/>
      <c r="K198" s="56"/>
      <c r="L198" s="70"/>
      <c r="M198" s="71"/>
      <c r="N198" s="68"/>
      <c r="O198" s="68"/>
      <c r="P198" s="56"/>
      <c r="Q198" s="56"/>
      <c r="R198" s="56"/>
      <c r="S198" s="56"/>
      <c r="T198" s="56"/>
      <c r="U198" s="56"/>
      <c r="V198" s="62"/>
      <c r="W198" s="68"/>
      <c r="X198" s="56"/>
      <c r="Y198" s="56"/>
      <c r="Z198" s="56"/>
      <c r="AA198" s="68"/>
      <c r="AB198" s="72"/>
      <c r="AC198" s="68"/>
      <c r="AD198" s="68"/>
    </row>
    <row r="199" spans="1:30" ht="70.5" customHeight="1" x14ac:dyDescent="0.25">
      <c r="A199" s="69"/>
      <c r="B199" s="55"/>
      <c r="C199" s="56"/>
      <c r="D199" s="56"/>
      <c r="E199" s="56"/>
      <c r="F199" s="56"/>
      <c r="G199" s="56"/>
      <c r="H199" s="56"/>
      <c r="I199" s="56"/>
      <c r="J199" s="68"/>
      <c r="K199" s="56"/>
      <c r="L199" s="70"/>
      <c r="M199" s="71"/>
      <c r="N199" s="68"/>
      <c r="O199" s="68"/>
      <c r="P199" s="56"/>
      <c r="Q199" s="56"/>
      <c r="R199" s="56"/>
      <c r="S199" s="56"/>
      <c r="T199" s="56"/>
      <c r="U199" s="56"/>
      <c r="V199" s="62"/>
      <c r="W199" s="68"/>
      <c r="X199" s="56"/>
      <c r="Y199" s="56"/>
      <c r="Z199" s="56"/>
      <c r="AA199" s="68"/>
      <c r="AB199" s="72"/>
      <c r="AC199" s="68"/>
      <c r="AD199" s="68"/>
    </row>
    <row r="200" spans="1:30" ht="70.5" customHeight="1" x14ac:dyDescent="0.25">
      <c r="A200" s="69"/>
      <c r="B200" s="55"/>
      <c r="C200" s="56"/>
      <c r="D200" s="56"/>
      <c r="E200" s="56"/>
      <c r="F200" s="56"/>
      <c r="G200" s="56"/>
      <c r="H200" s="56"/>
      <c r="I200" s="56"/>
      <c r="J200" s="68"/>
      <c r="K200" s="56"/>
      <c r="L200" s="70"/>
      <c r="M200" s="71"/>
      <c r="N200" s="68"/>
      <c r="O200" s="68"/>
      <c r="P200" s="56"/>
      <c r="Q200" s="56"/>
      <c r="R200" s="56"/>
      <c r="S200" s="56"/>
      <c r="T200" s="56"/>
      <c r="U200" s="56"/>
      <c r="V200" s="62"/>
      <c r="W200" s="68"/>
      <c r="X200" s="56"/>
      <c r="Y200" s="56"/>
      <c r="Z200" s="56"/>
      <c r="AA200" s="68"/>
      <c r="AB200" s="72"/>
      <c r="AC200" s="68"/>
      <c r="AD200" s="68"/>
    </row>
    <row r="201" spans="1:30" ht="70.5" customHeight="1" x14ac:dyDescent="0.25">
      <c r="A201" s="69"/>
      <c r="B201" s="55"/>
      <c r="C201" s="56"/>
      <c r="D201" s="56"/>
      <c r="E201" s="56"/>
      <c r="F201" s="56"/>
      <c r="G201" s="56"/>
      <c r="H201" s="56"/>
      <c r="I201" s="56"/>
      <c r="J201" s="68"/>
      <c r="K201" s="56"/>
      <c r="L201" s="70"/>
      <c r="M201" s="71"/>
      <c r="N201" s="68"/>
      <c r="O201" s="68"/>
      <c r="P201" s="56"/>
      <c r="Q201" s="56"/>
      <c r="R201" s="56"/>
      <c r="S201" s="56"/>
      <c r="T201" s="56"/>
      <c r="U201" s="56"/>
      <c r="V201" s="62"/>
      <c r="W201" s="68"/>
      <c r="X201" s="56"/>
      <c r="Y201" s="56"/>
      <c r="Z201" s="56"/>
      <c r="AA201" s="68"/>
      <c r="AB201" s="72"/>
      <c r="AC201" s="68"/>
      <c r="AD201" s="68"/>
    </row>
    <row r="202" spans="1:30" ht="70.5" customHeight="1" x14ac:dyDescent="0.25">
      <c r="A202" s="69"/>
      <c r="B202" s="55"/>
      <c r="C202" s="56"/>
      <c r="D202" s="56"/>
      <c r="E202" s="56"/>
      <c r="F202" s="56"/>
      <c r="G202" s="56"/>
      <c r="H202" s="56"/>
      <c r="I202" s="56"/>
      <c r="J202" s="68"/>
      <c r="K202" s="56"/>
      <c r="L202" s="70"/>
      <c r="M202" s="71"/>
      <c r="N202" s="68"/>
      <c r="O202" s="68"/>
      <c r="P202" s="56"/>
      <c r="Q202" s="56"/>
      <c r="R202" s="56"/>
      <c r="S202" s="56"/>
      <c r="T202" s="56"/>
      <c r="U202" s="56"/>
      <c r="V202" s="62"/>
      <c r="W202" s="68"/>
      <c r="X202" s="56"/>
      <c r="Y202" s="56"/>
      <c r="Z202" s="56"/>
      <c r="AA202" s="68"/>
      <c r="AB202" s="72"/>
      <c r="AC202" s="68"/>
      <c r="AD202" s="68"/>
    </row>
    <row r="203" spans="1:30" ht="70.5" customHeight="1" x14ac:dyDescent="0.25">
      <c r="A203" s="69"/>
      <c r="B203" s="55"/>
      <c r="C203" s="56"/>
      <c r="D203" s="56"/>
      <c r="E203" s="56"/>
      <c r="F203" s="56"/>
      <c r="G203" s="56"/>
      <c r="H203" s="56"/>
      <c r="I203" s="56"/>
      <c r="J203" s="68"/>
      <c r="K203" s="56"/>
      <c r="L203" s="70"/>
      <c r="M203" s="71"/>
      <c r="N203" s="68"/>
      <c r="O203" s="68"/>
      <c r="P203" s="56"/>
      <c r="Q203" s="56"/>
      <c r="R203" s="56"/>
      <c r="S203" s="56"/>
      <c r="T203" s="56"/>
      <c r="U203" s="56"/>
      <c r="V203" s="62"/>
      <c r="W203" s="68"/>
      <c r="X203" s="56"/>
      <c r="Y203" s="56"/>
      <c r="Z203" s="56"/>
      <c r="AA203" s="68"/>
      <c r="AB203" s="72"/>
      <c r="AC203" s="68"/>
      <c r="AD203" s="68"/>
    </row>
    <row r="204" spans="1:30" ht="70.5" customHeight="1" x14ac:dyDescent="0.25">
      <c r="A204" s="69"/>
      <c r="B204" s="55"/>
      <c r="C204" s="56"/>
      <c r="D204" s="56"/>
      <c r="E204" s="56"/>
      <c r="F204" s="56"/>
      <c r="G204" s="56"/>
      <c r="H204" s="56"/>
      <c r="I204" s="56"/>
      <c r="J204" s="68"/>
      <c r="K204" s="56"/>
      <c r="L204" s="70"/>
      <c r="M204" s="71"/>
      <c r="N204" s="68"/>
      <c r="O204" s="68"/>
      <c r="P204" s="56"/>
      <c r="Q204" s="56"/>
      <c r="R204" s="56"/>
      <c r="S204" s="56"/>
      <c r="T204" s="56"/>
      <c r="U204" s="56"/>
      <c r="V204" s="62"/>
      <c r="W204" s="68"/>
      <c r="X204" s="56"/>
      <c r="Y204" s="56"/>
      <c r="Z204" s="56"/>
      <c r="AA204" s="68"/>
      <c r="AB204" s="72"/>
      <c r="AC204" s="68"/>
      <c r="AD204" s="68"/>
    </row>
    <row r="205" spans="1:30" ht="70.5" customHeight="1" x14ac:dyDescent="0.25">
      <c r="A205" s="69"/>
      <c r="B205" s="55"/>
      <c r="C205" s="56"/>
      <c r="D205" s="56"/>
      <c r="E205" s="56"/>
      <c r="F205" s="56"/>
      <c r="G205" s="56"/>
      <c r="H205" s="56"/>
      <c r="I205" s="56"/>
      <c r="J205" s="68"/>
      <c r="K205" s="56"/>
      <c r="L205" s="70"/>
      <c r="M205" s="71"/>
      <c r="N205" s="68"/>
      <c r="O205" s="68"/>
      <c r="P205" s="56"/>
      <c r="Q205" s="56"/>
      <c r="R205" s="56"/>
      <c r="S205" s="56"/>
      <c r="T205" s="56"/>
      <c r="U205" s="56"/>
      <c r="V205" s="62"/>
      <c r="W205" s="68"/>
      <c r="X205" s="56"/>
      <c r="Y205" s="56"/>
      <c r="Z205" s="56"/>
      <c r="AA205" s="68"/>
      <c r="AB205" s="72"/>
      <c r="AC205" s="68"/>
      <c r="AD205" s="68"/>
    </row>
    <row r="206" spans="1:30" ht="70.5" customHeight="1" x14ac:dyDescent="0.25">
      <c r="A206" s="69"/>
      <c r="B206" s="55"/>
      <c r="C206" s="56"/>
      <c r="D206" s="56"/>
      <c r="E206" s="56"/>
      <c r="F206" s="56"/>
      <c r="G206" s="56"/>
      <c r="H206" s="56"/>
      <c r="I206" s="56"/>
      <c r="J206" s="68"/>
      <c r="K206" s="56"/>
      <c r="L206" s="70"/>
      <c r="M206" s="71"/>
      <c r="N206" s="68"/>
      <c r="O206" s="68"/>
      <c r="P206" s="56"/>
      <c r="Q206" s="56"/>
      <c r="R206" s="56"/>
      <c r="S206" s="56"/>
      <c r="T206" s="56"/>
      <c r="U206" s="56"/>
      <c r="V206" s="62"/>
      <c r="W206" s="68"/>
      <c r="X206" s="56"/>
      <c r="Y206" s="56"/>
      <c r="Z206" s="56"/>
      <c r="AA206" s="68"/>
      <c r="AB206" s="72"/>
      <c r="AC206" s="68"/>
      <c r="AD206" s="68"/>
    </row>
    <row r="207" spans="1:30" ht="70.5" customHeight="1" x14ac:dyDescent="0.25">
      <c r="A207" s="69"/>
      <c r="B207" s="55"/>
      <c r="C207" s="56"/>
      <c r="D207" s="56"/>
      <c r="E207" s="56"/>
      <c r="F207" s="56"/>
      <c r="G207" s="56"/>
      <c r="H207" s="56"/>
      <c r="I207" s="56"/>
      <c r="J207" s="68"/>
      <c r="K207" s="56"/>
      <c r="L207" s="70"/>
      <c r="M207" s="71"/>
      <c r="N207" s="68"/>
      <c r="O207" s="68"/>
      <c r="P207" s="56"/>
      <c r="Q207" s="56"/>
      <c r="R207" s="56"/>
      <c r="S207" s="56"/>
      <c r="T207" s="56"/>
      <c r="U207" s="56"/>
      <c r="V207" s="62"/>
      <c r="W207" s="68"/>
      <c r="X207" s="56"/>
      <c r="Y207" s="56"/>
      <c r="Z207" s="56"/>
      <c r="AA207" s="68"/>
      <c r="AB207" s="72"/>
      <c r="AC207" s="68"/>
      <c r="AD207" s="68"/>
    </row>
    <row r="208" spans="1:30" ht="70.5" customHeight="1" x14ac:dyDescent="0.25">
      <c r="A208" s="69"/>
      <c r="B208" s="55"/>
      <c r="C208" s="56"/>
      <c r="D208" s="56"/>
      <c r="E208" s="56"/>
      <c r="F208" s="56"/>
      <c r="G208" s="56"/>
      <c r="H208" s="56"/>
      <c r="I208" s="56"/>
      <c r="J208" s="68"/>
      <c r="K208" s="56"/>
      <c r="L208" s="70"/>
      <c r="M208" s="71"/>
      <c r="N208" s="68"/>
      <c r="O208" s="68"/>
      <c r="P208" s="56"/>
      <c r="Q208" s="56"/>
      <c r="R208" s="56"/>
      <c r="S208" s="56"/>
      <c r="T208" s="56"/>
      <c r="U208" s="56"/>
      <c r="V208" s="62"/>
      <c r="W208" s="68"/>
      <c r="X208" s="56"/>
      <c r="Y208" s="56"/>
      <c r="Z208" s="56"/>
      <c r="AA208" s="68"/>
      <c r="AB208" s="72"/>
      <c r="AC208" s="68"/>
      <c r="AD208" s="68"/>
    </row>
    <row r="209" spans="1:30" ht="70.5" customHeight="1" x14ac:dyDescent="0.25">
      <c r="A209" s="69"/>
      <c r="B209" s="55"/>
      <c r="C209" s="56"/>
      <c r="D209" s="56"/>
      <c r="E209" s="56"/>
      <c r="F209" s="56"/>
      <c r="G209" s="56"/>
      <c r="H209" s="56"/>
      <c r="I209" s="56"/>
      <c r="J209" s="68"/>
      <c r="K209" s="56"/>
      <c r="L209" s="70"/>
      <c r="M209" s="71"/>
      <c r="N209" s="68"/>
      <c r="O209" s="68"/>
      <c r="P209" s="56"/>
      <c r="Q209" s="56"/>
      <c r="R209" s="56"/>
      <c r="S209" s="56"/>
      <c r="T209" s="56"/>
      <c r="U209" s="56"/>
      <c r="V209" s="62"/>
      <c r="W209" s="68"/>
      <c r="X209" s="56"/>
      <c r="Y209" s="56"/>
      <c r="Z209" s="56"/>
      <c r="AA209" s="68"/>
      <c r="AB209" s="72"/>
      <c r="AC209" s="68"/>
      <c r="AD209" s="68"/>
    </row>
    <row r="210" spans="1:30" ht="70.5" customHeight="1" x14ac:dyDescent="0.25">
      <c r="A210" s="69"/>
      <c r="B210" s="55"/>
      <c r="C210" s="56"/>
      <c r="D210" s="56"/>
      <c r="E210" s="56"/>
      <c r="F210" s="56"/>
      <c r="G210" s="56"/>
      <c r="H210" s="56"/>
      <c r="I210" s="56"/>
      <c r="J210" s="68"/>
      <c r="K210" s="56"/>
      <c r="L210" s="70"/>
      <c r="M210" s="71"/>
      <c r="N210" s="68"/>
      <c r="O210" s="68"/>
      <c r="P210" s="56"/>
      <c r="Q210" s="56"/>
      <c r="R210" s="56"/>
      <c r="S210" s="56"/>
      <c r="T210" s="56"/>
      <c r="U210" s="56"/>
      <c r="V210" s="62"/>
      <c r="W210" s="68"/>
      <c r="X210" s="56"/>
      <c r="Y210" s="56"/>
      <c r="Z210" s="56"/>
      <c r="AA210" s="68"/>
      <c r="AB210" s="72"/>
      <c r="AC210" s="68"/>
      <c r="AD210" s="68"/>
    </row>
    <row r="211" spans="1:30" ht="70.5" customHeight="1" x14ac:dyDescent="0.25">
      <c r="A211" s="69"/>
      <c r="B211" s="55"/>
      <c r="C211" s="56"/>
      <c r="D211" s="56"/>
      <c r="E211" s="56"/>
      <c r="F211" s="56"/>
      <c r="G211" s="56"/>
      <c r="H211" s="56"/>
      <c r="I211" s="56"/>
      <c r="J211" s="68"/>
      <c r="K211" s="56"/>
      <c r="L211" s="70"/>
      <c r="M211" s="71"/>
      <c r="N211" s="68"/>
      <c r="O211" s="68"/>
      <c r="P211" s="56"/>
      <c r="Q211" s="56"/>
      <c r="R211" s="56"/>
      <c r="S211" s="56"/>
      <c r="T211" s="56"/>
      <c r="U211" s="56"/>
      <c r="V211" s="62"/>
      <c r="W211" s="68"/>
      <c r="X211" s="56"/>
      <c r="Y211" s="56"/>
      <c r="Z211" s="56"/>
      <c r="AA211" s="68"/>
      <c r="AB211" s="72"/>
      <c r="AC211" s="68"/>
      <c r="AD211" s="68"/>
    </row>
    <row r="212" spans="1:30" ht="70.5" customHeight="1" x14ac:dyDescent="0.25">
      <c r="A212" s="69"/>
      <c r="B212" s="55"/>
      <c r="C212" s="56"/>
      <c r="D212" s="56"/>
      <c r="E212" s="56"/>
      <c r="F212" s="56"/>
      <c r="G212" s="56"/>
      <c r="H212" s="56"/>
      <c r="I212" s="56"/>
      <c r="J212" s="68"/>
      <c r="K212" s="56"/>
      <c r="L212" s="70"/>
      <c r="M212" s="71"/>
      <c r="N212" s="68"/>
      <c r="O212" s="68"/>
      <c r="P212" s="56"/>
      <c r="Q212" s="56"/>
      <c r="R212" s="56"/>
      <c r="S212" s="56"/>
      <c r="T212" s="56"/>
      <c r="U212" s="56"/>
      <c r="V212" s="62"/>
      <c r="W212" s="68"/>
      <c r="X212" s="56"/>
      <c r="Y212" s="56"/>
      <c r="Z212" s="56"/>
      <c r="AA212" s="68"/>
      <c r="AB212" s="72"/>
      <c r="AC212" s="68"/>
      <c r="AD212" s="68"/>
    </row>
    <row r="213" spans="1:30" ht="70.5" customHeight="1" x14ac:dyDescent="0.25">
      <c r="A213" s="69"/>
      <c r="B213" s="55"/>
      <c r="C213" s="56"/>
      <c r="D213" s="56"/>
      <c r="E213" s="56"/>
      <c r="F213" s="56"/>
      <c r="G213" s="56"/>
      <c r="H213" s="56"/>
      <c r="I213" s="56"/>
      <c r="J213" s="68"/>
      <c r="K213" s="56"/>
      <c r="L213" s="70"/>
      <c r="M213" s="71"/>
      <c r="N213" s="68"/>
      <c r="O213" s="68"/>
      <c r="P213" s="56"/>
      <c r="Q213" s="56"/>
      <c r="R213" s="56"/>
      <c r="S213" s="56"/>
      <c r="T213" s="56"/>
      <c r="U213" s="56"/>
      <c r="V213" s="62"/>
      <c r="W213" s="68"/>
      <c r="X213" s="56"/>
      <c r="Y213" s="56"/>
      <c r="Z213" s="56"/>
      <c r="AA213" s="68"/>
      <c r="AB213" s="72"/>
      <c r="AC213" s="68"/>
      <c r="AD213" s="68"/>
    </row>
    <row r="214" spans="1:30" ht="70.5" customHeight="1" x14ac:dyDescent="0.25">
      <c r="A214" s="69"/>
      <c r="B214" s="55"/>
      <c r="C214" s="56"/>
      <c r="D214" s="56"/>
      <c r="E214" s="56"/>
      <c r="F214" s="56"/>
      <c r="G214" s="56"/>
      <c r="H214" s="56"/>
      <c r="I214" s="56"/>
      <c r="J214" s="68"/>
      <c r="K214" s="56"/>
      <c r="L214" s="70"/>
      <c r="M214" s="71"/>
      <c r="N214" s="68"/>
      <c r="O214" s="68"/>
      <c r="P214" s="56"/>
      <c r="Q214" s="56"/>
      <c r="R214" s="56"/>
      <c r="S214" s="56"/>
      <c r="T214" s="56"/>
      <c r="U214" s="56"/>
      <c r="V214" s="62"/>
      <c r="W214" s="68"/>
      <c r="X214" s="56"/>
      <c r="Y214" s="56"/>
      <c r="Z214" s="56"/>
      <c r="AA214" s="68"/>
      <c r="AB214" s="72"/>
      <c r="AC214" s="68"/>
      <c r="AD214" s="68"/>
    </row>
    <row r="215" spans="1:30" ht="70.5" customHeight="1" x14ac:dyDescent="0.25">
      <c r="A215" s="69"/>
      <c r="B215" s="55"/>
      <c r="C215" s="56"/>
      <c r="D215" s="56"/>
      <c r="E215" s="56"/>
      <c r="F215" s="56"/>
      <c r="G215" s="56"/>
      <c r="H215" s="56"/>
      <c r="I215" s="56"/>
      <c r="J215" s="68"/>
      <c r="K215" s="56"/>
      <c r="L215" s="70"/>
      <c r="M215" s="71"/>
      <c r="N215" s="68"/>
      <c r="O215" s="68"/>
      <c r="P215" s="56"/>
      <c r="Q215" s="56"/>
      <c r="R215" s="56"/>
      <c r="S215" s="56"/>
      <c r="T215" s="56"/>
      <c r="U215" s="56"/>
      <c r="V215" s="62"/>
      <c r="W215" s="68"/>
      <c r="X215" s="56"/>
      <c r="Y215" s="56"/>
      <c r="Z215" s="56"/>
      <c r="AA215" s="68"/>
      <c r="AB215" s="72"/>
      <c r="AC215" s="68"/>
      <c r="AD215" s="68"/>
    </row>
    <row r="216" spans="1:30" ht="70.5" customHeight="1" x14ac:dyDescent="0.25">
      <c r="A216" s="69"/>
      <c r="B216" s="55"/>
      <c r="C216" s="56"/>
      <c r="D216" s="56"/>
      <c r="E216" s="56"/>
      <c r="F216" s="56"/>
      <c r="G216" s="56"/>
      <c r="H216" s="56"/>
      <c r="I216" s="56"/>
      <c r="J216" s="68"/>
      <c r="K216" s="56"/>
      <c r="L216" s="70"/>
      <c r="M216" s="71"/>
      <c r="N216" s="68"/>
      <c r="O216" s="68"/>
      <c r="P216" s="56"/>
      <c r="Q216" s="56"/>
      <c r="R216" s="56"/>
      <c r="S216" s="56"/>
      <c r="T216" s="56"/>
      <c r="U216" s="56"/>
      <c r="V216" s="62"/>
      <c r="W216" s="68"/>
      <c r="X216" s="56"/>
      <c r="Y216" s="56"/>
      <c r="Z216" s="56"/>
      <c r="AA216" s="68"/>
      <c r="AB216" s="72"/>
      <c r="AC216" s="68"/>
      <c r="AD216" s="68"/>
    </row>
    <row r="217" spans="1:30" ht="70.5" customHeight="1" x14ac:dyDescent="0.25">
      <c r="A217" s="69"/>
      <c r="B217" s="55"/>
      <c r="C217" s="56"/>
      <c r="D217" s="56"/>
      <c r="E217" s="56"/>
      <c r="F217" s="56"/>
      <c r="G217" s="56"/>
      <c r="H217" s="56"/>
      <c r="I217" s="56"/>
      <c r="J217" s="68"/>
      <c r="K217" s="56"/>
      <c r="L217" s="70"/>
      <c r="M217" s="71"/>
      <c r="N217" s="68"/>
      <c r="O217" s="68"/>
      <c r="P217" s="56"/>
      <c r="Q217" s="56"/>
      <c r="R217" s="56"/>
      <c r="S217" s="56"/>
      <c r="T217" s="56"/>
      <c r="U217" s="56"/>
      <c r="V217" s="62"/>
      <c r="W217" s="68"/>
      <c r="X217" s="56"/>
      <c r="Y217" s="56"/>
      <c r="Z217" s="56"/>
      <c r="AA217" s="68"/>
      <c r="AB217" s="72"/>
      <c r="AC217" s="68"/>
      <c r="AD217" s="68"/>
    </row>
    <row r="218" spans="1:30" ht="70.5" customHeight="1" x14ac:dyDescent="0.25">
      <c r="A218" s="69"/>
      <c r="B218" s="55"/>
      <c r="C218" s="56"/>
      <c r="D218" s="56"/>
      <c r="E218" s="56"/>
      <c r="F218" s="56"/>
      <c r="G218" s="56"/>
      <c r="H218" s="56"/>
      <c r="I218" s="56"/>
      <c r="J218" s="68"/>
      <c r="K218" s="56"/>
      <c r="L218" s="70"/>
      <c r="M218" s="71"/>
      <c r="N218" s="68"/>
      <c r="O218" s="68"/>
      <c r="P218" s="56"/>
      <c r="Q218" s="56"/>
      <c r="R218" s="56"/>
      <c r="S218" s="56"/>
      <c r="T218" s="56"/>
      <c r="U218" s="56"/>
      <c r="V218" s="62"/>
      <c r="W218" s="68"/>
      <c r="X218" s="56"/>
      <c r="Y218" s="56"/>
      <c r="Z218" s="56"/>
      <c r="AA218" s="68"/>
      <c r="AB218" s="72"/>
      <c r="AC218" s="68"/>
      <c r="AD218" s="68"/>
    </row>
    <row r="219" spans="1:30" ht="70.5" customHeight="1" x14ac:dyDescent="0.25">
      <c r="A219" s="69"/>
      <c r="B219" s="55"/>
      <c r="C219" s="56"/>
      <c r="D219" s="56"/>
      <c r="E219" s="56"/>
      <c r="F219" s="56"/>
      <c r="G219" s="56"/>
      <c r="H219" s="56"/>
      <c r="I219" s="56"/>
      <c r="J219" s="68"/>
      <c r="K219" s="56"/>
      <c r="L219" s="70"/>
      <c r="M219" s="71"/>
      <c r="N219" s="68"/>
      <c r="O219" s="68"/>
      <c r="P219" s="56"/>
      <c r="Q219" s="56"/>
      <c r="R219" s="56"/>
      <c r="S219" s="56"/>
      <c r="T219" s="56"/>
      <c r="U219" s="56"/>
      <c r="V219" s="62"/>
      <c r="W219" s="68"/>
      <c r="X219" s="56"/>
      <c r="Y219" s="56"/>
      <c r="Z219" s="56"/>
      <c r="AA219" s="68"/>
      <c r="AB219" s="72"/>
      <c r="AC219" s="68"/>
      <c r="AD219" s="68"/>
    </row>
    <row r="220" spans="1:30" ht="70.5" customHeight="1" x14ac:dyDescent="0.25">
      <c r="A220" s="69"/>
      <c r="B220" s="55"/>
      <c r="C220" s="56"/>
      <c r="D220" s="56"/>
      <c r="E220" s="56"/>
      <c r="F220" s="56"/>
      <c r="G220" s="56"/>
      <c r="H220" s="56"/>
      <c r="I220" s="56"/>
      <c r="J220" s="68"/>
      <c r="K220" s="56"/>
      <c r="L220" s="70"/>
      <c r="M220" s="71"/>
      <c r="N220" s="68"/>
      <c r="O220" s="68"/>
      <c r="P220" s="56"/>
      <c r="Q220" s="56"/>
      <c r="R220" s="56"/>
      <c r="S220" s="56"/>
      <c r="T220" s="56"/>
      <c r="U220" s="56"/>
      <c r="V220" s="62"/>
      <c r="W220" s="68"/>
      <c r="X220" s="56"/>
      <c r="Y220" s="56"/>
      <c r="Z220" s="56"/>
      <c r="AA220" s="68"/>
      <c r="AB220" s="72"/>
      <c r="AC220" s="68"/>
      <c r="AD220" s="68"/>
    </row>
    <row r="221" spans="1:30" ht="70.5" customHeight="1" x14ac:dyDescent="0.25">
      <c r="A221" s="69"/>
      <c r="B221" s="55"/>
      <c r="C221" s="56"/>
      <c r="D221" s="56"/>
      <c r="E221" s="56"/>
      <c r="F221" s="56"/>
      <c r="G221" s="56"/>
      <c r="H221" s="56"/>
      <c r="I221" s="56"/>
      <c r="J221" s="68"/>
      <c r="K221" s="56"/>
      <c r="L221" s="70"/>
      <c r="M221" s="71"/>
      <c r="N221" s="68"/>
      <c r="O221" s="68"/>
      <c r="P221" s="56"/>
      <c r="Q221" s="56"/>
      <c r="R221" s="56"/>
      <c r="S221" s="56"/>
      <c r="T221" s="56"/>
      <c r="U221" s="56"/>
      <c r="V221" s="62"/>
      <c r="W221" s="68"/>
      <c r="X221" s="56"/>
      <c r="Y221" s="56"/>
      <c r="Z221" s="56"/>
      <c r="AA221" s="68"/>
      <c r="AB221" s="72"/>
      <c r="AC221" s="68"/>
      <c r="AD221" s="68"/>
    </row>
    <row r="222" spans="1:30" ht="70.5" customHeight="1" x14ac:dyDescent="0.25">
      <c r="A222" s="69"/>
      <c r="B222" s="55"/>
      <c r="C222" s="56"/>
      <c r="D222" s="56"/>
      <c r="E222" s="56"/>
      <c r="F222" s="56"/>
      <c r="G222" s="56"/>
      <c r="H222" s="56"/>
      <c r="I222" s="56"/>
      <c r="J222" s="68"/>
      <c r="K222" s="56"/>
      <c r="L222" s="70"/>
      <c r="M222" s="71"/>
      <c r="N222" s="68"/>
      <c r="O222" s="68"/>
      <c r="P222" s="56"/>
      <c r="Q222" s="56"/>
      <c r="R222" s="56"/>
      <c r="S222" s="56"/>
      <c r="T222" s="56"/>
      <c r="U222" s="56"/>
      <c r="V222" s="62"/>
      <c r="W222" s="68"/>
      <c r="X222" s="56"/>
      <c r="Y222" s="56"/>
      <c r="Z222" s="56"/>
      <c r="AA222" s="68"/>
      <c r="AB222" s="72"/>
      <c r="AC222" s="68"/>
      <c r="AD222" s="68"/>
    </row>
    <row r="223" spans="1:30" ht="70.5" customHeight="1" x14ac:dyDescent="0.25">
      <c r="A223" s="69"/>
      <c r="B223" s="55"/>
      <c r="C223" s="56"/>
      <c r="D223" s="56"/>
      <c r="E223" s="56"/>
      <c r="F223" s="56"/>
      <c r="G223" s="56"/>
      <c r="H223" s="56"/>
      <c r="I223" s="56"/>
      <c r="J223" s="68"/>
      <c r="K223" s="56"/>
      <c r="L223" s="70"/>
      <c r="M223" s="71"/>
      <c r="N223" s="68"/>
      <c r="O223" s="68"/>
      <c r="P223" s="56"/>
      <c r="Q223" s="56"/>
      <c r="R223" s="56"/>
      <c r="S223" s="56"/>
      <c r="T223" s="56"/>
      <c r="U223" s="56"/>
      <c r="V223" s="62"/>
      <c r="W223" s="68"/>
      <c r="X223" s="56"/>
      <c r="Y223" s="56"/>
      <c r="Z223" s="56"/>
      <c r="AA223" s="68"/>
      <c r="AB223" s="72"/>
      <c r="AC223" s="68"/>
      <c r="AD223" s="68"/>
    </row>
    <row r="224" spans="1:30" ht="70.5" customHeight="1" x14ac:dyDescent="0.25">
      <c r="A224" s="69"/>
      <c r="B224" s="55"/>
      <c r="C224" s="56"/>
      <c r="D224" s="56"/>
      <c r="E224" s="56"/>
      <c r="F224" s="56"/>
      <c r="G224" s="56"/>
      <c r="H224" s="56"/>
      <c r="I224" s="56"/>
      <c r="J224" s="68"/>
      <c r="K224" s="56"/>
      <c r="L224" s="70"/>
      <c r="M224" s="71"/>
      <c r="N224" s="68"/>
      <c r="O224" s="68"/>
      <c r="P224" s="56"/>
      <c r="Q224" s="56"/>
      <c r="R224" s="56"/>
      <c r="S224" s="56"/>
      <c r="T224" s="56"/>
      <c r="U224" s="56"/>
      <c r="V224" s="62"/>
      <c r="W224" s="68"/>
      <c r="X224" s="56"/>
      <c r="Y224" s="56"/>
      <c r="Z224" s="56"/>
      <c r="AA224" s="68"/>
      <c r="AB224" s="72"/>
      <c r="AC224" s="68"/>
      <c r="AD224" s="68"/>
    </row>
    <row r="225" spans="1:30" ht="70.5" customHeight="1" x14ac:dyDescent="0.25">
      <c r="A225" s="69"/>
      <c r="B225" s="55"/>
      <c r="C225" s="56"/>
      <c r="D225" s="56"/>
      <c r="E225" s="56"/>
      <c r="F225" s="56"/>
      <c r="G225" s="56"/>
      <c r="H225" s="56"/>
      <c r="I225" s="56"/>
      <c r="J225" s="68"/>
      <c r="K225" s="56"/>
      <c r="L225" s="70"/>
      <c r="M225" s="71"/>
      <c r="N225" s="68"/>
      <c r="O225" s="68"/>
      <c r="P225" s="56"/>
      <c r="Q225" s="56"/>
      <c r="R225" s="56"/>
      <c r="S225" s="56"/>
      <c r="T225" s="56"/>
      <c r="U225" s="56"/>
      <c r="V225" s="62"/>
      <c r="W225" s="68"/>
      <c r="X225" s="56"/>
      <c r="Y225" s="56"/>
      <c r="Z225" s="56"/>
      <c r="AA225" s="68"/>
      <c r="AB225" s="72"/>
      <c r="AC225" s="68"/>
      <c r="AD225" s="68"/>
    </row>
    <row r="226" spans="1:30" ht="70.5" customHeight="1" x14ac:dyDescent="0.25">
      <c r="A226" s="69"/>
      <c r="B226" s="55"/>
      <c r="C226" s="56"/>
      <c r="D226" s="56"/>
      <c r="E226" s="56"/>
      <c r="F226" s="56"/>
      <c r="G226" s="56"/>
      <c r="H226" s="56"/>
      <c r="I226" s="56"/>
      <c r="J226" s="68"/>
      <c r="K226" s="56"/>
      <c r="L226" s="70"/>
      <c r="M226" s="71"/>
      <c r="N226" s="68"/>
      <c r="O226" s="68"/>
      <c r="P226" s="56"/>
      <c r="Q226" s="56"/>
      <c r="R226" s="56"/>
      <c r="S226" s="56"/>
      <c r="T226" s="56"/>
      <c r="U226" s="56"/>
      <c r="V226" s="62"/>
      <c r="W226" s="68"/>
      <c r="X226" s="56"/>
      <c r="Y226" s="56"/>
      <c r="Z226" s="56"/>
      <c r="AA226" s="68"/>
      <c r="AB226" s="72"/>
      <c r="AC226" s="68"/>
      <c r="AD226" s="68"/>
    </row>
    <row r="227" spans="1:30" ht="70.5" customHeight="1" x14ac:dyDescent="0.25">
      <c r="A227" s="69"/>
      <c r="B227" s="55"/>
      <c r="C227" s="56"/>
      <c r="D227" s="56"/>
      <c r="E227" s="56"/>
      <c r="F227" s="56"/>
      <c r="G227" s="56"/>
      <c r="H227" s="56"/>
      <c r="I227" s="56"/>
      <c r="J227" s="68"/>
      <c r="K227" s="56"/>
      <c r="L227" s="70"/>
      <c r="M227" s="71"/>
      <c r="N227" s="68"/>
      <c r="O227" s="68"/>
      <c r="P227" s="56"/>
      <c r="Q227" s="56"/>
      <c r="R227" s="56"/>
      <c r="S227" s="56"/>
      <c r="T227" s="56"/>
      <c r="U227" s="56"/>
      <c r="V227" s="62"/>
      <c r="W227" s="68"/>
      <c r="X227" s="56"/>
      <c r="Y227" s="56"/>
      <c r="Z227" s="56"/>
      <c r="AA227" s="68"/>
      <c r="AB227" s="72"/>
      <c r="AC227" s="68"/>
      <c r="AD227" s="68"/>
    </row>
    <row r="228" spans="1:30" ht="70.5" customHeight="1" x14ac:dyDescent="0.25">
      <c r="A228" s="69"/>
      <c r="B228" s="55"/>
      <c r="C228" s="56"/>
      <c r="D228" s="56"/>
      <c r="E228" s="56"/>
      <c r="F228" s="56"/>
      <c r="G228" s="56"/>
      <c r="H228" s="56"/>
      <c r="I228" s="56"/>
      <c r="J228" s="68"/>
      <c r="K228" s="56"/>
      <c r="L228" s="70"/>
      <c r="M228" s="71"/>
      <c r="N228" s="68"/>
      <c r="O228" s="68"/>
      <c r="P228" s="56"/>
      <c r="Q228" s="56"/>
      <c r="R228" s="56"/>
      <c r="S228" s="56"/>
      <c r="T228" s="56"/>
      <c r="U228" s="56"/>
      <c r="V228" s="62"/>
      <c r="W228" s="68"/>
      <c r="X228" s="56"/>
      <c r="Y228" s="56"/>
      <c r="Z228" s="56"/>
      <c r="AA228" s="68"/>
      <c r="AB228" s="72"/>
      <c r="AC228" s="68"/>
      <c r="AD228" s="68"/>
    </row>
    <row r="229" spans="1:30" ht="70.5" customHeight="1" x14ac:dyDescent="0.25">
      <c r="A229" s="69"/>
      <c r="B229" s="55"/>
      <c r="C229" s="56"/>
      <c r="D229" s="56"/>
      <c r="E229" s="56"/>
      <c r="F229" s="56"/>
      <c r="G229" s="56"/>
      <c r="H229" s="56"/>
      <c r="I229" s="56"/>
      <c r="J229" s="68"/>
      <c r="K229" s="56"/>
      <c r="L229" s="70"/>
      <c r="M229" s="71"/>
      <c r="N229" s="68"/>
      <c r="O229" s="68"/>
      <c r="P229" s="56"/>
      <c r="Q229" s="56"/>
      <c r="R229" s="56"/>
      <c r="S229" s="56"/>
      <c r="T229" s="56"/>
      <c r="U229" s="56"/>
      <c r="V229" s="62"/>
      <c r="W229" s="68"/>
      <c r="X229" s="56"/>
      <c r="Y229" s="56"/>
      <c r="Z229" s="56"/>
      <c r="AA229" s="68"/>
      <c r="AB229" s="72"/>
      <c r="AC229" s="68"/>
      <c r="AD229" s="68"/>
    </row>
    <row r="230" spans="1:30" ht="70.5" customHeight="1" x14ac:dyDescent="0.25">
      <c r="A230" s="69"/>
      <c r="B230" s="55"/>
      <c r="C230" s="56"/>
      <c r="D230" s="56"/>
      <c r="E230" s="56"/>
      <c r="F230" s="56"/>
      <c r="G230" s="56"/>
      <c r="H230" s="56"/>
      <c r="I230" s="56"/>
      <c r="J230" s="68"/>
      <c r="K230" s="56"/>
      <c r="L230" s="70"/>
      <c r="M230" s="71"/>
      <c r="N230" s="68"/>
      <c r="O230" s="68"/>
      <c r="P230" s="56"/>
      <c r="Q230" s="56"/>
      <c r="R230" s="56"/>
      <c r="S230" s="56"/>
      <c r="T230" s="56"/>
      <c r="U230" s="56"/>
      <c r="V230" s="62"/>
      <c r="W230" s="68"/>
      <c r="X230" s="56"/>
      <c r="Y230" s="56"/>
      <c r="Z230" s="56"/>
      <c r="AA230" s="68"/>
      <c r="AB230" s="72"/>
      <c r="AC230" s="68"/>
      <c r="AD230" s="68"/>
    </row>
    <row r="231" spans="1:30" ht="70.5" customHeight="1" x14ac:dyDescent="0.25">
      <c r="A231" s="69"/>
      <c r="B231" s="55"/>
      <c r="C231" s="56"/>
      <c r="D231" s="56"/>
      <c r="E231" s="56"/>
      <c r="F231" s="56"/>
      <c r="G231" s="56"/>
      <c r="H231" s="56"/>
      <c r="I231" s="56"/>
      <c r="J231" s="68"/>
      <c r="K231" s="56"/>
      <c r="L231" s="70"/>
      <c r="M231" s="71"/>
      <c r="N231" s="68"/>
      <c r="O231" s="68"/>
      <c r="P231" s="56"/>
      <c r="Q231" s="56"/>
      <c r="R231" s="56"/>
      <c r="S231" s="56"/>
      <c r="T231" s="56"/>
      <c r="U231" s="56"/>
      <c r="V231" s="62"/>
      <c r="W231" s="68"/>
      <c r="X231" s="56"/>
      <c r="Y231" s="56"/>
      <c r="Z231" s="56"/>
      <c r="AA231" s="68"/>
      <c r="AB231" s="72"/>
      <c r="AC231" s="68"/>
      <c r="AD231" s="68"/>
    </row>
    <row r="232" spans="1:30" ht="70.5" customHeight="1" x14ac:dyDescent="0.25">
      <c r="A232" s="69"/>
      <c r="B232" s="55"/>
      <c r="C232" s="56"/>
      <c r="D232" s="56"/>
      <c r="E232" s="56"/>
      <c r="F232" s="56"/>
      <c r="G232" s="56"/>
      <c r="H232" s="56"/>
      <c r="I232" s="56"/>
      <c r="J232" s="68"/>
      <c r="K232" s="56"/>
      <c r="L232" s="70"/>
      <c r="M232" s="71"/>
      <c r="N232" s="68"/>
      <c r="O232" s="68"/>
      <c r="P232" s="56"/>
      <c r="Q232" s="56"/>
      <c r="R232" s="56"/>
      <c r="S232" s="56"/>
      <c r="T232" s="56"/>
      <c r="U232" s="56"/>
      <c r="V232" s="62"/>
      <c r="W232" s="68"/>
      <c r="X232" s="56"/>
      <c r="Y232" s="56"/>
      <c r="Z232" s="56"/>
      <c r="AA232" s="68"/>
      <c r="AB232" s="72"/>
      <c r="AC232" s="68"/>
      <c r="AD232" s="68"/>
    </row>
    <row r="233" spans="1:30" ht="70.5" customHeight="1" x14ac:dyDescent="0.25">
      <c r="A233" s="69"/>
      <c r="B233" s="55"/>
      <c r="C233" s="56"/>
      <c r="D233" s="56"/>
      <c r="E233" s="56"/>
      <c r="F233" s="56"/>
      <c r="G233" s="56"/>
      <c r="H233" s="56"/>
      <c r="I233" s="56"/>
      <c r="J233" s="68"/>
      <c r="K233" s="56"/>
      <c r="L233" s="70"/>
      <c r="M233" s="71"/>
      <c r="N233" s="68"/>
      <c r="O233" s="68"/>
      <c r="P233" s="56"/>
      <c r="Q233" s="56"/>
      <c r="R233" s="56"/>
      <c r="S233" s="56"/>
      <c r="T233" s="56"/>
      <c r="U233" s="56"/>
      <c r="V233" s="62"/>
      <c r="W233" s="68"/>
      <c r="X233" s="56"/>
      <c r="Y233" s="56"/>
      <c r="Z233" s="56"/>
      <c r="AA233" s="68"/>
      <c r="AB233" s="72"/>
      <c r="AC233" s="68"/>
      <c r="AD233" s="68"/>
    </row>
    <row r="234" spans="1:30" ht="70.5" customHeight="1" x14ac:dyDescent="0.25">
      <c r="A234" s="69"/>
      <c r="B234" s="55"/>
      <c r="C234" s="56"/>
      <c r="D234" s="56"/>
      <c r="E234" s="56"/>
      <c r="F234" s="56"/>
      <c r="G234" s="56"/>
      <c r="H234" s="56"/>
      <c r="I234" s="56"/>
      <c r="J234" s="68"/>
      <c r="K234" s="56"/>
      <c r="L234" s="70"/>
      <c r="M234" s="71"/>
      <c r="N234" s="68"/>
      <c r="O234" s="68"/>
      <c r="P234" s="56"/>
      <c r="Q234" s="56"/>
      <c r="R234" s="56"/>
      <c r="S234" s="56"/>
      <c r="T234" s="56"/>
      <c r="U234" s="56"/>
      <c r="V234" s="62"/>
      <c r="W234" s="68"/>
      <c r="X234" s="56"/>
      <c r="Y234" s="56"/>
      <c r="Z234" s="56"/>
      <c r="AA234" s="68"/>
      <c r="AB234" s="72"/>
      <c r="AC234" s="68"/>
      <c r="AD234" s="68"/>
    </row>
    <row r="235" spans="1:30" ht="70.5" customHeight="1" x14ac:dyDescent="0.25">
      <c r="A235" s="69"/>
      <c r="B235" s="55"/>
      <c r="C235" s="56"/>
      <c r="D235" s="56"/>
      <c r="E235" s="56"/>
      <c r="F235" s="56"/>
      <c r="G235" s="56"/>
      <c r="H235" s="56"/>
      <c r="I235" s="56"/>
      <c r="J235" s="68"/>
      <c r="K235" s="56"/>
      <c r="L235" s="70"/>
      <c r="M235" s="71"/>
      <c r="N235" s="68"/>
      <c r="O235" s="68"/>
      <c r="P235" s="56"/>
      <c r="Q235" s="56"/>
      <c r="R235" s="56"/>
      <c r="S235" s="56"/>
      <c r="T235" s="56"/>
      <c r="U235" s="56"/>
      <c r="V235" s="62"/>
      <c r="W235" s="68"/>
      <c r="X235" s="56"/>
      <c r="Y235" s="56"/>
      <c r="Z235" s="56"/>
      <c r="AA235" s="68"/>
      <c r="AB235" s="72"/>
      <c r="AC235" s="68"/>
      <c r="AD235" s="68"/>
    </row>
    <row r="236" spans="1:30" ht="70.5" customHeight="1" x14ac:dyDescent="0.25">
      <c r="A236" s="69"/>
      <c r="B236" s="55"/>
      <c r="C236" s="56"/>
      <c r="D236" s="56"/>
      <c r="E236" s="56"/>
      <c r="F236" s="56"/>
      <c r="G236" s="56"/>
      <c r="H236" s="56"/>
      <c r="I236" s="56"/>
      <c r="J236" s="68"/>
      <c r="K236" s="56"/>
      <c r="L236" s="70"/>
      <c r="M236" s="71"/>
      <c r="N236" s="68"/>
      <c r="O236" s="68"/>
      <c r="P236" s="56"/>
      <c r="Q236" s="56"/>
      <c r="R236" s="56"/>
      <c r="S236" s="56"/>
      <c r="T236" s="56"/>
      <c r="U236" s="56"/>
      <c r="V236" s="62"/>
      <c r="W236" s="68"/>
      <c r="X236" s="56"/>
      <c r="Y236" s="56"/>
      <c r="Z236" s="56"/>
      <c r="AA236" s="68"/>
      <c r="AB236" s="72"/>
      <c r="AC236" s="68"/>
      <c r="AD236" s="68"/>
    </row>
    <row r="237" spans="1:30" ht="70.5" customHeight="1" x14ac:dyDescent="0.25">
      <c r="A237" s="69"/>
      <c r="B237" s="55"/>
      <c r="C237" s="56"/>
      <c r="D237" s="56"/>
      <c r="E237" s="56"/>
      <c r="F237" s="56"/>
      <c r="G237" s="56"/>
      <c r="H237" s="56"/>
      <c r="I237" s="56"/>
      <c r="J237" s="68"/>
      <c r="K237" s="56"/>
      <c r="L237" s="70"/>
      <c r="M237" s="71"/>
      <c r="N237" s="68"/>
      <c r="O237" s="68"/>
      <c r="P237" s="56"/>
      <c r="Q237" s="56"/>
      <c r="R237" s="56"/>
      <c r="S237" s="56"/>
      <c r="T237" s="56"/>
      <c r="U237" s="56"/>
      <c r="V237" s="62"/>
      <c r="W237" s="68"/>
      <c r="X237" s="56"/>
      <c r="Y237" s="56"/>
      <c r="Z237" s="56"/>
      <c r="AA237" s="68"/>
      <c r="AB237" s="72"/>
      <c r="AC237" s="68"/>
      <c r="AD237" s="68"/>
    </row>
    <row r="238" spans="1:30" ht="70.5" customHeight="1" x14ac:dyDescent="0.25">
      <c r="A238" s="69"/>
      <c r="B238" s="55"/>
      <c r="C238" s="56"/>
      <c r="D238" s="56"/>
      <c r="E238" s="56"/>
      <c r="F238" s="56"/>
      <c r="G238" s="56"/>
      <c r="H238" s="56"/>
      <c r="I238" s="56"/>
      <c r="J238" s="68"/>
      <c r="K238" s="56"/>
      <c r="L238" s="70"/>
      <c r="M238" s="71"/>
      <c r="N238" s="68"/>
      <c r="O238" s="68"/>
      <c r="P238" s="56"/>
      <c r="Q238" s="56"/>
      <c r="R238" s="56"/>
      <c r="S238" s="56"/>
      <c r="T238" s="56"/>
      <c r="U238" s="56"/>
      <c r="V238" s="62"/>
      <c r="W238" s="68"/>
      <c r="X238" s="56"/>
      <c r="Y238" s="56"/>
      <c r="Z238" s="56"/>
      <c r="AA238" s="68"/>
      <c r="AB238" s="72"/>
      <c r="AC238" s="68"/>
      <c r="AD238" s="68"/>
    </row>
    <row r="239" spans="1:30" ht="70.5" customHeight="1" x14ac:dyDescent="0.25">
      <c r="A239" s="69"/>
      <c r="B239" s="55"/>
      <c r="C239" s="56"/>
      <c r="D239" s="56"/>
      <c r="E239" s="56"/>
      <c r="F239" s="56"/>
      <c r="G239" s="56"/>
      <c r="H239" s="56"/>
      <c r="I239" s="56"/>
      <c r="J239" s="68"/>
      <c r="K239" s="56"/>
      <c r="L239" s="70"/>
      <c r="M239" s="71"/>
      <c r="N239" s="68"/>
      <c r="O239" s="68"/>
      <c r="P239" s="56"/>
      <c r="Q239" s="56"/>
      <c r="R239" s="56"/>
      <c r="S239" s="56"/>
      <c r="T239" s="56"/>
      <c r="U239" s="56"/>
      <c r="V239" s="62"/>
      <c r="W239" s="68"/>
      <c r="X239" s="56"/>
      <c r="Y239" s="56"/>
      <c r="Z239" s="56"/>
      <c r="AA239" s="68"/>
      <c r="AB239" s="72"/>
      <c r="AC239" s="68"/>
      <c r="AD239" s="68"/>
    </row>
    <row r="240" spans="1:30" ht="70.5" customHeight="1" x14ac:dyDescent="0.25">
      <c r="A240" s="69"/>
      <c r="B240" s="55"/>
      <c r="C240" s="56"/>
      <c r="D240" s="56"/>
      <c r="E240" s="56"/>
      <c r="F240" s="56"/>
      <c r="G240" s="56"/>
      <c r="H240" s="56"/>
      <c r="I240" s="56"/>
      <c r="J240" s="68"/>
      <c r="K240" s="56"/>
      <c r="L240" s="70"/>
      <c r="M240" s="71"/>
      <c r="N240" s="68"/>
      <c r="O240" s="68"/>
      <c r="P240" s="56"/>
      <c r="Q240" s="56"/>
      <c r="R240" s="56"/>
      <c r="S240" s="56"/>
      <c r="T240" s="56"/>
      <c r="U240" s="56"/>
      <c r="V240" s="62"/>
      <c r="W240" s="68"/>
      <c r="X240" s="56"/>
      <c r="Y240" s="56"/>
      <c r="Z240" s="56"/>
      <c r="AA240" s="68"/>
      <c r="AB240" s="72"/>
      <c r="AC240" s="68"/>
      <c r="AD240" s="68"/>
    </row>
    <row r="241" spans="1:30" ht="70.5" customHeight="1" x14ac:dyDescent="0.25">
      <c r="A241" s="69"/>
      <c r="B241" s="55"/>
      <c r="C241" s="56"/>
      <c r="D241" s="56"/>
      <c r="E241" s="56"/>
      <c r="F241" s="56"/>
      <c r="G241" s="56"/>
      <c r="H241" s="56"/>
      <c r="I241" s="56"/>
      <c r="J241" s="68"/>
      <c r="K241" s="56"/>
      <c r="L241" s="70"/>
      <c r="M241" s="71"/>
      <c r="N241" s="68"/>
      <c r="O241" s="68"/>
      <c r="P241" s="56"/>
      <c r="Q241" s="56"/>
      <c r="R241" s="56"/>
      <c r="S241" s="56"/>
      <c r="T241" s="56"/>
      <c r="U241" s="56"/>
      <c r="V241" s="62"/>
      <c r="W241" s="68"/>
      <c r="X241" s="56"/>
      <c r="Y241" s="56"/>
      <c r="Z241" s="56"/>
      <c r="AA241" s="68"/>
      <c r="AB241" s="72"/>
      <c r="AC241" s="68"/>
      <c r="AD241" s="68"/>
    </row>
    <row r="242" spans="1:30" ht="70.5" customHeight="1" x14ac:dyDescent="0.25">
      <c r="A242" s="69"/>
      <c r="B242" s="55"/>
      <c r="C242" s="56"/>
      <c r="D242" s="56"/>
      <c r="E242" s="56"/>
      <c r="F242" s="56"/>
      <c r="G242" s="56"/>
      <c r="H242" s="56"/>
      <c r="I242" s="56"/>
      <c r="J242" s="68"/>
      <c r="K242" s="56"/>
      <c r="L242" s="70"/>
      <c r="M242" s="71"/>
      <c r="N242" s="68"/>
      <c r="O242" s="68"/>
      <c r="P242" s="56"/>
      <c r="Q242" s="56"/>
      <c r="R242" s="56"/>
      <c r="S242" s="56"/>
      <c r="T242" s="56"/>
      <c r="U242" s="56"/>
      <c r="V242" s="62"/>
      <c r="W242" s="68"/>
      <c r="X242" s="56"/>
      <c r="Y242" s="56"/>
      <c r="Z242" s="56"/>
      <c r="AA242" s="68"/>
      <c r="AB242" s="72"/>
      <c r="AC242" s="68"/>
      <c r="AD242" s="68"/>
    </row>
    <row r="243" spans="1:30" ht="70.5" customHeight="1" x14ac:dyDescent="0.25">
      <c r="A243" s="69"/>
      <c r="B243" s="55"/>
      <c r="C243" s="56"/>
      <c r="D243" s="56"/>
      <c r="E243" s="56"/>
      <c r="F243" s="56"/>
      <c r="G243" s="56"/>
      <c r="H243" s="56"/>
      <c r="I243" s="56"/>
      <c r="J243" s="68"/>
      <c r="K243" s="56"/>
      <c r="L243" s="70"/>
      <c r="M243" s="71"/>
      <c r="N243" s="68"/>
      <c r="O243" s="68"/>
      <c r="P243" s="56"/>
      <c r="Q243" s="56"/>
      <c r="R243" s="56"/>
      <c r="S243" s="56"/>
      <c r="T243" s="56"/>
      <c r="U243" s="56"/>
      <c r="V243" s="62"/>
      <c r="W243" s="68"/>
      <c r="X243" s="56"/>
      <c r="Y243" s="56"/>
      <c r="Z243" s="56"/>
      <c r="AA243" s="68"/>
      <c r="AB243" s="72"/>
      <c r="AC243" s="68"/>
      <c r="AD243" s="68"/>
    </row>
    <row r="244" spans="1:30" ht="70.5" customHeight="1" x14ac:dyDescent="0.25">
      <c r="A244" s="69"/>
      <c r="B244" s="55"/>
      <c r="C244" s="56"/>
      <c r="D244" s="56"/>
      <c r="E244" s="56"/>
      <c r="F244" s="56"/>
      <c r="G244" s="56"/>
      <c r="H244" s="56"/>
      <c r="I244" s="56"/>
      <c r="J244" s="68"/>
      <c r="K244" s="56"/>
      <c r="L244" s="70"/>
      <c r="M244" s="71"/>
      <c r="N244" s="68"/>
      <c r="O244" s="68"/>
      <c r="P244" s="56"/>
      <c r="Q244" s="56"/>
      <c r="R244" s="56"/>
      <c r="S244" s="56"/>
      <c r="T244" s="56"/>
      <c r="U244" s="56"/>
      <c r="V244" s="62"/>
      <c r="W244" s="68"/>
      <c r="X244" s="56"/>
      <c r="Y244" s="56"/>
      <c r="Z244" s="56"/>
      <c r="AA244" s="68"/>
      <c r="AB244" s="72"/>
      <c r="AC244" s="68"/>
      <c r="AD244" s="68"/>
    </row>
    <row r="245" spans="1:30" ht="70.5" customHeight="1" x14ac:dyDescent="0.25">
      <c r="A245" s="69"/>
      <c r="B245" s="55"/>
      <c r="C245" s="56"/>
      <c r="D245" s="56"/>
      <c r="E245" s="56"/>
      <c r="F245" s="56"/>
      <c r="G245" s="56"/>
      <c r="H245" s="56"/>
      <c r="I245" s="56"/>
      <c r="J245" s="68"/>
      <c r="K245" s="56"/>
      <c r="L245" s="70"/>
      <c r="M245" s="71"/>
      <c r="N245" s="68"/>
      <c r="O245" s="68"/>
      <c r="P245" s="56"/>
      <c r="Q245" s="56"/>
      <c r="R245" s="56"/>
      <c r="S245" s="56"/>
      <c r="T245" s="56"/>
      <c r="U245" s="56"/>
      <c r="V245" s="62"/>
      <c r="W245" s="68"/>
      <c r="X245" s="56"/>
      <c r="Y245" s="56"/>
      <c r="Z245" s="56"/>
      <c r="AA245" s="68"/>
      <c r="AB245" s="72"/>
      <c r="AC245" s="68"/>
      <c r="AD245" s="68"/>
    </row>
    <row r="246" spans="1:30" ht="70.5" customHeight="1" x14ac:dyDescent="0.25">
      <c r="A246" s="69"/>
      <c r="B246" s="55"/>
      <c r="C246" s="56"/>
      <c r="D246" s="56"/>
      <c r="E246" s="56"/>
      <c r="F246" s="56"/>
      <c r="G246" s="56"/>
      <c r="H246" s="56"/>
      <c r="I246" s="56"/>
      <c r="J246" s="68"/>
      <c r="K246" s="56"/>
      <c r="L246" s="70"/>
      <c r="M246" s="71"/>
      <c r="N246" s="68"/>
      <c r="O246" s="68"/>
      <c r="P246" s="56"/>
      <c r="Q246" s="56"/>
      <c r="R246" s="56"/>
      <c r="S246" s="56"/>
      <c r="T246" s="56"/>
      <c r="U246" s="56"/>
      <c r="V246" s="62"/>
      <c r="W246" s="68"/>
      <c r="X246" s="56"/>
      <c r="Y246" s="56"/>
      <c r="Z246" s="56"/>
      <c r="AA246" s="68"/>
      <c r="AB246" s="72"/>
      <c r="AC246" s="68"/>
      <c r="AD246" s="68"/>
    </row>
    <row r="247" spans="1:30" ht="70.5" customHeight="1" x14ac:dyDescent="0.25">
      <c r="A247" s="69"/>
      <c r="B247" s="55"/>
      <c r="C247" s="56"/>
      <c r="D247" s="56"/>
      <c r="E247" s="56"/>
      <c r="F247" s="56"/>
      <c r="G247" s="56"/>
      <c r="H247" s="56"/>
      <c r="I247" s="56"/>
      <c r="J247" s="68"/>
      <c r="K247" s="56"/>
      <c r="L247" s="70"/>
      <c r="M247" s="71"/>
      <c r="N247" s="68"/>
      <c r="O247" s="68"/>
      <c r="P247" s="56"/>
      <c r="Q247" s="56"/>
      <c r="R247" s="56"/>
      <c r="S247" s="56"/>
      <c r="T247" s="56"/>
      <c r="U247" s="56"/>
      <c r="V247" s="62"/>
      <c r="W247" s="68"/>
      <c r="X247" s="56"/>
      <c r="Y247" s="56"/>
      <c r="Z247" s="56"/>
      <c r="AA247" s="68"/>
      <c r="AB247" s="72"/>
      <c r="AC247" s="68"/>
      <c r="AD247" s="68"/>
    </row>
    <row r="248" spans="1:30" ht="70.5" customHeight="1" x14ac:dyDescent="0.25">
      <c r="A248" s="69"/>
      <c r="B248" s="55"/>
      <c r="C248" s="56"/>
      <c r="D248" s="56"/>
      <c r="E248" s="56"/>
      <c r="F248" s="56"/>
      <c r="G248" s="56"/>
      <c r="H248" s="56"/>
      <c r="I248" s="56"/>
      <c r="J248" s="68"/>
      <c r="K248" s="56"/>
      <c r="L248" s="70"/>
      <c r="M248" s="71"/>
      <c r="N248" s="68"/>
      <c r="O248" s="68"/>
      <c r="P248" s="56"/>
      <c r="Q248" s="56"/>
      <c r="R248" s="56"/>
      <c r="S248" s="56"/>
      <c r="T248" s="56"/>
      <c r="U248" s="56"/>
      <c r="V248" s="62"/>
      <c r="W248" s="68"/>
      <c r="X248" s="56"/>
      <c r="Y248" s="56"/>
      <c r="Z248" s="56"/>
      <c r="AA248" s="68"/>
      <c r="AB248" s="72"/>
      <c r="AC248" s="68"/>
      <c r="AD248" s="68"/>
    </row>
    <row r="249" spans="1:30" ht="70.5" customHeight="1" x14ac:dyDescent="0.25">
      <c r="A249" s="69"/>
      <c r="B249" s="55"/>
      <c r="C249" s="56"/>
      <c r="D249" s="56"/>
      <c r="E249" s="56"/>
      <c r="F249" s="56"/>
      <c r="G249" s="56"/>
      <c r="H249" s="56"/>
      <c r="I249" s="56"/>
      <c r="J249" s="68"/>
      <c r="K249" s="56"/>
      <c r="L249" s="70"/>
      <c r="M249" s="71"/>
      <c r="N249" s="68"/>
      <c r="O249" s="68"/>
      <c r="P249" s="56"/>
      <c r="Q249" s="56"/>
      <c r="R249" s="56"/>
      <c r="S249" s="56"/>
      <c r="T249" s="56"/>
      <c r="U249" s="56"/>
      <c r="V249" s="62"/>
      <c r="W249" s="68"/>
      <c r="X249" s="56"/>
      <c r="Y249" s="56"/>
      <c r="Z249" s="56"/>
      <c r="AA249" s="68"/>
      <c r="AB249" s="72"/>
      <c r="AC249" s="68"/>
      <c r="AD249" s="68"/>
    </row>
    <row r="250" spans="1:30" ht="70.5" customHeight="1" x14ac:dyDescent="0.25">
      <c r="A250" s="69"/>
      <c r="B250" s="55"/>
      <c r="C250" s="56"/>
      <c r="D250" s="56"/>
      <c r="E250" s="56"/>
      <c r="F250" s="56"/>
      <c r="G250" s="56"/>
      <c r="H250" s="56"/>
      <c r="I250" s="56"/>
      <c r="J250" s="68"/>
      <c r="K250" s="56"/>
      <c r="L250" s="70"/>
      <c r="M250" s="71"/>
      <c r="N250" s="68"/>
      <c r="O250" s="68"/>
      <c r="P250" s="56"/>
      <c r="Q250" s="56"/>
      <c r="R250" s="56"/>
      <c r="S250" s="56"/>
      <c r="T250" s="56"/>
      <c r="U250" s="56"/>
      <c r="V250" s="62"/>
      <c r="W250" s="68"/>
      <c r="X250" s="56"/>
      <c r="Y250" s="56"/>
      <c r="Z250" s="56"/>
      <c r="AA250" s="68"/>
      <c r="AB250" s="72"/>
      <c r="AC250" s="68"/>
      <c r="AD250" s="68"/>
    </row>
    <row r="251" spans="1:30" ht="70.5" customHeight="1" x14ac:dyDescent="0.25">
      <c r="A251" s="69"/>
      <c r="B251" s="55"/>
      <c r="C251" s="56"/>
      <c r="D251" s="56"/>
      <c r="E251" s="56"/>
      <c r="F251" s="56"/>
      <c r="G251" s="56"/>
      <c r="H251" s="56"/>
      <c r="I251" s="56"/>
      <c r="J251" s="68"/>
      <c r="K251" s="56"/>
      <c r="L251" s="70"/>
      <c r="M251" s="71"/>
      <c r="N251" s="68"/>
      <c r="O251" s="68"/>
      <c r="P251" s="56"/>
      <c r="Q251" s="56"/>
      <c r="R251" s="56"/>
      <c r="S251" s="56"/>
      <c r="T251" s="56"/>
      <c r="U251" s="56"/>
      <c r="V251" s="62"/>
      <c r="W251" s="68"/>
      <c r="X251" s="56"/>
      <c r="Y251" s="56"/>
      <c r="Z251" s="56"/>
      <c r="AA251" s="68"/>
      <c r="AB251" s="72"/>
      <c r="AC251" s="68"/>
      <c r="AD251" s="68"/>
    </row>
    <row r="252" spans="1:30" ht="70.5" customHeight="1" x14ac:dyDescent="0.25">
      <c r="A252" s="69"/>
      <c r="B252" s="55"/>
      <c r="C252" s="56"/>
      <c r="D252" s="56"/>
      <c r="E252" s="56"/>
      <c r="F252" s="56"/>
      <c r="G252" s="56"/>
      <c r="H252" s="56"/>
      <c r="I252" s="56"/>
      <c r="J252" s="68"/>
      <c r="K252" s="56"/>
      <c r="L252" s="70"/>
      <c r="M252" s="71"/>
      <c r="N252" s="68"/>
      <c r="O252" s="68"/>
      <c r="P252" s="56"/>
      <c r="Q252" s="56"/>
      <c r="R252" s="56"/>
      <c r="S252" s="56"/>
      <c r="T252" s="56"/>
      <c r="U252" s="56"/>
      <c r="V252" s="62"/>
      <c r="W252" s="68"/>
      <c r="X252" s="56"/>
      <c r="Y252" s="56"/>
      <c r="Z252" s="56"/>
      <c r="AA252" s="68"/>
      <c r="AB252" s="72"/>
      <c r="AC252" s="68"/>
      <c r="AD252" s="68"/>
    </row>
    <row r="253" spans="1:30" ht="70.5" customHeight="1" x14ac:dyDescent="0.25">
      <c r="A253" s="69"/>
      <c r="B253" s="55"/>
      <c r="C253" s="56"/>
      <c r="D253" s="56"/>
      <c r="E253" s="56"/>
      <c r="F253" s="56"/>
      <c r="G253" s="56"/>
      <c r="H253" s="56"/>
      <c r="I253" s="56"/>
      <c r="J253" s="68"/>
      <c r="K253" s="56"/>
      <c r="L253" s="70"/>
      <c r="M253" s="71"/>
      <c r="N253" s="68"/>
      <c r="O253" s="68"/>
      <c r="P253" s="56"/>
      <c r="Q253" s="56"/>
      <c r="R253" s="56"/>
      <c r="S253" s="56"/>
      <c r="T253" s="56"/>
      <c r="U253" s="56"/>
      <c r="V253" s="62"/>
      <c r="W253" s="68"/>
      <c r="X253" s="56"/>
      <c r="Y253" s="56"/>
      <c r="Z253" s="56"/>
      <c r="AA253" s="68"/>
      <c r="AB253" s="72"/>
      <c r="AC253" s="68"/>
      <c r="AD253" s="68"/>
    </row>
    <row r="254" spans="1:30" ht="70.5" customHeight="1" x14ac:dyDescent="0.25">
      <c r="A254" s="69"/>
      <c r="B254" s="55"/>
      <c r="C254" s="56"/>
      <c r="D254" s="56"/>
      <c r="E254" s="56"/>
      <c r="F254" s="56"/>
      <c r="G254" s="56"/>
      <c r="H254" s="56"/>
      <c r="I254" s="56"/>
      <c r="J254" s="68"/>
      <c r="K254" s="56"/>
      <c r="L254" s="70"/>
      <c r="M254" s="71"/>
      <c r="N254" s="68"/>
      <c r="O254" s="68"/>
      <c r="P254" s="56"/>
      <c r="Q254" s="56"/>
      <c r="R254" s="56"/>
      <c r="S254" s="56"/>
      <c r="T254" s="56"/>
      <c r="U254" s="56"/>
      <c r="V254" s="62"/>
      <c r="W254" s="68"/>
      <c r="X254" s="56"/>
      <c r="Y254" s="56"/>
      <c r="Z254" s="56"/>
      <c r="AA254" s="68"/>
      <c r="AB254" s="72"/>
      <c r="AC254" s="68"/>
      <c r="AD254" s="68"/>
    </row>
    <row r="255" spans="1:30" ht="70.5" customHeight="1" x14ac:dyDescent="0.25">
      <c r="A255" s="69"/>
      <c r="B255" s="55"/>
      <c r="C255" s="56"/>
      <c r="D255" s="56"/>
      <c r="E255" s="56"/>
      <c r="F255" s="56"/>
      <c r="G255" s="56"/>
      <c r="H255" s="56"/>
      <c r="I255" s="56"/>
      <c r="J255" s="68"/>
      <c r="K255" s="56"/>
      <c r="L255" s="70"/>
      <c r="M255" s="71"/>
      <c r="N255" s="68"/>
      <c r="O255" s="68"/>
      <c r="P255" s="56"/>
      <c r="Q255" s="56"/>
      <c r="R255" s="56"/>
      <c r="S255" s="56"/>
      <c r="T255" s="56"/>
      <c r="U255" s="56"/>
      <c r="V255" s="62"/>
      <c r="W255" s="68"/>
      <c r="X255" s="56"/>
      <c r="Y255" s="56"/>
      <c r="Z255" s="56"/>
      <c r="AA255" s="68"/>
      <c r="AB255" s="72"/>
      <c r="AC255" s="68"/>
      <c r="AD255" s="68"/>
    </row>
    <row r="256" spans="1:30" ht="70.5" customHeight="1" x14ac:dyDescent="0.25">
      <c r="A256" s="69"/>
      <c r="B256" s="55"/>
      <c r="C256" s="56"/>
      <c r="D256" s="56"/>
      <c r="E256" s="56"/>
      <c r="F256" s="56"/>
      <c r="G256" s="56"/>
      <c r="H256" s="56"/>
      <c r="I256" s="56"/>
      <c r="J256" s="68"/>
      <c r="K256" s="56"/>
      <c r="L256" s="70"/>
      <c r="M256" s="71"/>
      <c r="N256" s="68"/>
      <c r="O256" s="68"/>
      <c r="P256" s="56"/>
      <c r="Q256" s="56"/>
      <c r="R256" s="56"/>
      <c r="S256" s="56"/>
      <c r="T256" s="56"/>
      <c r="U256" s="56"/>
      <c r="V256" s="62"/>
      <c r="W256" s="68"/>
      <c r="X256" s="56"/>
      <c r="Y256" s="56"/>
      <c r="Z256" s="56"/>
      <c r="AA256" s="68"/>
      <c r="AB256" s="72"/>
      <c r="AC256" s="68"/>
      <c r="AD256" s="68"/>
    </row>
    <row r="257" spans="1:30" ht="70.5" customHeight="1" x14ac:dyDescent="0.25">
      <c r="A257" s="69"/>
      <c r="B257" s="55"/>
      <c r="C257" s="56"/>
      <c r="D257" s="56"/>
      <c r="E257" s="56"/>
      <c r="F257" s="56"/>
      <c r="G257" s="56"/>
      <c r="H257" s="56"/>
      <c r="I257" s="56"/>
      <c r="J257" s="68"/>
      <c r="K257" s="56"/>
      <c r="L257" s="70"/>
      <c r="M257" s="71"/>
      <c r="N257" s="68"/>
      <c r="O257" s="68"/>
      <c r="P257" s="56"/>
      <c r="Q257" s="56"/>
      <c r="R257" s="56"/>
      <c r="S257" s="56"/>
      <c r="T257" s="56"/>
      <c r="U257" s="56"/>
      <c r="V257" s="62"/>
      <c r="W257" s="68"/>
      <c r="X257" s="56"/>
      <c r="Y257" s="56"/>
      <c r="Z257" s="56"/>
      <c r="AA257" s="68"/>
      <c r="AB257" s="72"/>
      <c r="AC257" s="68"/>
      <c r="AD257" s="68"/>
    </row>
    <row r="258" spans="1:30" ht="70.5" customHeight="1" x14ac:dyDescent="0.25">
      <c r="A258" s="69"/>
      <c r="B258" s="55"/>
      <c r="C258" s="56"/>
      <c r="D258" s="56"/>
      <c r="E258" s="56"/>
      <c r="F258" s="56"/>
      <c r="G258" s="56"/>
      <c r="H258" s="56"/>
      <c r="I258" s="56"/>
      <c r="J258" s="68"/>
      <c r="K258" s="56"/>
      <c r="L258" s="70"/>
      <c r="M258" s="71"/>
      <c r="N258" s="68"/>
      <c r="O258" s="68"/>
      <c r="P258" s="56"/>
      <c r="Q258" s="56"/>
      <c r="R258" s="56"/>
      <c r="S258" s="56"/>
      <c r="T258" s="56"/>
      <c r="U258" s="56"/>
      <c r="V258" s="62"/>
      <c r="W258" s="68"/>
      <c r="X258" s="56"/>
      <c r="Y258" s="56"/>
      <c r="Z258" s="56"/>
      <c r="AA258" s="68"/>
      <c r="AB258" s="72"/>
      <c r="AC258" s="68"/>
      <c r="AD258" s="68"/>
    </row>
    <row r="259" spans="1:30" ht="70.5" customHeight="1" x14ac:dyDescent="0.25">
      <c r="A259" s="69"/>
      <c r="B259" s="55"/>
      <c r="C259" s="56"/>
      <c r="D259" s="56"/>
      <c r="E259" s="56"/>
      <c r="F259" s="56"/>
      <c r="G259" s="56"/>
      <c r="H259" s="56"/>
      <c r="I259" s="56"/>
      <c r="J259" s="68"/>
      <c r="K259" s="56"/>
      <c r="L259" s="70"/>
      <c r="M259" s="71"/>
      <c r="N259" s="68"/>
      <c r="O259" s="68"/>
      <c r="P259" s="56"/>
      <c r="Q259" s="56"/>
      <c r="R259" s="56"/>
      <c r="S259" s="56"/>
      <c r="T259" s="56"/>
      <c r="U259" s="56"/>
      <c r="V259" s="62"/>
      <c r="W259" s="68"/>
      <c r="X259" s="56"/>
      <c r="Y259" s="56"/>
      <c r="Z259" s="56"/>
      <c r="AA259" s="68"/>
      <c r="AB259" s="72"/>
      <c r="AC259" s="68"/>
      <c r="AD259" s="68"/>
    </row>
    <row r="260" spans="1:30" ht="70.5" customHeight="1" x14ac:dyDescent="0.25">
      <c r="A260" s="69"/>
      <c r="B260" s="55"/>
      <c r="C260" s="56"/>
      <c r="D260" s="56"/>
      <c r="E260" s="56"/>
      <c r="F260" s="56"/>
      <c r="G260" s="56"/>
      <c r="H260" s="56"/>
      <c r="I260" s="56"/>
      <c r="J260" s="68"/>
      <c r="K260" s="56"/>
      <c r="L260" s="70"/>
      <c r="M260" s="71"/>
      <c r="N260" s="68"/>
      <c r="O260" s="68"/>
      <c r="P260" s="56"/>
      <c r="Q260" s="56"/>
      <c r="R260" s="56"/>
      <c r="S260" s="56"/>
      <c r="T260" s="56"/>
      <c r="U260" s="56"/>
      <c r="V260" s="62"/>
      <c r="W260" s="68"/>
      <c r="X260" s="56"/>
      <c r="Y260" s="56"/>
      <c r="Z260" s="56"/>
      <c r="AA260" s="68"/>
      <c r="AB260" s="72"/>
      <c r="AC260" s="68"/>
      <c r="AD260" s="68"/>
    </row>
    <row r="261" spans="1:30" ht="70.5" customHeight="1" x14ac:dyDescent="0.25">
      <c r="A261" s="69"/>
      <c r="B261" s="55"/>
      <c r="C261" s="56"/>
      <c r="D261" s="56"/>
      <c r="E261" s="56"/>
      <c r="F261" s="56"/>
      <c r="G261" s="56"/>
      <c r="H261" s="56"/>
      <c r="I261" s="56"/>
      <c r="J261" s="68"/>
      <c r="K261" s="56"/>
      <c r="L261" s="70"/>
      <c r="M261" s="71"/>
      <c r="N261" s="68"/>
      <c r="O261" s="68"/>
      <c r="P261" s="56"/>
      <c r="Q261" s="56"/>
      <c r="R261" s="56"/>
      <c r="S261" s="56"/>
      <c r="T261" s="56"/>
      <c r="U261" s="56"/>
      <c r="V261" s="62"/>
      <c r="W261" s="68"/>
      <c r="X261" s="56"/>
      <c r="Y261" s="56"/>
      <c r="Z261" s="56"/>
      <c r="AA261" s="68"/>
      <c r="AB261" s="72"/>
      <c r="AC261" s="68"/>
      <c r="AD261" s="68"/>
    </row>
    <row r="262" spans="1:30" ht="70.5" customHeight="1" x14ac:dyDescent="0.25">
      <c r="A262" s="69"/>
      <c r="B262" s="55"/>
      <c r="C262" s="56"/>
      <c r="D262" s="56"/>
      <c r="E262" s="56"/>
      <c r="F262" s="56"/>
      <c r="G262" s="56"/>
      <c r="H262" s="56"/>
      <c r="I262" s="56"/>
      <c r="J262" s="68"/>
      <c r="K262" s="56"/>
      <c r="L262" s="70"/>
      <c r="M262" s="71"/>
      <c r="N262" s="68"/>
      <c r="O262" s="68"/>
      <c r="P262" s="56"/>
      <c r="Q262" s="56"/>
      <c r="R262" s="56"/>
      <c r="S262" s="56"/>
      <c r="T262" s="56"/>
      <c r="U262" s="56"/>
      <c r="V262" s="62"/>
      <c r="W262" s="68"/>
      <c r="X262" s="56"/>
      <c r="Y262" s="56"/>
      <c r="Z262" s="56"/>
      <c r="AA262" s="68"/>
      <c r="AB262" s="72"/>
      <c r="AC262" s="68"/>
      <c r="AD262" s="68"/>
    </row>
    <row r="263" spans="1:30" ht="70.5" customHeight="1" x14ac:dyDescent="0.25">
      <c r="A263" s="69"/>
      <c r="B263" s="55"/>
      <c r="C263" s="56"/>
      <c r="D263" s="56"/>
      <c r="E263" s="56"/>
      <c r="F263" s="56"/>
      <c r="G263" s="56"/>
      <c r="H263" s="56"/>
      <c r="I263" s="56"/>
      <c r="J263" s="68"/>
      <c r="K263" s="56"/>
      <c r="L263" s="70"/>
      <c r="M263" s="71"/>
      <c r="N263" s="68"/>
      <c r="O263" s="68"/>
      <c r="P263" s="56"/>
      <c r="Q263" s="56"/>
      <c r="R263" s="56"/>
      <c r="S263" s="56"/>
      <c r="T263" s="56"/>
      <c r="U263" s="56"/>
      <c r="V263" s="62"/>
      <c r="W263" s="68"/>
      <c r="X263" s="56"/>
      <c r="Y263" s="56"/>
      <c r="Z263" s="56"/>
      <c r="AA263" s="68"/>
      <c r="AB263" s="72"/>
      <c r="AC263" s="68"/>
      <c r="AD263" s="68"/>
    </row>
    <row r="264" spans="1:30" ht="70.5" customHeight="1" x14ac:dyDescent="0.25">
      <c r="A264" s="69"/>
      <c r="B264" s="55"/>
      <c r="C264" s="56"/>
      <c r="D264" s="56"/>
      <c r="E264" s="56"/>
      <c r="F264" s="56"/>
      <c r="G264" s="56"/>
      <c r="H264" s="56"/>
      <c r="I264" s="56"/>
      <c r="J264" s="68"/>
      <c r="K264" s="56"/>
      <c r="L264" s="70"/>
      <c r="M264" s="71"/>
      <c r="N264" s="68"/>
      <c r="O264" s="68"/>
      <c r="P264" s="56"/>
      <c r="Q264" s="56"/>
      <c r="R264" s="56"/>
      <c r="S264" s="56"/>
      <c r="T264" s="56"/>
      <c r="U264" s="56"/>
      <c r="V264" s="62"/>
      <c r="W264" s="68"/>
      <c r="X264" s="56"/>
      <c r="Y264" s="56"/>
      <c r="Z264" s="56"/>
      <c r="AA264" s="68"/>
      <c r="AB264" s="72"/>
      <c r="AC264" s="68"/>
      <c r="AD264" s="68"/>
    </row>
    <row r="265" spans="1:30" ht="70.5" customHeight="1" x14ac:dyDescent="0.25">
      <c r="A265" s="69"/>
      <c r="B265" s="55"/>
      <c r="C265" s="56"/>
      <c r="D265" s="56"/>
      <c r="E265" s="56"/>
      <c r="F265" s="56"/>
      <c r="G265" s="56"/>
      <c r="H265" s="56"/>
      <c r="I265" s="56"/>
      <c r="J265" s="68"/>
      <c r="K265" s="56"/>
      <c r="L265" s="70"/>
      <c r="M265" s="71"/>
      <c r="N265" s="68"/>
      <c r="O265" s="68"/>
      <c r="P265" s="56"/>
      <c r="Q265" s="56"/>
      <c r="R265" s="56"/>
      <c r="S265" s="56"/>
      <c r="T265" s="56"/>
      <c r="U265" s="56"/>
      <c r="V265" s="62"/>
      <c r="W265" s="68"/>
      <c r="X265" s="56"/>
      <c r="Y265" s="56"/>
      <c r="Z265" s="56"/>
      <c r="AA265" s="68"/>
      <c r="AB265" s="72"/>
      <c r="AC265" s="68"/>
      <c r="AD265" s="68"/>
    </row>
    <row r="266" spans="1:30" ht="70.5" customHeight="1" x14ac:dyDescent="0.25">
      <c r="A266" s="69"/>
      <c r="B266" s="55"/>
      <c r="C266" s="56"/>
      <c r="D266" s="56"/>
      <c r="E266" s="56"/>
      <c r="F266" s="56"/>
      <c r="G266" s="56"/>
      <c r="H266" s="56"/>
      <c r="I266" s="56"/>
      <c r="J266" s="68"/>
      <c r="K266" s="56"/>
      <c r="L266" s="70"/>
      <c r="M266" s="71"/>
      <c r="N266" s="68"/>
      <c r="O266" s="68"/>
      <c r="P266" s="56"/>
      <c r="Q266" s="56"/>
      <c r="R266" s="56"/>
      <c r="S266" s="56"/>
      <c r="T266" s="56"/>
      <c r="U266" s="56"/>
      <c r="V266" s="62"/>
      <c r="W266" s="68"/>
      <c r="X266" s="56"/>
      <c r="Y266" s="56"/>
      <c r="Z266" s="56"/>
      <c r="AA266" s="68"/>
      <c r="AB266" s="72"/>
      <c r="AC266" s="68"/>
      <c r="AD266" s="68"/>
    </row>
    <row r="267" spans="1:30" ht="70.5" customHeight="1" x14ac:dyDescent="0.25">
      <c r="A267" s="69"/>
      <c r="B267" s="55"/>
      <c r="C267" s="56"/>
      <c r="D267" s="56"/>
      <c r="E267" s="56"/>
      <c r="F267" s="56"/>
      <c r="G267" s="56"/>
      <c r="H267" s="56"/>
      <c r="I267" s="56"/>
      <c r="J267" s="68"/>
      <c r="K267" s="56"/>
      <c r="L267" s="70"/>
      <c r="M267" s="71"/>
      <c r="N267" s="68"/>
      <c r="O267" s="68"/>
      <c r="P267" s="56"/>
      <c r="Q267" s="56"/>
      <c r="R267" s="56"/>
      <c r="S267" s="56"/>
      <c r="T267" s="56"/>
      <c r="U267" s="56"/>
      <c r="V267" s="62"/>
      <c r="W267" s="68"/>
      <c r="X267" s="56"/>
      <c r="Y267" s="56"/>
      <c r="Z267" s="56"/>
      <c r="AA267" s="68"/>
      <c r="AB267" s="72"/>
      <c r="AC267" s="68"/>
      <c r="AD267" s="68"/>
    </row>
    <row r="268" spans="1:30" ht="70.5" customHeight="1" x14ac:dyDescent="0.25">
      <c r="A268" s="69"/>
      <c r="B268" s="55"/>
      <c r="C268" s="56"/>
      <c r="D268" s="56"/>
      <c r="E268" s="56"/>
      <c r="F268" s="56"/>
      <c r="G268" s="56"/>
      <c r="H268" s="56"/>
      <c r="I268" s="56"/>
      <c r="J268" s="68"/>
      <c r="K268" s="56"/>
      <c r="L268" s="70"/>
      <c r="M268" s="71"/>
      <c r="N268" s="68"/>
      <c r="O268" s="68"/>
      <c r="P268" s="56"/>
      <c r="Q268" s="56"/>
      <c r="R268" s="56"/>
      <c r="S268" s="56"/>
      <c r="T268" s="56"/>
      <c r="U268" s="56"/>
      <c r="V268" s="62"/>
      <c r="W268" s="68"/>
      <c r="X268" s="56"/>
      <c r="Y268" s="56"/>
      <c r="Z268" s="56"/>
      <c r="AA268" s="68"/>
      <c r="AB268" s="72"/>
      <c r="AC268" s="68"/>
      <c r="AD268" s="68"/>
    </row>
    <row r="269" spans="1:30" ht="70.5" customHeight="1" x14ac:dyDescent="0.25">
      <c r="A269" s="69"/>
      <c r="B269" s="55"/>
      <c r="C269" s="56"/>
      <c r="D269" s="56"/>
      <c r="E269" s="56"/>
      <c r="F269" s="56"/>
      <c r="G269" s="56"/>
      <c r="H269" s="56"/>
      <c r="I269" s="56"/>
      <c r="J269" s="68"/>
      <c r="K269" s="56"/>
      <c r="L269" s="70"/>
      <c r="M269" s="71"/>
      <c r="N269" s="68"/>
      <c r="O269" s="68"/>
      <c r="P269" s="56"/>
      <c r="Q269" s="56"/>
      <c r="R269" s="56"/>
      <c r="S269" s="56"/>
      <c r="T269" s="56"/>
      <c r="U269" s="56"/>
      <c r="V269" s="62"/>
      <c r="W269" s="68"/>
      <c r="X269" s="56"/>
      <c r="Y269" s="56"/>
      <c r="Z269" s="56"/>
      <c r="AA269" s="68"/>
      <c r="AB269" s="72"/>
      <c r="AC269" s="68"/>
      <c r="AD269" s="68"/>
    </row>
    <row r="270" spans="1:30" ht="70.5" customHeight="1" x14ac:dyDescent="0.25">
      <c r="A270" s="69"/>
      <c r="B270" s="55"/>
      <c r="C270" s="56"/>
      <c r="D270" s="56"/>
      <c r="E270" s="56"/>
      <c r="F270" s="56"/>
      <c r="G270" s="56"/>
      <c r="H270" s="56"/>
      <c r="I270" s="56"/>
      <c r="J270" s="68"/>
      <c r="K270" s="56"/>
      <c r="L270" s="70"/>
      <c r="M270" s="71"/>
      <c r="N270" s="68"/>
      <c r="O270" s="68"/>
      <c r="P270" s="56"/>
      <c r="Q270" s="56"/>
      <c r="R270" s="56"/>
      <c r="S270" s="56"/>
      <c r="T270" s="56"/>
      <c r="U270" s="56"/>
      <c r="V270" s="62"/>
      <c r="W270" s="68"/>
      <c r="X270" s="56"/>
      <c r="Y270" s="56"/>
      <c r="Z270" s="56"/>
      <c r="AA270" s="68"/>
      <c r="AB270" s="72"/>
      <c r="AC270" s="68"/>
      <c r="AD270" s="68"/>
    </row>
    <row r="271" spans="1:30" ht="70.5" customHeight="1" x14ac:dyDescent="0.25">
      <c r="A271" s="69"/>
      <c r="B271" s="55"/>
      <c r="C271" s="56"/>
      <c r="D271" s="56"/>
      <c r="E271" s="56"/>
      <c r="F271" s="56"/>
      <c r="G271" s="56"/>
      <c r="H271" s="56"/>
      <c r="I271" s="56"/>
      <c r="J271" s="68"/>
      <c r="K271" s="56"/>
      <c r="L271" s="70"/>
      <c r="M271" s="71"/>
      <c r="N271" s="68"/>
      <c r="O271" s="68"/>
      <c r="P271" s="56"/>
      <c r="Q271" s="56"/>
      <c r="R271" s="56"/>
      <c r="S271" s="56"/>
      <c r="T271" s="56"/>
      <c r="U271" s="56"/>
      <c r="V271" s="62"/>
      <c r="W271" s="68"/>
      <c r="X271" s="56"/>
      <c r="Y271" s="56"/>
      <c r="Z271" s="56"/>
      <c r="AA271" s="68"/>
      <c r="AB271" s="72"/>
      <c r="AC271" s="68"/>
      <c r="AD271" s="68"/>
    </row>
    <row r="272" spans="1:30" ht="70.5" customHeight="1" x14ac:dyDescent="0.25">
      <c r="A272" s="69"/>
      <c r="B272" s="55"/>
      <c r="C272" s="56"/>
      <c r="D272" s="56"/>
      <c r="E272" s="56"/>
      <c r="F272" s="56"/>
      <c r="G272" s="56"/>
      <c r="H272" s="56"/>
      <c r="I272" s="56"/>
      <c r="J272" s="68"/>
      <c r="K272" s="56"/>
      <c r="L272" s="70"/>
      <c r="M272" s="71"/>
      <c r="N272" s="68"/>
      <c r="O272" s="68"/>
      <c r="P272" s="56"/>
      <c r="Q272" s="56"/>
      <c r="R272" s="56"/>
      <c r="S272" s="56"/>
      <c r="T272" s="56"/>
      <c r="U272" s="56"/>
      <c r="V272" s="62"/>
      <c r="W272" s="68"/>
      <c r="X272" s="56"/>
      <c r="Y272" s="56"/>
      <c r="Z272" s="56"/>
      <c r="AA272" s="68"/>
      <c r="AB272" s="72"/>
      <c r="AC272" s="68"/>
      <c r="AD272" s="68"/>
    </row>
    <row r="273" spans="1:30" ht="70.5" customHeight="1" x14ac:dyDescent="0.25">
      <c r="A273" s="69"/>
      <c r="B273" s="55"/>
      <c r="C273" s="56"/>
      <c r="D273" s="56"/>
      <c r="E273" s="56"/>
      <c r="F273" s="56"/>
      <c r="G273" s="56"/>
      <c r="H273" s="56"/>
      <c r="I273" s="56"/>
      <c r="J273" s="68"/>
      <c r="K273" s="56"/>
      <c r="L273" s="70"/>
      <c r="M273" s="71"/>
      <c r="N273" s="68"/>
      <c r="O273" s="68"/>
      <c r="P273" s="56"/>
      <c r="Q273" s="56"/>
      <c r="R273" s="56"/>
      <c r="S273" s="56"/>
      <c r="T273" s="56"/>
      <c r="U273" s="56"/>
      <c r="V273" s="62"/>
      <c r="W273" s="68"/>
      <c r="X273" s="56"/>
      <c r="Y273" s="56"/>
      <c r="Z273" s="56"/>
      <c r="AA273" s="68"/>
      <c r="AB273" s="72"/>
      <c r="AC273" s="68"/>
      <c r="AD273" s="68"/>
    </row>
    <row r="274" spans="1:30" ht="70.5" customHeight="1" x14ac:dyDescent="0.25">
      <c r="A274" s="69"/>
      <c r="B274" s="55"/>
      <c r="C274" s="56"/>
      <c r="D274" s="56"/>
      <c r="E274" s="56"/>
      <c r="F274" s="56"/>
      <c r="G274" s="56"/>
      <c r="H274" s="56"/>
      <c r="I274" s="56"/>
      <c r="J274" s="68"/>
      <c r="K274" s="56"/>
      <c r="L274" s="70"/>
      <c r="M274" s="71"/>
      <c r="N274" s="68"/>
      <c r="O274" s="68"/>
      <c r="P274" s="56"/>
      <c r="Q274" s="56"/>
      <c r="R274" s="56"/>
      <c r="S274" s="56"/>
      <c r="T274" s="56"/>
      <c r="U274" s="56"/>
      <c r="V274" s="62"/>
      <c r="W274" s="68"/>
      <c r="X274" s="56"/>
      <c r="Y274" s="56"/>
      <c r="Z274" s="56"/>
      <c r="AA274" s="68"/>
      <c r="AB274" s="72"/>
      <c r="AC274" s="68"/>
      <c r="AD274" s="68"/>
    </row>
    <row r="275" spans="1:30" ht="70.5" customHeight="1" x14ac:dyDescent="0.25">
      <c r="A275" s="69"/>
      <c r="B275" s="55"/>
      <c r="C275" s="56"/>
      <c r="D275" s="56"/>
      <c r="E275" s="56"/>
      <c r="F275" s="56"/>
      <c r="G275" s="56"/>
      <c r="H275" s="56"/>
      <c r="I275" s="56"/>
      <c r="J275" s="68"/>
      <c r="K275" s="56"/>
      <c r="L275" s="70"/>
      <c r="M275" s="71"/>
      <c r="N275" s="68"/>
      <c r="O275" s="68"/>
      <c r="P275" s="56"/>
      <c r="Q275" s="56"/>
      <c r="R275" s="56"/>
      <c r="S275" s="56"/>
      <c r="T275" s="56"/>
      <c r="U275" s="56"/>
      <c r="V275" s="62"/>
      <c r="W275" s="68"/>
      <c r="X275" s="56"/>
      <c r="Y275" s="56"/>
      <c r="Z275" s="56"/>
      <c r="AA275" s="68"/>
      <c r="AB275" s="72"/>
      <c r="AC275" s="68"/>
      <c r="AD275" s="68"/>
    </row>
    <row r="276" spans="1:30" ht="70.5" customHeight="1" x14ac:dyDescent="0.25">
      <c r="A276" s="69"/>
      <c r="B276" s="55"/>
      <c r="C276" s="56"/>
      <c r="D276" s="56"/>
      <c r="E276" s="56"/>
      <c r="F276" s="56"/>
      <c r="G276" s="56"/>
      <c r="H276" s="56"/>
      <c r="I276" s="56"/>
      <c r="J276" s="68"/>
      <c r="K276" s="56"/>
      <c r="L276" s="70"/>
      <c r="M276" s="71"/>
      <c r="N276" s="68"/>
      <c r="O276" s="68"/>
      <c r="P276" s="56"/>
      <c r="Q276" s="56"/>
      <c r="R276" s="56"/>
      <c r="S276" s="56"/>
      <c r="T276" s="56"/>
      <c r="U276" s="56"/>
      <c r="V276" s="62"/>
      <c r="W276" s="68"/>
      <c r="X276" s="56"/>
      <c r="Y276" s="56"/>
      <c r="Z276" s="56"/>
      <c r="AA276" s="68"/>
      <c r="AB276" s="72"/>
      <c r="AC276" s="68"/>
      <c r="AD276" s="68"/>
    </row>
    <row r="277" spans="1:30" ht="70.5" customHeight="1" x14ac:dyDescent="0.25">
      <c r="A277" s="69"/>
      <c r="B277" s="55"/>
      <c r="C277" s="56"/>
      <c r="D277" s="56"/>
      <c r="E277" s="56"/>
      <c r="F277" s="56"/>
      <c r="G277" s="56"/>
      <c r="H277" s="56"/>
      <c r="I277" s="56"/>
      <c r="J277" s="68"/>
      <c r="K277" s="56"/>
      <c r="L277" s="70"/>
      <c r="M277" s="71"/>
      <c r="N277" s="68"/>
      <c r="O277" s="68"/>
      <c r="P277" s="56"/>
      <c r="Q277" s="56"/>
      <c r="R277" s="56"/>
      <c r="S277" s="56"/>
      <c r="T277" s="56"/>
      <c r="U277" s="56"/>
      <c r="V277" s="62"/>
      <c r="W277" s="68"/>
      <c r="X277" s="56"/>
      <c r="Y277" s="56"/>
      <c r="Z277" s="56"/>
      <c r="AA277" s="68"/>
      <c r="AB277" s="72"/>
      <c r="AC277" s="68"/>
      <c r="AD277" s="68"/>
    </row>
    <row r="278" spans="1:30" ht="70.5" customHeight="1" x14ac:dyDescent="0.25">
      <c r="A278" s="69"/>
      <c r="B278" s="55"/>
      <c r="C278" s="56"/>
      <c r="D278" s="56"/>
      <c r="E278" s="56"/>
      <c r="F278" s="56"/>
      <c r="G278" s="56"/>
      <c r="H278" s="56"/>
      <c r="I278" s="56"/>
      <c r="J278" s="68"/>
      <c r="K278" s="56"/>
      <c r="L278" s="70"/>
      <c r="M278" s="71"/>
      <c r="N278" s="68"/>
      <c r="O278" s="68"/>
      <c r="P278" s="56"/>
      <c r="Q278" s="56"/>
      <c r="R278" s="56"/>
      <c r="S278" s="56"/>
      <c r="T278" s="56"/>
      <c r="U278" s="56"/>
      <c r="V278" s="62"/>
      <c r="W278" s="68"/>
      <c r="X278" s="56"/>
      <c r="Y278" s="56"/>
      <c r="Z278" s="56"/>
      <c r="AA278" s="68"/>
      <c r="AB278" s="72"/>
      <c r="AC278" s="68"/>
      <c r="AD278" s="68"/>
    </row>
    <row r="279" spans="1:30" ht="70.5" customHeight="1" x14ac:dyDescent="0.25">
      <c r="A279" s="69"/>
      <c r="B279" s="55"/>
      <c r="C279" s="56"/>
      <c r="D279" s="56"/>
      <c r="E279" s="56"/>
      <c r="F279" s="56"/>
      <c r="G279" s="56"/>
      <c r="H279" s="56"/>
      <c r="I279" s="56"/>
      <c r="J279" s="68"/>
      <c r="K279" s="56"/>
      <c r="L279" s="70"/>
      <c r="M279" s="71"/>
      <c r="N279" s="68"/>
      <c r="O279" s="68"/>
      <c r="P279" s="56"/>
      <c r="Q279" s="56"/>
      <c r="R279" s="56"/>
      <c r="S279" s="56"/>
      <c r="T279" s="56"/>
      <c r="U279" s="56"/>
      <c r="V279" s="62"/>
      <c r="W279" s="68"/>
      <c r="X279" s="56"/>
      <c r="Y279" s="56"/>
      <c r="Z279" s="56"/>
      <c r="AA279" s="68"/>
      <c r="AB279" s="72"/>
      <c r="AC279" s="68"/>
      <c r="AD279" s="68"/>
    </row>
    <row r="280" spans="1:30" ht="70.5" customHeight="1" x14ac:dyDescent="0.25">
      <c r="A280" s="69"/>
      <c r="B280" s="55"/>
      <c r="C280" s="56"/>
      <c r="D280" s="56"/>
      <c r="E280" s="56"/>
      <c r="F280" s="56"/>
      <c r="G280" s="56"/>
      <c r="H280" s="56"/>
      <c r="I280" s="56"/>
      <c r="J280" s="68"/>
      <c r="K280" s="56"/>
      <c r="L280" s="70"/>
      <c r="M280" s="71"/>
      <c r="N280" s="68"/>
      <c r="O280" s="68"/>
      <c r="P280" s="56"/>
      <c r="Q280" s="56"/>
      <c r="R280" s="56"/>
      <c r="S280" s="56"/>
      <c r="T280" s="56"/>
      <c r="U280" s="56"/>
      <c r="V280" s="62"/>
      <c r="W280" s="68"/>
      <c r="X280" s="56"/>
      <c r="Y280" s="56"/>
      <c r="Z280" s="56"/>
      <c r="AA280" s="68"/>
      <c r="AB280" s="72"/>
      <c r="AC280" s="68"/>
      <c r="AD280" s="68"/>
    </row>
    <row r="281" spans="1:30" ht="70.5" customHeight="1" x14ac:dyDescent="0.25">
      <c r="A281" s="69"/>
      <c r="B281" s="55"/>
      <c r="C281" s="56"/>
      <c r="D281" s="56"/>
      <c r="E281" s="56"/>
      <c r="F281" s="56"/>
      <c r="G281" s="56"/>
      <c r="H281" s="56"/>
      <c r="I281" s="56"/>
      <c r="J281" s="68"/>
      <c r="K281" s="56"/>
      <c r="L281" s="70"/>
      <c r="M281" s="71"/>
      <c r="N281" s="68"/>
      <c r="O281" s="68"/>
      <c r="P281" s="56"/>
      <c r="Q281" s="56"/>
      <c r="R281" s="56"/>
      <c r="S281" s="56"/>
      <c r="T281" s="56"/>
      <c r="U281" s="56"/>
      <c r="V281" s="62"/>
      <c r="W281" s="68"/>
      <c r="X281" s="56"/>
      <c r="Y281" s="56"/>
      <c r="Z281" s="56"/>
      <c r="AA281" s="68"/>
      <c r="AB281" s="72"/>
      <c r="AC281" s="68"/>
      <c r="AD281" s="68"/>
    </row>
    <row r="282" spans="1:30" ht="70.5" customHeight="1" x14ac:dyDescent="0.25">
      <c r="A282" s="69"/>
      <c r="B282" s="55"/>
      <c r="C282" s="56"/>
      <c r="D282" s="56"/>
      <c r="E282" s="56"/>
      <c r="F282" s="56"/>
      <c r="G282" s="56"/>
      <c r="H282" s="56"/>
      <c r="I282" s="56"/>
      <c r="J282" s="68"/>
      <c r="K282" s="56"/>
      <c r="L282" s="70"/>
      <c r="M282" s="71"/>
      <c r="N282" s="68"/>
      <c r="O282" s="68"/>
      <c r="P282" s="56"/>
      <c r="Q282" s="56"/>
      <c r="R282" s="56"/>
      <c r="S282" s="56"/>
      <c r="T282" s="56"/>
      <c r="U282" s="56"/>
      <c r="V282" s="62"/>
      <c r="W282" s="68"/>
      <c r="X282" s="56"/>
      <c r="Y282" s="56"/>
      <c r="Z282" s="56"/>
      <c r="AA282" s="68"/>
      <c r="AB282" s="72"/>
      <c r="AC282" s="68"/>
      <c r="AD282" s="68"/>
    </row>
    <row r="283" spans="1:30" ht="70.5" customHeight="1" x14ac:dyDescent="0.25">
      <c r="A283" s="69"/>
      <c r="B283" s="55"/>
      <c r="C283" s="56"/>
      <c r="D283" s="56"/>
      <c r="E283" s="56"/>
      <c r="F283" s="56"/>
      <c r="G283" s="56"/>
      <c r="H283" s="56"/>
      <c r="I283" s="56"/>
      <c r="J283" s="68"/>
      <c r="K283" s="56"/>
      <c r="L283" s="70"/>
      <c r="M283" s="71"/>
      <c r="N283" s="68"/>
      <c r="O283" s="68"/>
      <c r="P283" s="56"/>
      <c r="Q283" s="56"/>
      <c r="R283" s="56"/>
      <c r="S283" s="56"/>
      <c r="T283" s="56"/>
      <c r="U283" s="56"/>
      <c r="V283" s="62"/>
      <c r="W283" s="68"/>
      <c r="X283" s="56"/>
      <c r="Y283" s="56"/>
      <c r="Z283" s="56"/>
      <c r="AA283" s="68"/>
      <c r="AB283" s="72"/>
      <c r="AC283" s="68"/>
      <c r="AD283" s="68"/>
    </row>
    <row r="284" spans="1:30" ht="70.5" customHeight="1" x14ac:dyDescent="0.25">
      <c r="A284" s="69"/>
      <c r="B284" s="55"/>
      <c r="C284" s="56"/>
      <c r="D284" s="56"/>
      <c r="E284" s="56"/>
      <c r="F284" s="56"/>
      <c r="G284" s="56"/>
      <c r="H284" s="56"/>
      <c r="I284" s="56"/>
      <c r="J284" s="68"/>
      <c r="K284" s="56"/>
      <c r="L284" s="70"/>
      <c r="M284" s="71"/>
      <c r="N284" s="68"/>
      <c r="O284" s="68"/>
      <c r="P284" s="56"/>
      <c r="Q284" s="56"/>
      <c r="R284" s="56"/>
      <c r="S284" s="56"/>
      <c r="T284" s="56"/>
      <c r="U284" s="56"/>
      <c r="V284" s="62"/>
      <c r="W284" s="68"/>
      <c r="X284" s="56"/>
      <c r="Y284" s="56"/>
      <c r="Z284" s="56"/>
      <c r="AA284" s="68"/>
      <c r="AB284" s="72"/>
      <c r="AC284" s="68"/>
      <c r="AD284" s="68"/>
    </row>
    <row r="285" spans="1:30" ht="70.5" customHeight="1" x14ac:dyDescent="0.25">
      <c r="A285" s="69"/>
      <c r="B285" s="55"/>
      <c r="C285" s="56"/>
      <c r="D285" s="56"/>
      <c r="E285" s="56"/>
      <c r="F285" s="56"/>
      <c r="G285" s="56"/>
      <c r="H285" s="56"/>
      <c r="I285" s="56"/>
      <c r="J285" s="68"/>
      <c r="K285" s="56"/>
      <c r="L285" s="70"/>
      <c r="M285" s="71"/>
      <c r="N285" s="68"/>
      <c r="O285" s="68"/>
      <c r="P285" s="56"/>
      <c r="Q285" s="56"/>
      <c r="R285" s="56"/>
      <c r="S285" s="56"/>
      <c r="T285" s="56"/>
      <c r="U285" s="56"/>
      <c r="V285" s="62"/>
      <c r="W285" s="68"/>
      <c r="X285" s="56"/>
      <c r="Y285" s="56"/>
      <c r="Z285" s="56"/>
      <c r="AA285" s="68"/>
      <c r="AB285" s="72"/>
      <c r="AC285" s="68"/>
      <c r="AD285" s="68"/>
    </row>
    <row r="286" spans="1:30" ht="70.5" customHeight="1" x14ac:dyDescent="0.25">
      <c r="A286" s="69"/>
      <c r="B286" s="55"/>
      <c r="C286" s="56"/>
      <c r="D286" s="56"/>
      <c r="E286" s="56"/>
      <c r="F286" s="56"/>
      <c r="G286" s="56"/>
      <c r="H286" s="56"/>
      <c r="I286" s="56"/>
      <c r="J286" s="68"/>
      <c r="K286" s="56"/>
      <c r="L286" s="70"/>
      <c r="M286" s="71"/>
      <c r="N286" s="68"/>
      <c r="O286" s="68"/>
      <c r="P286" s="56"/>
      <c r="Q286" s="56"/>
      <c r="R286" s="56"/>
      <c r="S286" s="56"/>
      <c r="T286" s="56"/>
      <c r="U286" s="56"/>
      <c r="V286" s="62"/>
      <c r="W286" s="68"/>
      <c r="X286" s="56"/>
      <c r="Y286" s="56"/>
      <c r="Z286" s="56"/>
      <c r="AA286" s="68"/>
      <c r="AB286" s="72"/>
      <c r="AC286" s="68"/>
      <c r="AD286" s="68"/>
    </row>
    <row r="287" spans="1:30" ht="70.5" customHeight="1" x14ac:dyDescent="0.25">
      <c r="A287" s="69"/>
      <c r="B287" s="55"/>
      <c r="C287" s="56"/>
      <c r="D287" s="56"/>
      <c r="E287" s="56"/>
      <c r="F287" s="56"/>
      <c r="G287" s="56"/>
      <c r="H287" s="56"/>
      <c r="I287" s="56"/>
      <c r="J287" s="68"/>
      <c r="K287" s="56"/>
      <c r="L287" s="70"/>
      <c r="M287" s="71"/>
      <c r="N287" s="68"/>
      <c r="O287" s="68"/>
      <c r="P287" s="56"/>
      <c r="Q287" s="56"/>
      <c r="R287" s="56"/>
      <c r="S287" s="56"/>
      <c r="T287" s="56"/>
      <c r="U287" s="56"/>
      <c r="V287" s="62"/>
      <c r="W287" s="68"/>
      <c r="X287" s="56"/>
      <c r="Y287" s="56"/>
      <c r="Z287" s="56"/>
      <c r="AA287" s="68"/>
      <c r="AB287" s="72"/>
      <c r="AC287" s="68"/>
      <c r="AD287" s="68"/>
    </row>
    <row r="288" spans="1:30" ht="70.5" customHeight="1" x14ac:dyDescent="0.25">
      <c r="A288" s="69"/>
      <c r="B288" s="55"/>
      <c r="C288" s="56"/>
      <c r="D288" s="56"/>
      <c r="E288" s="56"/>
      <c r="F288" s="56"/>
      <c r="G288" s="56"/>
      <c r="H288" s="56"/>
      <c r="I288" s="56"/>
      <c r="J288" s="68"/>
      <c r="K288" s="56"/>
      <c r="L288" s="70"/>
      <c r="M288" s="71"/>
      <c r="N288" s="68"/>
      <c r="O288" s="68"/>
      <c r="P288" s="56"/>
      <c r="Q288" s="56"/>
      <c r="R288" s="56"/>
      <c r="S288" s="56"/>
      <c r="T288" s="56"/>
      <c r="U288" s="56"/>
      <c r="V288" s="62"/>
      <c r="W288" s="68"/>
      <c r="X288" s="56"/>
      <c r="Y288" s="56"/>
      <c r="Z288" s="56"/>
      <c r="AA288" s="68"/>
      <c r="AB288" s="72"/>
      <c r="AC288" s="68"/>
      <c r="AD288" s="68"/>
    </row>
    <row r="289" spans="1:30" ht="70.5" customHeight="1" x14ac:dyDescent="0.25">
      <c r="A289" s="69"/>
      <c r="B289" s="55"/>
      <c r="C289" s="56"/>
      <c r="D289" s="56"/>
      <c r="E289" s="56"/>
      <c r="F289" s="56"/>
      <c r="G289" s="56"/>
      <c r="H289" s="56"/>
      <c r="I289" s="56"/>
      <c r="J289" s="68"/>
      <c r="K289" s="56"/>
      <c r="L289" s="70"/>
      <c r="M289" s="71"/>
      <c r="N289" s="68"/>
      <c r="O289" s="68"/>
      <c r="P289" s="56"/>
      <c r="Q289" s="56"/>
      <c r="R289" s="56"/>
      <c r="S289" s="56"/>
      <c r="T289" s="56"/>
      <c r="U289" s="56"/>
      <c r="V289" s="62"/>
      <c r="W289" s="68"/>
      <c r="X289" s="56"/>
      <c r="Y289" s="56"/>
      <c r="Z289" s="56"/>
      <c r="AA289" s="68"/>
      <c r="AB289" s="72"/>
      <c r="AC289" s="68"/>
      <c r="AD289" s="68"/>
    </row>
    <row r="290" spans="1:30" ht="70.5" customHeight="1" x14ac:dyDescent="0.25">
      <c r="A290" s="69"/>
      <c r="B290" s="55"/>
      <c r="C290" s="56"/>
      <c r="D290" s="56"/>
      <c r="E290" s="56"/>
      <c r="F290" s="56"/>
      <c r="G290" s="56"/>
      <c r="H290" s="56"/>
      <c r="I290" s="56"/>
      <c r="J290" s="68"/>
      <c r="K290" s="56"/>
      <c r="L290" s="70"/>
      <c r="M290" s="71"/>
      <c r="N290" s="68"/>
      <c r="O290" s="68"/>
      <c r="P290" s="56"/>
      <c r="Q290" s="56"/>
      <c r="R290" s="56"/>
      <c r="S290" s="56"/>
      <c r="T290" s="56"/>
      <c r="U290" s="56"/>
      <c r="V290" s="62"/>
      <c r="W290" s="68"/>
      <c r="X290" s="56"/>
      <c r="Y290" s="56"/>
      <c r="Z290" s="56"/>
      <c r="AA290" s="68"/>
      <c r="AB290" s="72"/>
      <c r="AC290" s="68"/>
      <c r="AD290" s="68"/>
    </row>
    <row r="291" spans="1:30" ht="70.5" customHeight="1" x14ac:dyDescent="0.25">
      <c r="A291" s="69"/>
      <c r="B291" s="55"/>
      <c r="C291" s="56"/>
      <c r="D291" s="56"/>
      <c r="E291" s="56"/>
      <c r="F291" s="56"/>
      <c r="G291" s="56"/>
      <c r="H291" s="56"/>
      <c r="I291" s="56"/>
      <c r="J291" s="68"/>
      <c r="K291" s="56"/>
      <c r="L291" s="70"/>
      <c r="M291" s="71"/>
      <c r="N291" s="68"/>
      <c r="O291" s="68"/>
      <c r="P291" s="56"/>
      <c r="Q291" s="56"/>
      <c r="R291" s="56"/>
      <c r="S291" s="56"/>
      <c r="T291" s="56"/>
      <c r="U291" s="56"/>
      <c r="V291" s="62"/>
      <c r="W291" s="68"/>
      <c r="X291" s="56"/>
      <c r="Y291" s="56"/>
      <c r="Z291" s="56"/>
      <c r="AA291" s="68"/>
      <c r="AB291" s="72"/>
      <c r="AC291" s="68"/>
      <c r="AD291" s="68"/>
    </row>
    <row r="292" spans="1:30" ht="70.5" customHeight="1" x14ac:dyDescent="0.25">
      <c r="A292" s="69"/>
      <c r="B292" s="55"/>
      <c r="C292" s="56"/>
      <c r="D292" s="56"/>
      <c r="E292" s="56"/>
      <c r="F292" s="56"/>
      <c r="G292" s="56"/>
      <c r="H292" s="56"/>
      <c r="I292" s="56"/>
      <c r="J292" s="68"/>
      <c r="K292" s="56"/>
      <c r="L292" s="70"/>
      <c r="M292" s="71"/>
      <c r="N292" s="68"/>
      <c r="O292" s="68"/>
      <c r="P292" s="56"/>
      <c r="Q292" s="56"/>
      <c r="R292" s="56"/>
      <c r="S292" s="56"/>
      <c r="T292" s="56"/>
      <c r="U292" s="56"/>
      <c r="V292" s="62"/>
      <c r="W292" s="68"/>
      <c r="X292" s="56"/>
      <c r="Y292" s="56"/>
      <c r="Z292" s="56"/>
      <c r="AA292" s="68"/>
      <c r="AB292" s="72"/>
      <c r="AC292" s="68"/>
      <c r="AD292" s="68"/>
    </row>
    <row r="293" spans="1:30" ht="70.5" customHeight="1" x14ac:dyDescent="0.25">
      <c r="A293" s="69"/>
      <c r="B293" s="55"/>
      <c r="C293" s="56"/>
      <c r="D293" s="56"/>
      <c r="E293" s="56"/>
      <c r="F293" s="56"/>
      <c r="G293" s="56"/>
      <c r="H293" s="56"/>
      <c r="I293" s="56"/>
      <c r="J293" s="68"/>
      <c r="K293" s="56"/>
      <c r="L293" s="70"/>
      <c r="M293" s="71"/>
      <c r="N293" s="68"/>
      <c r="O293" s="68"/>
      <c r="P293" s="56"/>
      <c r="Q293" s="56"/>
      <c r="R293" s="56"/>
      <c r="S293" s="56"/>
      <c r="T293" s="56"/>
      <c r="U293" s="56"/>
      <c r="V293" s="62"/>
      <c r="W293" s="68"/>
      <c r="X293" s="56"/>
      <c r="Y293" s="56"/>
      <c r="Z293" s="56"/>
      <c r="AA293" s="68"/>
      <c r="AB293" s="72"/>
      <c r="AC293" s="68"/>
      <c r="AD293" s="68"/>
    </row>
    <row r="294" spans="1:30" ht="70.5" customHeight="1" x14ac:dyDescent="0.25">
      <c r="A294" s="69"/>
      <c r="B294" s="55"/>
      <c r="C294" s="56"/>
      <c r="D294" s="56"/>
      <c r="E294" s="56"/>
      <c r="F294" s="56"/>
      <c r="G294" s="56"/>
      <c r="H294" s="56"/>
      <c r="I294" s="56"/>
      <c r="J294" s="68"/>
      <c r="K294" s="56"/>
      <c r="L294" s="70"/>
      <c r="M294" s="71"/>
      <c r="N294" s="68"/>
      <c r="O294" s="68"/>
      <c r="P294" s="56"/>
      <c r="Q294" s="56"/>
      <c r="R294" s="56"/>
      <c r="S294" s="56"/>
      <c r="T294" s="56"/>
      <c r="U294" s="56"/>
      <c r="V294" s="62"/>
      <c r="W294" s="68"/>
      <c r="X294" s="56"/>
      <c r="Y294" s="56"/>
      <c r="Z294" s="56"/>
      <c r="AA294" s="68"/>
      <c r="AB294" s="72"/>
      <c r="AC294" s="68"/>
      <c r="AD294" s="68"/>
    </row>
    <row r="295" spans="1:30" ht="70.5" customHeight="1" x14ac:dyDescent="0.25">
      <c r="A295" s="69"/>
      <c r="B295" s="55"/>
      <c r="C295" s="56"/>
      <c r="D295" s="56"/>
      <c r="E295" s="56"/>
      <c r="F295" s="56"/>
      <c r="G295" s="56"/>
      <c r="H295" s="56"/>
      <c r="I295" s="56"/>
      <c r="J295" s="68"/>
      <c r="K295" s="56"/>
      <c r="L295" s="70"/>
      <c r="M295" s="71"/>
      <c r="N295" s="68"/>
      <c r="O295" s="68"/>
      <c r="P295" s="56"/>
      <c r="Q295" s="56"/>
      <c r="R295" s="56"/>
      <c r="S295" s="56"/>
      <c r="T295" s="56"/>
      <c r="U295" s="56"/>
      <c r="V295" s="62"/>
      <c r="W295" s="68"/>
      <c r="X295" s="56"/>
      <c r="Y295" s="56"/>
      <c r="Z295" s="56"/>
      <c r="AA295" s="68"/>
      <c r="AB295" s="72"/>
      <c r="AC295" s="68"/>
      <c r="AD295" s="68"/>
    </row>
    <row r="296" spans="1:30" ht="70.5" customHeight="1" x14ac:dyDescent="0.25">
      <c r="A296" s="69"/>
      <c r="B296" s="55"/>
      <c r="C296" s="56"/>
      <c r="D296" s="56"/>
      <c r="E296" s="56"/>
      <c r="F296" s="56"/>
      <c r="G296" s="56"/>
      <c r="H296" s="56"/>
      <c r="I296" s="56"/>
      <c r="J296" s="68"/>
      <c r="K296" s="56"/>
      <c r="L296" s="70"/>
      <c r="M296" s="71"/>
      <c r="N296" s="68"/>
      <c r="O296" s="68"/>
      <c r="P296" s="56"/>
      <c r="Q296" s="56"/>
      <c r="R296" s="56"/>
      <c r="S296" s="56"/>
      <c r="T296" s="56"/>
      <c r="U296" s="56"/>
      <c r="V296" s="62"/>
      <c r="W296" s="68"/>
      <c r="X296" s="56"/>
      <c r="Y296" s="56"/>
      <c r="Z296" s="56"/>
      <c r="AA296" s="68"/>
      <c r="AB296" s="72"/>
      <c r="AC296" s="68"/>
      <c r="AD296" s="68"/>
    </row>
    <row r="297" spans="1:30" ht="70.5" customHeight="1" x14ac:dyDescent="0.25">
      <c r="A297" s="69"/>
      <c r="B297" s="55"/>
      <c r="C297" s="56"/>
      <c r="D297" s="56"/>
      <c r="E297" s="56"/>
      <c r="F297" s="56"/>
      <c r="G297" s="56"/>
      <c r="H297" s="56"/>
      <c r="I297" s="56"/>
      <c r="J297" s="68"/>
      <c r="K297" s="56"/>
      <c r="L297" s="70"/>
      <c r="M297" s="71"/>
      <c r="N297" s="68"/>
      <c r="O297" s="68"/>
      <c r="P297" s="56"/>
      <c r="Q297" s="56"/>
      <c r="R297" s="56"/>
      <c r="S297" s="56"/>
      <c r="T297" s="56"/>
      <c r="U297" s="56"/>
      <c r="V297" s="62"/>
      <c r="W297" s="68"/>
      <c r="X297" s="56"/>
      <c r="Y297" s="56"/>
      <c r="Z297" s="56"/>
      <c r="AA297" s="68"/>
      <c r="AB297" s="72"/>
      <c r="AC297" s="68"/>
      <c r="AD297" s="68"/>
    </row>
    <row r="298" spans="1:30" ht="70.5" customHeight="1" x14ac:dyDescent="0.25">
      <c r="A298" s="69"/>
      <c r="B298" s="55"/>
      <c r="C298" s="56"/>
      <c r="D298" s="56"/>
      <c r="E298" s="56"/>
      <c r="F298" s="56"/>
      <c r="G298" s="56"/>
      <c r="H298" s="56"/>
      <c r="I298" s="56"/>
      <c r="J298" s="68"/>
      <c r="K298" s="56"/>
      <c r="L298" s="70"/>
      <c r="M298" s="71"/>
      <c r="N298" s="68"/>
      <c r="O298" s="68"/>
      <c r="P298" s="56"/>
      <c r="Q298" s="56"/>
      <c r="R298" s="56"/>
      <c r="S298" s="56"/>
      <c r="T298" s="56"/>
      <c r="U298" s="56"/>
      <c r="V298" s="62"/>
      <c r="W298" s="68"/>
      <c r="X298" s="56"/>
      <c r="Y298" s="56"/>
      <c r="Z298" s="56"/>
      <c r="AA298" s="68"/>
      <c r="AB298" s="72"/>
      <c r="AC298" s="68"/>
      <c r="AD298" s="68"/>
    </row>
    <row r="299" spans="1:30" ht="70.5" customHeight="1" x14ac:dyDescent="0.25">
      <c r="A299" s="69"/>
      <c r="B299" s="55"/>
      <c r="C299" s="56"/>
      <c r="D299" s="56"/>
      <c r="E299" s="56"/>
      <c r="F299" s="56"/>
      <c r="G299" s="56"/>
      <c r="H299" s="56"/>
      <c r="I299" s="56"/>
      <c r="J299" s="68"/>
      <c r="K299" s="56"/>
      <c r="L299" s="70"/>
      <c r="M299" s="71"/>
      <c r="N299" s="68"/>
      <c r="O299" s="68"/>
      <c r="P299" s="56"/>
      <c r="Q299" s="56"/>
      <c r="R299" s="56"/>
      <c r="S299" s="56"/>
      <c r="T299" s="56"/>
      <c r="U299" s="56"/>
      <c r="V299" s="62"/>
      <c r="W299" s="68"/>
      <c r="X299" s="56"/>
      <c r="Y299" s="56"/>
      <c r="Z299" s="56"/>
      <c r="AA299" s="68"/>
      <c r="AB299" s="72"/>
      <c r="AC299" s="68"/>
      <c r="AD299" s="68"/>
    </row>
    <row r="300" spans="1:30" ht="70.5" customHeight="1" x14ac:dyDescent="0.25">
      <c r="A300" s="69"/>
      <c r="B300" s="55"/>
      <c r="C300" s="56"/>
      <c r="D300" s="56"/>
      <c r="E300" s="56"/>
      <c r="F300" s="56"/>
      <c r="G300" s="56"/>
      <c r="H300" s="56"/>
      <c r="I300" s="56"/>
      <c r="J300" s="68"/>
      <c r="K300" s="56"/>
      <c r="L300" s="70"/>
      <c r="M300" s="71"/>
      <c r="N300" s="68"/>
      <c r="O300" s="68"/>
      <c r="P300" s="56"/>
      <c r="Q300" s="56"/>
      <c r="R300" s="56"/>
      <c r="S300" s="56"/>
      <c r="T300" s="56"/>
      <c r="U300" s="56"/>
      <c r="V300" s="62"/>
      <c r="W300" s="68"/>
      <c r="X300" s="56"/>
      <c r="Y300" s="56"/>
      <c r="Z300" s="56"/>
      <c r="AA300" s="68"/>
      <c r="AB300" s="72"/>
      <c r="AC300" s="68"/>
      <c r="AD300" s="68"/>
    </row>
    <row r="301" spans="1:30" ht="70.5" customHeight="1" x14ac:dyDescent="0.25">
      <c r="A301" s="69"/>
      <c r="B301" s="55"/>
      <c r="C301" s="56"/>
      <c r="D301" s="56"/>
      <c r="E301" s="56"/>
      <c r="F301" s="56"/>
      <c r="G301" s="56"/>
      <c r="H301" s="56"/>
      <c r="I301" s="56"/>
      <c r="J301" s="68"/>
      <c r="K301" s="56"/>
      <c r="L301" s="70"/>
      <c r="M301" s="71"/>
      <c r="N301" s="68"/>
      <c r="O301" s="68"/>
      <c r="P301" s="56"/>
      <c r="Q301" s="56"/>
      <c r="R301" s="56"/>
      <c r="S301" s="56"/>
      <c r="T301" s="56"/>
      <c r="U301" s="56"/>
      <c r="V301" s="62"/>
      <c r="W301" s="68"/>
      <c r="X301" s="56"/>
      <c r="Y301" s="56"/>
      <c r="Z301" s="56"/>
      <c r="AA301" s="68"/>
      <c r="AB301" s="72"/>
      <c r="AC301" s="68"/>
      <c r="AD301" s="68"/>
    </row>
    <row r="302" spans="1:30" ht="70.5" customHeight="1" x14ac:dyDescent="0.25">
      <c r="A302" s="69"/>
      <c r="B302" s="55"/>
      <c r="C302" s="56"/>
      <c r="D302" s="56"/>
      <c r="E302" s="56"/>
      <c r="F302" s="56"/>
      <c r="G302" s="56"/>
      <c r="H302" s="56"/>
      <c r="I302" s="56"/>
      <c r="J302" s="68"/>
      <c r="K302" s="56"/>
      <c r="L302" s="70"/>
      <c r="M302" s="71"/>
      <c r="N302" s="68"/>
      <c r="O302" s="68"/>
      <c r="P302" s="56"/>
      <c r="Q302" s="56"/>
      <c r="R302" s="56"/>
      <c r="S302" s="56"/>
      <c r="T302" s="56"/>
      <c r="U302" s="56"/>
      <c r="V302" s="62"/>
      <c r="W302" s="68"/>
      <c r="X302" s="56"/>
      <c r="Y302" s="56"/>
      <c r="Z302" s="56"/>
      <c r="AA302" s="68"/>
      <c r="AB302" s="72"/>
      <c r="AC302" s="68"/>
      <c r="AD302" s="68"/>
    </row>
    <row r="303" spans="1:30" ht="70.5" customHeight="1" x14ac:dyDescent="0.25">
      <c r="A303" s="69"/>
      <c r="B303" s="55"/>
      <c r="C303" s="56"/>
      <c r="D303" s="56"/>
      <c r="E303" s="56"/>
      <c r="F303" s="56"/>
      <c r="G303" s="56"/>
      <c r="H303" s="56"/>
      <c r="I303" s="56"/>
      <c r="J303" s="68"/>
      <c r="K303" s="56"/>
      <c r="L303" s="70"/>
      <c r="M303" s="71"/>
      <c r="N303" s="68"/>
      <c r="O303" s="68"/>
      <c r="P303" s="56"/>
      <c r="Q303" s="56"/>
      <c r="R303" s="56"/>
      <c r="S303" s="56"/>
      <c r="T303" s="56"/>
      <c r="U303" s="56"/>
      <c r="V303" s="62"/>
      <c r="W303" s="68"/>
      <c r="X303" s="56"/>
      <c r="Y303" s="56"/>
      <c r="Z303" s="56"/>
      <c r="AA303" s="68"/>
      <c r="AB303" s="72"/>
      <c r="AC303" s="68"/>
      <c r="AD303" s="68"/>
    </row>
    <row r="304" spans="1:30" ht="70.5" customHeight="1" x14ac:dyDescent="0.25">
      <c r="A304" s="69"/>
      <c r="B304" s="55"/>
      <c r="C304" s="56"/>
      <c r="D304" s="56"/>
      <c r="E304" s="56"/>
      <c r="F304" s="56"/>
      <c r="G304" s="56"/>
      <c r="H304" s="56"/>
      <c r="I304" s="56"/>
      <c r="J304" s="68"/>
      <c r="K304" s="56"/>
      <c r="L304" s="70"/>
      <c r="M304" s="71"/>
      <c r="N304" s="68"/>
      <c r="O304" s="68"/>
      <c r="P304" s="56"/>
      <c r="Q304" s="56"/>
      <c r="R304" s="56"/>
      <c r="S304" s="56"/>
      <c r="T304" s="56"/>
      <c r="U304" s="56"/>
      <c r="V304" s="62"/>
      <c r="W304" s="68"/>
      <c r="X304" s="56"/>
      <c r="Y304" s="56"/>
      <c r="Z304" s="56"/>
      <c r="AA304" s="68"/>
      <c r="AB304" s="72"/>
      <c r="AC304" s="68"/>
      <c r="AD304" s="68"/>
    </row>
    <row r="305" spans="1:30" ht="70.5" customHeight="1" x14ac:dyDescent="0.25">
      <c r="A305" s="69"/>
      <c r="B305" s="55"/>
      <c r="C305" s="56"/>
      <c r="D305" s="56"/>
      <c r="E305" s="56"/>
      <c r="F305" s="56"/>
      <c r="G305" s="56"/>
      <c r="H305" s="56"/>
      <c r="I305" s="56"/>
      <c r="J305" s="68"/>
      <c r="K305" s="56"/>
      <c r="L305" s="70"/>
      <c r="M305" s="71"/>
      <c r="N305" s="68"/>
      <c r="O305" s="68"/>
      <c r="P305" s="56"/>
      <c r="Q305" s="56"/>
      <c r="R305" s="56"/>
      <c r="S305" s="56"/>
      <c r="T305" s="56"/>
      <c r="U305" s="56"/>
      <c r="V305" s="62"/>
      <c r="W305" s="68"/>
      <c r="X305" s="56"/>
      <c r="Y305" s="56"/>
      <c r="Z305" s="56"/>
      <c r="AA305" s="68"/>
      <c r="AB305" s="72"/>
      <c r="AC305" s="68"/>
      <c r="AD305" s="68"/>
    </row>
    <row r="306" spans="1:30" ht="70.5" customHeight="1" x14ac:dyDescent="0.25">
      <c r="A306" s="69"/>
      <c r="B306" s="55"/>
      <c r="C306" s="56"/>
      <c r="D306" s="56"/>
      <c r="E306" s="56"/>
      <c r="F306" s="56"/>
      <c r="G306" s="56"/>
      <c r="H306" s="56"/>
      <c r="I306" s="56"/>
      <c r="J306" s="68"/>
      <c r="K306" s="56"/>
      <c r="L306" s="70"/>
      <c r="M306" s="71"/>
      <c r="N306" s="68"/>
      <c r="O306" s="68"/>
      <c r="P306" s="56"/>
      <c r="Q306" s="56"/>
      <c r="R306" s="56"/>
      <c r="S306" s="56"/>
      <c r="T306" s="56"/>
      <c r="U306" s="56"/>
      <c r="V306" s="62"/>
      <c r="W306" s="68"/>
      <c r="X306" s="56"/>
      <c r="Y306" s="56"/>
      <c r="Z306" s="56"/>
      <c r="AA306" s="68"/>
      <c r="AB306" s="72"/>
      <c r="AC306" s="68"/>
      <c r="AD306" s="68"/>
    </row>
    <row r="307" spans="1:30" ht="15.75" customHeight="1" x14ac:dyDescent="0.25">
      <c r="J307" s="36"/>
    </row>
    <row r="308" spans="1:30" ht="15.75" customHeight="1" x14ac:dyDescent="0.25">
      <c r="J308" s="36"/>
    </row>
    <row r="309" spans="1:30" ht="15.75" customHeight="1" x14ac:dyDescent="0.25">
      <c r="J309" s="36"/>
    </row>
    <row r="310" spans="1:30" ht="15.75" customHeight="1" x14ac:dyDescent="0.25">
      <c r="J310" s="36"/>
    </row>
    <row r="311" spans="1:30" ht="15.75" customHeight="1" x14ac:dyDescent="0.25">
      <c r="J311" s="36"/>
    </row>
    <row r="312" spans="1:30" ht="15.75" customHeight="1" x14ac:dyDescent="0.25">
      <c r="J312" s="36"/>
    </row>
    <row r="313" spans="1:30" ht="15.75" customHeight="1" x14ac:dyDescent="0.25">
      <c r="J313" s="36"/>
    </row>
    <row r="314" spans="1:30" ht="15.75" customHeight="1" x14ac:dyDescent="0.25">
      <c r="J314" s="36"/>
    </row>
    <row r="315" spans="1:30" ht="15.75" customHeight="1" x14ac:dyDescent="0.25">
      <c r="J315" s="36"/>
    </row>
    <row r="316" spans="1:30" ht="15.75" customHeight="1" x14ac:dyDescent="0.25">
      <c r="J316" s="36"/>
    </row>
    <row r="317" spans="1:30" ht="15.75" customHeight="1" x14ac:dyDescent="0.25">
      <c r="J317" s="36"/>
    </row>
    <row r="318" spans="1:30" ht="15.75" customHeight="1" x14ac:dyDescent="0.25">
      <c r="J318" s="36"/>
    </row>
    <row r="319" spans="1:30" ht="15.75" customHeight="1" x14ac:dyDescent="0.25">
      <c r="J319" s="36"/>
    </row>
    <row r="320" spans="1:30" ht="15.75" customHeight="1" x14ac:dyDescent="0.25">
      <c r="J320" s="36"/>
    </row>
    <row r="321" spans="10:10" ht="15.75" customHeight="1" x14ac:dyDescent="0.25">
      <c r="J321" s="36"/>
    </row>
    <row r="322" spans="10:10" ht="15.75" customHeight="1" x14ac:dyDescent="0.25">
      <c r="J322" s="36"/>
    </row>
    <row r="323" spans="10:10" ht="15.75" customHeight="1" x14ac:dyDescent="0.25">
      <c r="J323" s="36"/>
    </row>
    <row r="324" spans="10:10" ht="15.75" customHeight="1" x14ac:dyDescent="0.25">
      <c r="J324" s="36"/>
    </row>
    <row r="325" spans="10:10" ht="15.75" customHeight="1" x14ac:dyDescent="0.25">
      <c r="J325" s="36"/>
    </row>
    <row r="326" spans="10:10" ht="15.75" customHeight="1" x14ac:dyDescent="0.25">
      <c r="J326" s="36"/>
    </row>
    <row r="327" spans="10:10" ht="15.75" customHeight="1" x14ac:dyDescent="0.25">
      <c r="J327" s="36"/>
    </row>
    <row r="328" spans="10:10" ht="15.75" customHeight="1" x14ac:dyDescent="0.25">
      <c r="J328" s="36"/>
    </row>
    <row r="329" spans="10:10" ht="15.75" customHeight="1" x14ac:dyDescent="0.25">
      <c r="J329" s="36"/>
    </row>
    <row r="330" spans="10:10" ht="15.75" customHeight="1" x14ac:dyDescent="0.25">
      <c r="J330" s="36"/>
    </row>
    <row r="331" spans="10:10" ht="15.75" customHeight="1" x14ac:dyDescent="0.25">
      <c r="J331" s="36"/>
    </row>
    <row r="332" spans="10:10" ht="15.75" customHeight="1" x14ac:dyDescent="0.25">
      <c r="J332" s="36"/>
    </row>
    <row r="333" spans="10:10" ht="15.75" customHeight="1" x14ac:dyDescent="0.25">
      <c r="J333" s="36"/>
    </row>
    <row r="334" spans="10:10" ht="15.75" customHeight="1" x14ac:dyDescent="0.25">
      <c r="J334" s="36"/>
    </row>
    <row r="335" spans="10:10" ht="15.75" customHeight="1" x14ac:dyDescent="0.25">
      <c r="J335" s="36"/>
    </row>
    <row r="336" spans="10:10" ht="15.75" customHeight="1" x14ac:dyDescent="0.25">
      <c r="J336" s="36"/>
    </row>
    <row r="337" spans="10:10" ht="15.75" customHeight="1" x14ac:dyDescent="0.25">
      <c r="J337" s="36"/>
    </row>
    <row r="338" spans="10:10" ht="15.75" customHeight="1" x14ac:dyDescent="0.25">
      <c r="J338" s="36"/>
    </row>
    <row r="339" spans="10:10" ht="15.75" customHeight="1" x14ac:dyDescent="0.25">
      <c r="J339" s="36"/>
    </row>
    <row r="340" spans="10:10" ht="15.75" customHeight="1" x14ac:dyDescent="0.25">
      <c r="J340" s="36"/>
    </row>
    <row r="341" spans="10:10" ht="15.75" customHeight="1" x14ac:dyDescent="0.25">
      <c r="J341" s="36"/>
    </row>
    <row r="342" spans="10:10" ht="15.75" customHeight="1" x14ac:dyDescent="0.25">
      <c r="J342" s="36"/>
    </row>
    <row r="343" spans="10:10" ht="15.75" customHeight="1" x14ac:dyDescent="0.25">
      <c r="J343" s="36"/>
    </row>
    <row r="344" spans="10:10" ht="15.75" customHeight="1" x14ac:dyDescent="0.25">
      <c r="J344" s="36"/>
    </row>
    <row r="345" spans="10:10" ht="15.75" customHeight="1" x14ac:dyDescent="0.25">
      <c r="J345" s="36"/>
    </row>
    <row r="346" spans="10:10" ht="15.75" customHeight="1" x14ac:dyDescent="0.25">
      <c r="J346" s="36"/>
    </row>
    <row r="347" spans="10:10" ht="15.75" customHeight="1" x14ac:dyDescent="0.25">
      <c r="J347" s="36"/>
    </row>
    <row r="348" spans="10:10" ht="15.75" customHeight="1" x14ac:dyDescent="0.25">
      <c r="J348" s="36"/>
    </row>
    <row r="349" spans="10:10" ht="15.75" customHeight="1" x14ac:dyDescent="0.25">
      <c r="J349" s="36"/>
    </row>
    <row r="350" spans="10:10" ht="15.75" customHeight="1" x14ac:dyDescent="0.25">
      <c r="J350" s="36"/>
    </row>
    <row r="351" spans="10:10" ht="15.75" customHeight="1" x14ac:dyDescent="0.25">
      <c r="J351" s="36"/>
    </row>
    <row r="352" spans="10:10" ht="15.75" customHeight="1" x14ac:dyDescent="0.25">
      <c r="J352" s="36"/>
    </row>
    <row r="353" spans="10:10" ht="15.75" customHeight="1" x14ac:dyDescent="0.25">
      <c r="J353" s="36"/>
    </row>
    <row r="354" spans="10:10" ht="15.75" customHeight="1" x14ac:dyDescent="0.25">
      <c r="J354" s="36"/>
    </row>
    <row r="355" spans="10:10" ht="15.75" customHeight="1" x14ac:dyDescent="0.25">
      <c r="J355" s="36"/>
    </row>
    <row r="356" spans="10:10" ht="15.75" customHeight="1" x14ac:dyDescent="0.25">
      <c r="J356" s="36"/>
    </row>
    <row r="357" spans="10:10" ht="15.75" customHeight="1" x14ac:dyDescent="0.25">
      <c r="J357" s="36"/>
    </row>
    <row r="358" spans="10:10" ht="15.75" customHeight="1" x14ac:dyDescent="0.25">
      <c r="J358" s="36"/>
    </row>
    <row r="359" spans="10:10" ht="15.75" customHeight="1" x14ac:dyDescent="0.25">
      <c r="J359" s="36"/>
    </row>
    <row r="360" spans="10:10" ht="15.75" customHeight="1" x14ac:dyDescent="0.25">
      <c r="J360" s="36"/>
    </row>
    <row r="361" spans="10:10" ht="15.75" customHeight="1" x14ac:dyDescent="0.25">
      <c r="J361" s="36"/>
    </row>
    <row r="362" spans="10:10" ht="15.75" customHeight="1" x14ac:dyDescent="0.25">
      <c r="J362" s="36"/>
    </row>
    <row r="363" spans="10:10" ht="15.75" customHeight="1" x14ac:dyDescent="0.25">
      <c r="J363" s="36"/>
    </row>
    <row r="364" spans="10:10" ht="15.75" customHeight="1" x14ac:dyDescent="0.25">
      <c r="J364" s="36"/>
    </row>
    <row r="365" spans="10:10" ht="15.75" customHeight="1" x14ac:dyDescent="0.25">
      <c r="J365" s="36"/>
    </row>
    <row r="366" spans="10:10" ht="15.75" customHeight="1" x14ac:dyDescent="0.25">
      <c r="J366" s="36"/>
    </row>
    <row r="367" spans="10:10" ht="15.75" customHeight="1" x14ac:dyDescent="0.25">
      <c r="J367" s="36"/>
    </row>
    <row r="368" spans="10:10" ht="15.75" customHeight="1" x14ac:dyDescent="0.25">
      <c r="J368" s="36"/>
    </row>
    <row r="369" spans="10:10" ht="15.75" customHeight="1" x14ac:dyDescent="0.25">
      <c r="J369" s="36"/>
    </row>
    <row r="370" spans="10:10" ht="15.75" customHeight="1" x14ac:dyDescent="0.25">
      <c r="J370" s="36"/>
    </row>
    <row r="371" spans="10:10" ht="15.75" customHeight="1" x14ac:dyDescent="0.25">
      <c r="J371" s="36"/>
    </row>
    <row r="372" spans="10:10" ht="15.75" customHeight="1" x14ac:dyDescent="0.25">
      <c r="J372" s="36"/>
    </row>
    <row r="373" spans="10:10" ht="15.75" customHeight="1" x14ac:dyDescent="0.25">
      <c r="J373" s="36"/>
    </row>
    <row r="374" spans="10:10" ht="15.75" customHeight="1" x14ac:dyDescent="0.25">
      <c r="J374" s="36"/>
    </row>
    <row r="375" spans="10:10" ht="15.75" customHeight="1" x14ac:dyDescent="0.25">
      <c r="J375" s="36"/>
    </row>
    <row r="376" spans="10:10" ht="15.75" customHeight="1" x14ac:dyDescent="0.25">
      <c r="J376" s="36"/>
    </row>
    <row r="377" spans="10:10" ht="15.75" customHeight="1" x14ac:dyDescent="0.25">
      <c r="J377" s="36"/>
    </row>
    <row r="378" spans="10:10" ht="15.75" customHeight="1" x14ac:dyDescent="0.25">
      <c r="J378" s="36"/>
    </row>
    <row r="379" spans="10:10" ht="15.75" customHeight="1" x14ac:dyDescent="0.25">
      <c r="J379" s="36"/>
    </row>
    <row r="380" spans="10:10" ht="15.75" customHeight="1" x14ac:dyDescent="0.25">
      <c r="J380" s="36"/>
    </row>
    <row r="381" spans="10:10" ht="15.75" customHeight="1" x14ac:dyDescent="0.25">
      <c r="J381" s="36"/>
    </row>
    <row r="382" spans="10:10" ht="15.75" customHeight="1" x14ac:dyDescent="0.25">
      <c r="J382" s="36"/>
    </row>
    <row r="383" spans="10:10" ht="15.75" customHeight="1" x14ac:dyDescent="0.25">
      <c r="J383" s="36"/>
    </row>
    <row r="384" spans="10:10" ht="15.75" customHeight="1" x14ac:dyDescent="0.25">
      <c r="J384" s="36"/>
    </row>
    <row r="385" spans="10:10" ht="15.75" customHeight="1" x14ac:dyDescent="0.25">
      <c r="J385" s="36"/>
    </row>
    <row r="386" spans="10:10" ht="15.75" customHeight="1" x14ac:dyDescent="0.25">
      <c r="J386" s="36"/>
    </row>
    <row r="387" spans="10:10" ht="15.75" customHeight="1" x14ac:dyDescent="0.25">
      <c r="J387" s="36"/>
    </row>
    <row r="388" spans="10:10" ht="15.75" customHeight="1" x14ac:dyDescent="0.25">
      <c r="J388" s="36"/>
    </row>
    <row r="389" spans="10:10" ht="15.75" customHeight="1" x14ac:dyDescent="0.25">
      <c r="J389" s="36"/>
    </row>
    <row r="390" spans="10:10" ht="15.75" customHeight="1" x14ac:dyDescent="0.25">
      <c r="J390" s="36"/>
    </row>
    <row r="391" spans="10:10" ht="15.75" customHeight="1" x14ac:dyDescent="0.25">
      <c r="J391" s="36"/>
    </row>
    <row r="392" spans="10:10" ht="15.75" customHeight="1" x14ac:dyDescent="0.25">
      <c r="J392" s="36"/>
    </row>
    <row r="393" spans="10:10" ht="15.75" customHeight="1" x14ac:dyDescent="0.25">
      <c r="J393" s="36"/>
    </row>
    <row r="394" spans="10:10" ht="15.75" customHeight="1" x14ac:dyDescent="0.25">
      <c r="J394" s="36"/>
    </row>
    <row r="395" spans="10:10" ht="15.75" customHeight="1" x14ac:dyDescent="0.25">
      <c r="J395" s="36"/>
    </row>
    <row r="396" spans="10:10" ht="15.75" customHeight="1" x14ac:dyDescent="0.25">
      <c r="J396" s="36"/>
    </row>
    <row r="397" spans="10:10" ht="15.75" customHeight="1" x14ac:dyDescent="0.25">
      <c r="J397" s="36"/>
    </row>
    <row r="398" spans="10:10" ht="15.75" customHeight="1" x14ac:dyDescent="0.25">
      <c r="J398" s="36"/>
    </row>
    <row r="399" spans="10:10" ht="15.75" customHeight="1" x14ac:dyDescent="0.25">
      <c r="J399" s="36"/>
    </row>
    <row r="400" spans="10:10" ht="15.75" customHeight="1" x14ac:dyDescent="0.25">
      <c r="J400" s="36"/>
    </row>
    <row r="401" spans="10:10" ht="15.75" customHeight="1" x14ac:dyDescent="0.25">
      <c r="J401" s="36"/>
    </row>
    <row r="402" spans="10:10" ht="15.75" customHeight="1" x14ac:dyDescent="0.25">
      <c r="J402" s="36"/>
    </row>
    <row r="403" spans="10:10" ht="15.75" customHeight="1" x14ac:dyDescent="0.25">
      <c r="J403" s="36"/>
    </row>
    <row r="404" spans="10:10" ht="15.75" customHeight="1" x14ac:dyDescent="0.25">
      <c r="J404" s="36"/>
    </row>
    <row r="405" spans="10:10" ht="15.75" customHeight="1" x14ac:dyDescent="0.25">
      <c r="J405" s="36"/>
    </row>
    <row r="406" spans="10:10" ht="15.75" customHeight="1" x14ac:dyDescent="0.25">
      <c r="J406" s="36"/>
    </row>
    <row r="407" spans="10:10" ht="15.75" customHeight="1" x14ac:dyDescent="0.25">
      <c r="J407" s="36"/>
    </row>
    <row r="408" spans="10:10" ht="15.75" customHeight="1" x14ac:dyDescent="0.25">
      <c r="J408" s="36"/>
    </row>
    <row r="409" spans="10:10" ht="15.75" customHeight="1" x14ac:dyDescent="0.25">
      <c r="J409" s="36"/>
    </row>
    <row r="410" spans="10:10" ht="15.75" customHeight="1" x14ac:dyDescent="0.25">
      <c r="J410" s="36"/>
    </row>
    <row r="411" spans="10:10" ht="15.75" customHeight="1" x14ac:dyDescent="0.25">
      <c r="J411" s="36"/>
    </row>
    <row r="412" spans="10:10" ht="15.75" customHeight="1" x14ac:dyDescent="0.25">
      <c r="J412" s="36"/>
    </row>
    <row r="413" spans="10:10" ht="15.75" customHeight="1" x14ac:dyDescent="0.25">
      <c r="J413" s="36"/>
    </row>
    <row r="414" spans="10:10" ht="15.75" customHeight="1" x14ac:dyDescent="0.25">
      <c r="J414" s="36"/>
    </row>
    <row r="415" spans="10:10" ht="15.75" customHeight="1" x14ac:dyDescent="0.25">
      <c r="J415" s="36"/>
    </row>
    <row r="416" spans="10:10" ht="15.75" customHeight="1" x14ac:dyDescent="0.25">
      <c r="J416" s="36"/>
    </row>
    <row r="417" spans="10:10" ht="15.75" customHeight="1" x14ac:dyDescent="0.25">
      <c r="J417" s="36"/>
    </row>
    <row r="418" spans="10:10" ht="15.75" customHeight="1" x14ac:dyDescent="0.25">
      <c r="J418" s="36"/>
    </row>
    <row r="419" spans="10:10" ht="15.75" customHeight="1" x14ac:dyDescent="0.25">
      <c r="J419" s="36"/>
    </row>
    <row r="420" spans="10:10" ht="15.75" customHeight="1" x14ac:dyDescent="0.25">
      <c r="J420" s="36"/>
    </row>
    <row r="421" spans="10:10" ht="15.75" customHeight="1" x14ac:dyDescent="0.25">
      <c r="J421" s="36"/>
    </row>
    <row r="422" spans="10:10" ht="15.75" customHeight="1" x14ac:dyDescent="0.25">
      <c r="J422" s="36"/>
    </row>
    <row r="423" spans="10:10" ht="15.75" customHeight="1" x14ac:dyDescent="0.25">
      <c r="J423" s="36"/>
    </row>
    <row r="424" spans="10:10" ht="15.75" customHeight="1" x14ac:dyDescent="0.25">
      <c r="J424" s="36"/>
    </row>
    <row r="425" spans="10:10" ht="15.75" customHeight="1" x14ac:dyDescent="0.25">
      <c r="J425" s="36"/>
    </row>
    <row r="426" spans="10:10" ht="15.75" customHeight="1" x14ac:dyDescent="0.25">
      <c r="J426" s="36"/>
    </row>
    <row r="427" spans="10:10" ht="15.75" customHeight="1" x14ac:dyDescent="0.25">
      <c r="J427" s="36"/>
    </row>
    <row r="428" spans="10:10" ht="15.75" customHeight="1" x14ac:dyDescent="0.25">
      <c r="J428" s="36"/>
    </row>
    <row r="429" spans="10:10" ht="15.75" customHeight="1" x14ac:dyDescent="0.25">
      <c r="J429" s="36"/>
    </row>
    <row r="430" spans="10:10" ht="15.75" customHeight="1" x14ac:dyDescent="0.25">
      <c r="J430" s="36"/>
    </row>
    <row r="431" spans="10:10" ht="15.75" customHeight="1" x14ac:dyDescent="0.25">
      <c r="J431" s="36"/>
    </row>
    <row r="432" spans="10:10" ht="15.75" customHeight="1" x14ac:dyDescent="0.25">
      <c r="J432" s="36"/>
    </row>
    <row r="433" spans="10:10" ht="15.75" customHeight="1" x14ac:dyDescent="0.25">
      <c r="J433" s="36"/>
    </row>
    <row r="434" spans="10:10" ht="15.75" customHeight="1" x14ac:dyDescent="0.25">
      <c r="J434" s="36"/>
    </row>
    <row r="435" spans="10:10" ht="15.75" customHeight="1" x14ac:dyDescent="0.25">
      <c r="J435" s="36"/>
    </row>
    <row r="436" spans="10:10" ht="15.75" customHeight="1" x14ac:dyDescent="0.25">
      <c r="J436" s="36"/>
    </row>
    <row r="437" spans="10:10" ht="15.75" customHeight="1" x14ac:dyDescent="0.25">
      <c r="J437" s="36"/>
    </row>
    <row r="438" spans="10:10" ht="15.75" customHeight="1" x14ac:dyDescent="0.25">
      <c r="J438" s="36"/>
    </row>
    <row r="439" spans="10:10" ht="15.75" customHeight="1" x14ac:dyDescent="0.25">
      <c r="J439" s="36"/>
    </row>
    <row r="440" spans="10:10" ht="15.75" customHeight="1" x14ac:dyDescent="0.25">
      <c r="J440" s="36"/>
    </row>
    <row r="441" spans="10:10" ht="15.75" customHeight="1" x14ac:dyDescent="0.25">
      <c r="J441" s="36"/>
    </row>
    <row r="442" spans="10:10" ht="15.75" customHeight="1" x14ac:dyDescent="0.25">
      <c r="J442" s="36"/>
    </row>
    <row r="443" spans="10:10" ht="15.75" customHeight="1" x14ac:dyDescent="0.25">
      <c r="J443" s="36"/>
    </row>
    <row r="444" spans="10:10" ht="15.75" customHeight="1" x14ac:dyDescent="0.25">
      <c r="J444" s="36"/>
    </row>
    <row r="445" spans="10:10" ht="15.75" customHeight="1" x14ac:dyDescent="0.25">
      <c r="J445" s="36"/>
    </row>
    <row r="446" spans="10:10" ht="15.75" customHeight="1" x14ac:dyDescent="0.25">
      <c r="J446" s="36"/>
    </row>
    <row r="447" spans="10:10" ht="15.75" customHeight="1" x14ac:dyDescent="0.25">
      <c r="J447" s="36"/>
    </row>
    <row r="448" spans="10:10" ht="15.75" customHeight="1" x14ac:dyDescent="0.25">
      <c r="J448" s="36"/>
    </row>
    <row r="449" spans="10:10" ht="15.75" customHeight="1" x14ac:dyDescent="0.25">
      <c r="J449" s="36"/>
    </row>
    <row r="450" spans="10:10" ht="15.75" customHeight="1" x14ac:dyDescent="0.25">
      <c r="J450" s="36"/>
    </row>
    <row r="451" spans="10:10" ht="15.75" customHeight="1" x14ac:dyDescent="0.25">
      <c r="J451" s="36"/>
    </row>
    <row r="452" spans="10:10" ht="15.75" customHeight="1" x14ac:dyDescent="0.25">
      <c r="J452" s="36"/>
    </row>
    <row r="453" spans="10:10" ht="15.75" customHeight="1" x14ac:dyDescent="0.25">
      <c r="J453" s="36"/>
    </row>
    <row r="454" spans="10:10" ht="15.75" customHeight="1" x14ac:dyDescent="0.25">
      <c r="J454" s="36"/>
    </row>
    <row r="455" spans="10:10" ht="15.75" customHeight="1" x14ac:dyDescent="0.25">
      <c r="J455" s="36"/>
    </row>
    <row r="456" spans="10:10" ht="15.75" customHeight="1" x14ac:dyDescent="0.25">
      <c r="J456" s="36"/>
    </row>
    <row r="457" spans="10:10" ht="15.75" customHeight="1" x14ac:dyDescent="0.25">
      <c r="J457" s="36"/>
    </row>
    <row r="458" spans="10:10" ht="15.75" customHeight="1" x14ac:dyDescent="0.25">
      <c r="J458" s="36"/>
    </row>
    <row r="459" spans="10:10" ht="15.75" customHeight="1" x14ac:dyDescent="0.25">
      <c r="J459" s="36"/>
    </row>
    <row r="460" spans="10:10" ht="15.75" customHeight="1" x14ac:dyDescent="0.25">
      <c r="J460" s="36"/>
    </row>
    <row r="461" spans="10:10" ht="15.75" customHeight="1" x14ac:dyDescent="0.25">
      <c r="J461" s="36"/>
    </row>
    <row r="462" spans="10:10" ht="15.75" customHeight="1" x14ac:dyDescent="0.25">
      <c r="J462" s="36"/>
    </row>
    <row r="463" spans="10:10" ht="15.75" customHeight="1" x14ac:dyDescent="0.25">
      <c r="J463" s="36"/>
    </row>
    <row r="464" spans="10:10" ht="15.75" customHeight="1" x14ac:dyDescent="0.25">
      <c r="J464" s="36"/>
    </row>
    <row r="465" spans="10:10" ht="15.75" customHeight="1" x14ac:dyDescent="0.25">
      <c r="J465" s="36"/>
    </row>
    <row r="466" spans="10:10" ht="15.75" customHeight="1" x14ac:dyDescent="0.25">
      <c r="J466" s="36"/>
    </row>
    <row r="467" spans="10:10" ht="15.75" customHeight="1" x14ac:dyDescent="0.25">
      <c r="J467" s="36"/>
    </row>
    <row r="468" spans="10:10" ht="15.75" customHeight="1" x14ac:dyDescent="0.25">
      <c r="J468" s="36"/>
    </row>
    <row r="469" spans="10:10" ht="15.75" customHeight="1" x14ac:dyDescent="0.25">
      <c r="J469" s="36"/>
    </row>
    <row r="470" spans="10:10" ht="15.75" customHeight="1" x14ac:dyDescent="0.25">
      <c r="J470" s="36"/>
    </row>
    <row r="471" spans="10:10" ht="15.75" customHeight="1" x14ac:dyDescent="0.25">
      <c r="J471" s="36"/>
    </row>
    <row r="472" spans="10:10" ht="15.75" customHeight="1" x14ac:dyDescent="0.25">
      <c r="J472" s="36"/>
    </row>
    <row r="473" spans="10:10" ht="15.75" customHeight="1" x14ac:dyDescent="0.25">
      <c r="J473" s="36"/>
    </row>
    <row r="474" spans="10:10" ht="15.75" customHeight="1" x14ac:dyDescent="0.25">
      <c r="J474" s="36"/>
    </row>
    <row r="475" spans="10:10" ht="15.75" customHeight="1" x14ac:dyDescent="0.25">
      <c r="J475" s="36"/>
    </row>
    <row r="476" spans="10:10" ht="15.75" customHeight="1" x14ac:dyDescent="0.25">
      <c r="J476" s="36"/>
    </row>
    <row r="477" spans="10:10" ht="15.75" customHeight="1" x14ac:dyDescent="0.25">
      <c r="J477" s="36"/>
    </row>
    <row r="478" spans="10:10" ht="15.75" customHeight="1" x14ac:dyDescent="0.25">
      <c r="J478" s="36"/>
    </row>
    <row r="479" spans="10:10" ht="15.75" customHeight="1" x14ac:dyDescent="0.25">
      <c r="J479" s="36"/>
    </row>
    <row r="480" spans="10:10" ht="15.75" customHeight="1" x14ac:dyDescent="0.25">
      <c r="J480" s="36"/>
    </row>
    <row r="481" spans="10:10" ht="15.75" customHeight="1" x14ac:dyDescent="0.25">
      <c r="J481" s="36"/>
    </row>
    <row r="482" spans="10:10" ht="15.75" customHeight="1" x14ac:dyDescent="0.25">
      <c r="J482" s="36"/>
    </row>
    <row r="483" spans="10:10" ht="15.75" customHeight="1" x14ac:dyDescent="0.25">
      <c r="J483" s="36"/>
    </row>
    <row r="484" spans="10:10" ht="15.75" customHeight="1" x14ac:dyDescent="0.25">
      <c r="J484" s="36"/>
    </row>
    <row r="485" spans="10:10" ht="15.75" customHeight="1" x14ac:dyDescent="0.25">
      <c r="J485" s="36"/>
    </row>
    <row r="486" spans="10:10" ht="15.75" customHeight="1" x14ac:dyDescent="0.25">
      <c r="J486" s="36"/>
    </row>
    <row r="487" spans="10:10" ht="15.75" customHeight="1" x14ac:dyDescent="0.25">
      <c r="J487" s="36"/>
    </row>
    <row r="488" spans="10:10" ht="15.75" customHeight="1" x14ac:dyDescent="0.25">
      <c r="J488" s="36"/>
    </row>
    <row r="489" spans="10:10" ht="15.75" customHeight="1" x14ac:dyDescent="0.25">
      <c r="J489" s="36"/>
    </row>
    <row r="490" spans="10:10" ht="15.75" customHeight="1" x14ac:dyDescent="0.25">
      <c r="J490" s="36"/>
    </row>
    <row r="491" spans="10:10" ht="15.75" customHeight="1" x14ac:dyDescent="0.25">
      <c r="J491" s="36"/>
    </row>
    <row r="492" spans="10:10" ht="15.75" customHeight="1" x14ac:dyDescent="0.25">
      <c r="J492" s="36"/>
    </row>
    <row r="493" spans="10:10" ht="15.75" customHeight="1" x14ac:dyDescent="0.25">
      <c r="J493" s="36"/>
    </row>
    <row r="494" spans="10:10" ht="15.75" customHeight="1" x14ac:dyDescent="0.25">
      <c r="J494" s="36"/>
    </row>
    <row r="495" spans="10:10" ht="15.75" customHeight="1" x14ac:dyDescent="0.25">
      <c r="J495" s="36"/>
    </row>
    <row r="496" spans="10:10" ht="15.75" customHeight="1" x14ac:dyDescent="0.25">
      <c r="J496" s="36"/>
    </row>
    <row r="497" spans="10:10" ht="15.75" customHeight="1" x14ac:dyDescent="0.25">
      <c r="J497" s="36"/>
    </row>
    <row r="498" spans="10:10" ht="15.75" customHeight="1" x14ac:dyDescent="0.25">
      <c r="J498" s="36"/>
    </row>
    <row r="499" spans="10:10" ht="15.75" customHeight="1" x14ac:dyDescent="0.25">
      <c r="J499" s="36"/>
    </row>
    <row r="500" spans="10:10" ht="15.75" customHeight="1" x14ac:dyDescent="0.25">
      <c r="J500" s="36"/>
    </row>
    <row r="501" spans="10:10" ht="15.75" customHeight="1" x14ac:dyDescent="0.25">
      <c r="J501" s="36"/>
    </row>
    <row r="502" spans="10:10" ht="15.75" customHeight="1" x14ac:dyDescent="0.25">
      <c r="J502" s="36"/>
    </row>
    <row r="503" spans="10:10" ht="15.75" customHeight="1" x14ac:dyDescent="0.25">
      <c r="J503" s="36"/>
    </row>
    <row r="504" spans="10:10" ht="15.75" customHeight="1" x14ac:dyDescent="0.25">
      <c r="J504" s="36"/>
    </row>
    <row r="505" spans="10:10" ht="15.75" customHeight="1" x14ac:dyDescent="0.25">
      <c r="J505" s="36"/>
    </row>
    <row r="506" spans="10:10" ht="15.75" customHeight="1" x14ac:dyDescent="0.25">
      <c r="J506" s="36"/>
    </row>
    <row r="507" spans="10:10" ht="15.75" customHeight="1" x14ac:dyDescent="0.25">
      <c r="J507" s="36"/>
    </row>
    <row r="508" spans="10:10" ht="15.75" customHeight="1" x14ac:dyDescent="0.25">
      <c r="J508" s="36"/>
    </row>
    <row r="509" spans="10:10" ht="15.75" customHeight="1" x14ac:dyDescent="0.25">
      <c r="J509" s="36"/>
    </row>
    <row r="510" spans="10:10" ht="15.75" customHeight="1" x14ac:dyDescent="0.25">
      <c r="J510" s="36"/>
    </row>
    <row r="511" spans="10:10" ht="15.75" customHeight="1" x14ac:dyDescent="0.25">
      <c r="J511" s="36"/>
    </row>
    <row r="512" spans="10:10" ht="15.75" customHeight="1" x14ac:dyDescent="0.25">
      <c r="J512" s="36"/>
    </row>
    <row r="513" spans="10:10" ht="15.75" customHeight="1" x14ac:dyDescent="0.25">
      <c r="J513" s="36"/>
    </row>
    <row r="514" spans="10:10" ht="15.75" customHeight="1" x14ac:dyDescent="0.25">
      <c r="J514" s="36"/>
    </row>
    <row r="515" spans="10:10" ht="15.75" customHeight="1" x14ac:dyDescent="0.25">
      <c r="J515" s="36"/>
    </row>
    <row r="516" spans="10:10" ht="15.75" customHeight="1" x14ac:dyDescent="0.25">
      <c r="J516" s="36"/>
    </row>
    <row r="517" spans="10:10" ht="15.75" customHeight="1" x14ac:dyDescent="0.25">
      <c r="J517" s="36"/>
    </row>
    <row r="518" spans="10:10" ht="15.75" customHeight="1" x14ac:dyDescent="0.25">
      <c r="J518" s="36"/>
    </row>
    <row r="519" spans="10:10" ht="15.75" customHeight="1" x14ac:dyDescent="0.25">
      <c r="J519" s="36"/>
    </row>
    <row r="520" spans="10:10" ht="15.75" customHeight="1" x14ac:dyDescent="0.25">
      <c r="J520" s="36"/>
    </row>
    <row r="521" spans="10:10" ht="15.75" customHeight="1" x14ac:dyDescent="0.25">
      <c r="J521" s="36"/>
    </row>
    <row r="522" spans="10:10" ht="15.75" customHeight="1" x14ac:dyDescent="0.25">
      <c r="J522" s="36"/>
    </row>
    <row r="523" spans="10:10" ht="15.75" customHeight="1" x14ac:dyDescent="0.25">
      <c r="J523" s="36"/>
    </row>
    <row r="524" spans="10:10" ht="15.75" customHeight="1" x14ac:dyDescent="0.25">
      <c r="J524" s="36"/>
    </row>
    <row r="525" spans="10:10" ht="15.75" customHeight="1" x14ac:dyDescent="0.25">
      <c r="J525" s="36"/>
    </row>
    <row r="526" spans="10:10" ht="15.75" customHeight="1" x14ac:dyDescent="0.25">
      <c r="J526" s="36"/>
    </row>
    <row r="527" spans="10:10" ht="15.75" customHeight="1" x14ac:dyDescent="0.25">
      <c r="J527" s="36"/>
    </row>
    <row r="528" spans="10:10" ht="15.75" customHeight="1" x14ac:dyDescent="0.25">
      <c r="J528" s="36"/>
    </row>
    <row r="529" spans="10:10" ht="15.75" customHeight="1" x14ac:dyDescent="0.25">
      <c r="J529" s="36"/>
    </row>
    <row r="530" spans="10:10" ht="15.75" customHeight="1" x14ac:dyDescent="0.25">
      <c r="J530" s="36"/>
    </row>
    <row r="531" spans="10:10" ht="15.75" customHeight="1" x14ac:dyDescent="0.25">
      <c r="J531" s="36"/>
    </row>
    <row r="532" spans="10:10" ht="15.75" customHeight="1" x14ac:dyDescent="0.25">
      <c r="J532" s="36"/>
    </row>
    <row r="533" spans="10:10" ht="15.75" customHeight="1" x14ac:dyDescent="0.25">
      <c r="J533" s="36"/>
    </row>
    <row r="534" spans="10:10" ht="15.75" customHeight="1" x14ac:dyDescent="0.25">
      <c r="J534" s="36"/>
    </row>
    <row r="535" spans="10:10" ht="15.75" customHeight="1" x14ac:dyDescent="0.25">
      <c r="J535" s="36"/>
    </row>
    <row r="536" spans="10:10" ht="15.75" customHeight="1" x14ac:dyDescent="0.25">
      <c r="J536" s="36"/>
    </row>
    <row r="537" spans="10:10" ht="15.75" customHeight="1" x14ac:dyDescent="0.25">
      <c r="J537" s="36"/>
    </row>
    <row r="538" spans="10:10" ht="15.75" customHeight="1" x14ac:dyDescent="0.25">
      <c r="J538" s="36"/>
    </row>
    <row r="539" spans="10:10" ht="15.75" customHeight="1" x14ac:dyDescent="0.25">
      <c r="J539" s="36"/>
    </row>
    <row r="540" spans="10:10" ht="15.75" customHeight="1" x14ac:dyDescent="0.25">
      <c r="J540" s="36"/>
    </row>
    <row r="541" spans="10:10" ht="15.75" customHeight="1" x14ac:dyDescent="0.25">
      <c r="J541" s="36"/>
    </row>
    <row r="542" spans="10:10" ht="15.75" customHeight="1" x14ac:dyDescent="0.25">
      <c r="J542" s="36"/>
    </row>
    <row r="543" spans="10:10" ht="15.75" customHeight="1" x14ac:dyDescent="0.25">
      <c r="J543" s="36"/>
    </row>
    <row r="544" spans="10:10" ht="15.75" customHeight="1" x14ac:dyDescent="0.25">
      <c r="J544" s="36"/>
    </row>
    <row r="545" spans="10:10" ht="15.75" customHeight="1" x14ac:dyDescent="0.25">
      <c r="J545" s="36"/>
    </row>
    <row r="546" spans="10:10" ht="15.75" customHeight="1" x14ac:dyDescent="0.25">
      <c r="J546" s="36"/>
    </row>
    <row r="547" spans="10:10" ht="15.75" customHeight="1" x14ac:dyDescent="0.25">
      <c r="J547" s="36"/>
    </row>
    <row r="548" spans="10:10" ht="15.75" customHeight="1" x14ac:dyDescent="0.25">
      <c r="J548" s="36"/>
    </row>
    <row r="549" spans="10:10" ht="15.75" customHeight="1" x14ac:dyDescent="0.25">
      <c r="J549" s="36"/>
    </row>
    <row r="550" spans="10:10" ht="15.75" customHeight="1" x14ac:dyDescent="0.25">
      <c r="J550" s="36"/>
    </row>
    <row r="551" spans="10:10" ht="15.75" customHeight="1" x14ac:dyDescent="0.25">
      <c r="J551" s="36"/>
    </row>
    <row r="552" spans="10:10" ht="15.75" customHeight="1" x14ac:dyDescent="0.25">
      <c r="J552" s="36"/>
    </row>
    <row r="553" spans="10:10" ht="15.75" customHeight="1" x14ac:dyDescent="0.25">
      <c r="J553" s="36"/>
    </row>
    <row r="554" spans="10:10" ht="15.75" customHeight="1" x14ac:dyDescent="0.25">
      <c r="J554" s="36"/>
    </row>
    <row r="555" spans="10:10" ht="15.75" customHeight="1" x14ac:dyDescent="0.25">
      <c r="J555" s="36"/>
    </row>
    <row r="556" spans="10:10" ht="15.75" customHeight="1" x14ac:dyDescent="0.25">
      <c r="J556" s="36"/>
    </row>
    <row r="557" spans="10:10" ht="15.75" customHeight="1" x14ac:dyDescent="0.25">
      <c r="J557" s="36"/>
    </row>
    <row r="558" spans="10:10" ht="15.75" customHeight="1" x14ac:dyDescent="0.25">
      <c r="J558" s="36"/>
    </row>
    <row r="559" spans="10:10" ht="15.75" customHeight="1" x14ac:dyDescent="0.25">
      <c r="J559" s="36"/>
    </row>
    <row r="560" spans="10:10" ht="15.75" customHeight="1" x14ac:dyDescent="0.25">
      <c r="J560" s="36"/>
    </row>
    <row r="561" spans="10:10" ht="15.75" customHeight="1" x14ac:dyDescent="0.25">
      <c r="J561" s="36"/>
    </row>
    <row r="562" spans="10:10" ht="15.75" customHeight="1" x14ac:dyDescent="0.25">
      <c r="J562" s="36"/>
    </row>
    <row r="563" spans="10:10" ht="15.75" customHeight="1" x14ac:dyDescent="0.25">
      <c r="J563" s="36"/>
    </row>
    <row r="564" spans="10:10" ht="15.75" customHeight="1" x14ac:dyDescent="0.25">
      <c r="J564" s="36"/>
    </row>
    <row r="565" spans="10:10" ht="15.75" customHeight="1" x14ac:dyDescent="0.25">
      <c r="J565" s="36"/>
    </row>
    <row r="566" spans="10:10" ht="15.75" customHeight="1" x14ac:dyDescent="0.25">
      <c r="J566" s="36"/>
    </row>
    <row r="567" spans="10:10" ht="15.75" customHeight="1" x14ac:dyDescent="0.25">
      <c r="J567" s="36"/>
    </row>
    <row r="568" spans="10:10" ht="15.75" customHeight="1" x14ac:dyDescent="0.25">
      <c r="J568" s="36"/>
    </row>
    <row r="569" spans="10:10" ht="15.75" customHeight="1" x14ac:dyDescent="0.25">
      <c r="J569" s="36"/>
    </row>
    <row r="570" spans="10:10" ht="15.75" customHeight="1" x14ac:dyDescent="0.25">
      <c r="J570" s="36"/>
    </row>
    <row r="571" spans="10:10" ht="15.75" customHeight="1" x14ac:dyDescent="0.25">
      <c r="J571" s="36"/>
    </row>
    <row r="572" spans="10:10" ht="15.75" customHeight="1" x14ac:dyDescent="0.25">
      <c r="J572" s="36"/>
    </row>
    <row r="573" spans="10:10" ht="15.75" customHeight="1" x14ac:dyDescent="0.25">
      <c r="J573" s="36"/>
    </row>
    <row r="574" spans="10:10" ht="15.75" customHeight="1" x14ac:dyDescent="0.25">
      <c r="J574" s="36"/>
    </row>
    <row r="575" spans="10:10" ht="15.75" customHeight="1" x14ac:dyDescent="0.25">
      <c r="J575" s="36"/>
    </row>
    <row r="576" spans="10:10" ht="15.75" customHeight="1" x14ac:dyDescent="0.25">
      <c r="J576" s="36"/>
    </row>
    <row r="577" spans="10:10" ht="15.75" customHeight="1" x14ac:dyDescent="0.25">
      <c r="J577" s="36"/>
    </row>
    <row r="578" spans="10:10" ht="15.75" customHeight="1" x14ac:dyDescent="0.25">
      <c r="J578" s="36"/>
    </row>
    <row r="579" spans="10:10" ht="15.75" customHeight="1" x14ac:dyDescent="0.25">
      <c r="J579" s="36"/>
    </row>
    <row r="580" spans="10:10" ht="15.75" customHeight="1" x14ac:dyDescent="0.25">
      <c r="J580" s="36"/>
    </row>
    <row r="581" spans="10:10" ht="15.75" customHeight="1" x14ac:dyDescent="0.25">
      <c r="J581" s="36"/>
    </row>
    <row r="582" spans="10:10" ht="15.75" customHeight="1" x14ac:dyDescent="0.25">
      <c r="J582" s="36"/>
    </row>
    <row r="583" spans="10:10" ht="15.75" customHeight="1" x14ac:dyDescent="0.25">
      <c r="J583" s="36"/>
    </row>
    <row r="584" spans="10:10" ht="15.75" customHeight="1" x14ac:dyDescent="0.25">
      <c r="J584" s="36"/>
    </row>
    <row r="585" spans="10:10" ht="15.75" customHeight="1" x14ac:dyDescent="0.25">
      <c r="J585" s="36"/>
    </row>
    <row r="586" spans="10:10" ht="15.75" customHeight="1" x14ac:dyDescent="0.25">
      <c r="J586" s="36"/>
    </row>
    <row r="587" spans="10:10" ht="15.75" customHeight="1" x14ac:dyDescent="0.25">
      <c r="J587" s="36"/>
    </row>
    <row r="588" spans="10:10" ht="15.75" customHeight="1" x14ac:dyDescent="0.25">
      <c r="J588" s="36"/>
    </row>
    <row r="589" spans="10:10" ht="15.75" customHeight="1" x14ac:dyDescent="0.25">
      <c r="J589" s="36"/>
    </row>
    <row r="590" spans="10:10" ht="15.75" customHeight="1" x14ac:dyDescent="0.25">
      <c r="J590" s="36"/>
    </row>
    <row r="591" spans="10:10" ht="15.75" customHeight="1" x14ac:dyDescent="0.25">
      <c r="J591" s="36"/>
    </row>
    <row r="592" spans="10:10" ht="15.75" customHeight="1" x14ac:dyDescent="0.25">
      <c r="J592" s="36"/>
    </row>
    <row r="593" spans="10:10" ht="15.75" customHeight="1" x14ac:dyDescent="0.25">
      <c r="J593" s="36"/>
    </row>
    <row r="594" spans="10:10" ht="15.75" customHeight="1" x14ac:dyDescent="0.25">
      <c r="J594" s="36"/>
    </row>
    <row r="595" spans="10:10" ht="15.75" customHeight="1" x14ac:dyDescent="0.25">
      <c r="J595" s="36"/>
    </row>
    <row r="596" spans="10:10" ht="15.75" customHeight="1" x14ac:dyDescent="0.25">
      <c r="J596" s="36"/>
    </row>
    <row r="597" spans="10:10" ht="15.75" customHeight="1" x14ac:dyDescent="0.25">
      <c r="J597" s="36"/>
    </row>
    <row r="598" spans="10:10" ht="15.75" customHeight="1" x14ac:dyDescent="0.25">
      <c r="J598" s="36"/>
    </row>
    <row r="599" spans="10:10" ht="15.75" customHeight="1" x14ac:dyDescent="0.25">
      <c r="J599" s="36"/>
    </row>
    <row r="600" spans="10:10" ht="15.75" customHeight="1" x14ac:dyDescent="0.25">
      <c r="J600" s="36"/>
    </row>
    <row r="601" spans="10:10" ht="15.75" customHeight="1" x14ac:dyDescent="0.25">
      <c r="J601" s="36"/>
    </row>
    <row r="602" spans="10:10" ht="15.75" customHeight="1" x14ac:dyDescent="0.25">
      <c r="J602" s="36"/>
    </row>
    <row r="603" spans="10:10" ht="15.75" customHeight="1" x14ac:dyDescent="0.25">
      <c r="J603" s="36"/>
    </row>
    <row r="604" spans="10:10" ht="15.75" customHeight="1" x14ac:dyDescent="0.25">
      <c r="J604" s="36"/>
    </row>
    <row r="605" spans="10:10" ht="15.75" customHeight="1" x14ac:dyDescent="0.25">
      <c r="J605" s="36"/>
    </row>
    <row r="606" spans="10:10" ht="15.75" customHeight="1" x14ac:dyDescent="0.25">
      <c r="J606" s="36"/>
    </row>
    <row r="607" spans="10:10" ht="15.75" customHeight="1" x14ac:dyDescent="0.25">
      <c r="J607" s="36"/>
    </row>
    <row r="608" spans="10:10" ht="15.75" customHeight="1" x14ac:dyDescent="0.25">
      <c r="J608" s="36"/>
    </row>
    <row r="609" spans="10:10" ht="15.75" customHeight="1" x14ac:dyDescent="0.25">
      <c r="J609" s="36"/>
    </row>
    <row r="610" spans="10:10" ht="15.75" customHeight="1" x14ac:dyDescent="0.25">
      <c r="J610" s="36"/>
    </row>
    <row r="611" spans="10:10" ht="15.75" customHeight="1" x14ac:dyDescent="0.25">
      <c r="J611" s="36"/>
    </row>
    <row r="612" spans="10:10" ht="15.75" customHeight="1" x14ac:dyDescent="0.25">
      <c r="J612" s="36"/>
    </row>
    <row r="613" spans="10:10" ht="15.75" customHeight="1" x14ac:dyDescent="0.25">
      <c r="J613" s="36"/>
    </row>
    <row r="614" spans="10:10" ht="15.75" customHeight="1" x14ac:dyDescent="0.25">
      <c r="J614" s="36"/>
    </row>
    <row r="615" spans="10:10" ht="15.75" customHeight="1" x14ac:dyDescent="0.25">
      <c r="J615" s="36"/>
    </row>
    <row r="616" spans="10:10" ht="15.75" customHeight="1" x14ac:dyDescent="0.25">
      <c r="J616" s="36"/>
    </row>
    <row r="617" spans="10:10" ht="15.75" customHeight="1" x14ac:dyDescent="0.25">
      <c r="J617" s="36"/>
    </row>
    <row r="618" spans="10:10" ht="15.75" customHeight="1" x14ac:dyDescent="0.25">
      <c r="J618" s="36"/>
    </row>
    <row r="619" spans="10:10" ht="15.75" customHeight="1" x14ac:dyDescent="0.25">
      <c r="J619" s="36"/>
    </row>
    <row r="620" spans="10:10" ht="15.75" customHeight="1" x14ac:dyDescent="0.25">
      <c r="J620" s="36"/>
    </row>
    <row r="621" spans="10:10" ht="15.75" customHeight="1" x14ac:dyDescent="0.25">
      <c r="J621" s="36"/>
    </row>
    <row r="622" spans="10:10" ht="15.75" customHeight="1" x14ac:dyDescent="0.25">
      <c r="J622" s="36"/>
    </row>
    <row r="623" spans="10:10" ht="15.75" customHeight="1" x14ac:dyDescent="0.25">
      <c r="J623" s="36"/>
    </row>
    <row r="624" spans="10:10" ht="15.75" customHeight="1" x14ac:dyDescent="0.25">
      <c r="J624" s="36"/>
    </row>
    <row r="625" spans="10:10" ht="15.75" customHeight="1" x14ac:dyDescent="0.25">
      <c r="J625" s="36"/>
    </row>
    <row r="626" spans="10:10" ht="15.75" customHeight="1" x14ac:dyDescent="0.25">
      <c r="J626" s="36"/>
    </row>
    <row r="627" spans="10:10" ht="15.75" customHeight="1" x14ac:dyDescent="0.25">
      <c r="J627" s="36"/>
    </row>
    <row r="628" spans="10:10" ht="15.75" customHeight="1" x14ac:dyDescent="0.25">
      <c r="J628" s="36"/>
    </row>
    <row r="629" spans="10:10" ht="15.75" customHeight="1" x14ac:dyDescent="0.25">
      <c r="J629" s="36"/>
    </row>
    <row r="630" spans="10:10" ht="15.75" customHeight="1" x14ac:dyDescent="0.25">
      <c r="J630" s="36"/>
    </row>
    <row r="631" spans="10:10" ht="15.75" customHeight="1" x14ac:dyDescent="0.25">
      <c r="J631" s="36"/>
    </row>
    <row r="632" spans="10:10" ht="15.75" customHeight="1" x14ac:dyDescent="0.25">
      <c r="J632" s="36"/>
    </row>
    <row r="633" spans="10:10" ht="15.75" customHeight="1" x14ac:dyDescent="0.25">
      <c r="J633" s="36"/>
    </row>
    <row r="634" spans="10:10" ht="15.75" customHeight="1" x14ac:dyDescent="0.25">
      <c r="J634" s="36"/>
    </row>
    <row r="635" spans="10:10" ht="15.75" customHeight="1" x14ac:dyDescent="0.25">
      <c r="J635" s="36"/>
    </row>
    <row r="636" spans="10:10" ht="15.75" customHeight="1" x14ac:dyDescent="0.25">
      <c r="J636" s="36"/>
    </row>
    <row r="637" spans="10:10" ht="15.75" customHeight="1" x14ac:dyDescent="0.25">
      <c r="J637" s="36"/>
    </row>
    <row r="638" spans="10:10" ht="15.75" customHeight="1" x14ac:dyDescent="0.25">
      <c r="J638" s="36"/>
    </row>
    <row r="639" spans="10:10" ht="15.75" customHeight="1" x14ac:dyDescent="0.25">
      <c r="J639" s="36"/>
    </row>
    <row r="640" spans="10:10" ht="15.75" customHeight="1" x14ac:dyDescent="0.25">
      <c r="J640" s="36"/>
    </row>
    <row r="641" spans="10:10" ht="15.75" customHeight="1" x14ac:dyDescent="0.25">
      <c r="J641" s="36"/>
    </row>
    <row r="642" spans="10:10" ht="15.75" customHeight="1" x14ac:dyDescent="0.25">
      <c r="J642" s="36"/>
    </row>
    <row r="643" spans="10:10" ht="15.75" customHeight="1" x14ac:dyDescent="0.25">
      <c r="J643" s="36"/>
    </row>
    <row r="644" spans="10:10" ht="15.75" customHeight="1" x14ac:dyDescent="0.25">
      <c r="J644" s="36"/>
    </row>
    <row r="645" spans="10:10" ht="15.75" customHeight="1" x14ac:dyDescent="0.25">
      <c r="J645" s="36"/>
    </row>
    <row r="646" spans="10:10" ht="15.75" customHeight="1" x14ac:dyDescent="0.25">
      <c r="J646" s="36"/>
    </row>
    <row r="647" spans="10:10" ht="15.75" customHeight="1" x14ac:dyDescent="0.25">
      <c r="J647" s="36"/>
    </row>
    <row r="648" spans="10:10" ht="15.75" customHeight="1" x14ac:dyDescent="0.25">
      <c r="J648" s="36"/>
    </row>
    <row r="649" spans="10:10" ht="15.75" customHeight="1" x14ac:dyDescent="0.25">
      <c r="J649" s="36"/>
    </row>
    <row r="650" spans="10:10" ht="15.75" customHeight="1" x14ac:dyDescent="0.25">
      <c r="J650" s="36"/>
    </row>
    <row r="651" spans="10:10" ht="15.75" customHeight="1" x14ac:dyDescent="0.25">
      <c r="J651" s="36"/>
    </row>
    <row r="652" spans="10:10" ht="15.75" customHeight="1" x14ac:dyDescent="0.25">
      <c r="J652" s="36"/>
    </row>
    <row r="653" spans="10:10" ht="15.75" customHeight="1" x14ac:dyDescent="0.25">
      <c r="J653" s="36"/>
    </row>
    <row r="654" spans="10:10" ht="15.75" customHeight="1" x14ac:dyDescent="0.25">
      <c r="J654" s="36"/>
    </row>
    <row r="655" spans="10:10" ht="15.75" customHeight="1" x14ac:dyDescent="0.25">
      <c r="J655" s="36"/>
    </row>
    <row r="656" spans="10:10" ht="15.75" customHeight="1" x14ac:dyDescent="0.25">
      <c r="J656" s="36"/>
    </row>
    <row r="657" spans="10:10" ht="15.75" customHeight="1" x14ac:dyDescent="0.25">
      <c r="J657" s="36"/>
    </row>
    <row r="658" spans="10:10" ht="15.75" customHeight="1" x14ac:dyDescent="0.25">
      <c r="J658" s="36"/>
    </row>
    <row r="659" spans="10:10" ht="15.75" customHeight="1" x14ac:dyDescent="0.25">
      <c r="J659" s="36"/>
    </row>
    <row r="660" spans="10:10" ht="15.75" customHeight="1" x14ac:dyDescent="0.25">
      <c r="J660" s="36"/>
    </row>
    <row r="661" spans="10:10" ht="15.75" customHeight="1" x14ac:dyDescent="0.25">
      <c r="J661" s="36"/>
    </row>
    <row r="662" spans="10:10" ht="15.75" customHeight="1" x14ac:dyDescent="0.25">
      <c r="J662" s="36"/>
    </row>
    <row r="663" spans="10:10" ht="15.75" customHeight="1" x14ac:dyDescent="0.25">
      <c r="J663" s="36"/>
    </row>
    <row r="664" spans="10:10" ht="15.75" customHeight="1" x14ac:dyDescent="0.25">
      <c r="J664" s="36"/>
    </row>
    <row r="665" spans="10:10" ht="15.75" customHeight="1" x14ac:dyDescent="0.25">
      <c r="J665" s="36"/>
    </row>
    <row r="666" spans="10:10" ht="15.75" customHeight="1" x14ac:dyDescent="0.25">
      <c r="J666" s="36"/>
    </row>
    <row r="667" spans="10:10" ht="15.75" customHeight="1" x14ac:dyDescent="0.25">
      <c r="J667" s="36"/>
    </row>
    <row r="668" spans="10:10" ht="15.75" customHeight="1" x14ac:dyDescent="0.25">
      <c r="J668" s="36"/>
    </row>
    <row r="669" spans="10:10" ht="15.75" customHeight="1" x14ac:dyDescent="0.25">
      <c r="J669" s="36"/>
    </row>
    <row r="670" spans="10:10" ht="15.75" customHeight="1" x14ac:dyDescent="0.25">
      <c r="J670" s="36"/>
    </row>
    <row r="671" spans="10:10" ht="15.75" customHeight="1" x14ac:dyDescent="0.25">
      <c r="J671" s="36"/>
    </row>
    <row r="672" spans="10:10" ht="15.75" customHeight="1" x14ac:dyDescent="0.25">
      <c r="J672" s="36"/>
    </row>
    <row r="673" spans="10:10" ht="15.75" customHeight="1" x14ac:dyDescent="0.25">
      <c r="J673" s="36"/>
    </row>
    <row r="674" spans="10:10" ht="15.75" customHeight="1" x14ac:dyDescent="0.25">
      <c r="J674" s="36"/>
    </row>
    <row r="675" spans="10:10" ht="15.75" customHeight="1" x14ac:dyDescent="0.25">
      <c r="J675" s="36"/>
    </row>
    <row r="676" spans="10:10" ht="15.75" customHeight="1" x14ac:dyDescent="0.25">
      <c r="J676" s="36"/>
    </row>
    <row r="677" spans="10:10" ht="15.75" customHeight="1" x14ac:dyDescent="0.25">
      <c r="J677" s="36"/>
    </row>
    <row r="678" spans="10:10" ht="15.75" customHeight="1" x14ac:dyDescent="0.25">
      <c r="J678" s="36"/>
    </row>
    <row r="679" spans="10:10" ht="15.75" customHeight="1" x14ac:dyDescent="0.25">
      <c r="J679" s="36"/>
    </row>
    <row r="680" spans="10:10" ht="15.75" customHeight="1" x14ac:dyDescent="0.25">
      <c r="J680" s="36"/>
    </row>
    <row r="681" spans="10:10" ht="15.75" customHeight="1" x14ac:dyDescent="0.25">
      <c r="J681" s="36"/>
    </row>
    <row r="682" spans="10:10" ht="15.75" customHeight="1" x14ac:dyDescent="0.25">
      <c r="J682" s="36"/>
    </row>
    <row r="683" spans="10:10" ht="15.75" customHeight="1" x14ac:dyDescent="0.25">
      <c r="J683" s="36"/>
    </row>
    <row r="684" spans="10:10" ht="15.75" customHeight="1" x14ac:dyDescent="0.25">
      <c r="J684" s="36"/>
    </row>
    <row r="685" spans="10:10" ht="15.75" customHeight="1" x14ac:dyDescent="0.25">
      <c r="J685" s="36"/>
    </row>
    <row r="686" spans="10:10" ht="15.75" customHeight="1" x14ac:dyDescent="0.25">
      <c r="J686" s="36"/>
    </row>
    <row r="687" spans="10:10" ht="15.75" customHeight="1" x14ac:dyDescent="0.25">
      <c r="J687" s="36"/>
    </row>
    <row r="688" spans="10:10" ht="15.75" customHeight="1" x14ac:dyDescent="0.25">
      <c r="J688" s="36"/>
    </row>
    <row r="689" spans="10:10" ht="15.75" customHeight="1" x14ac:dyDescent="0.25">
      <c r="J689" s="36"/>
    </row>
    <row r="690" spans="10:10" ht="15.75" customHeight="1" x14ac:dyDescent="0.25">
      <c r="J690" s="36"/>
    </row>
    <row r="691" spans="10:10" ht="15.75" customHeight="1" x14ac:dyDescent="0.25">
      <c r="J691" s="36"/>
    </row>
    <row r="692" spans="10:10" ht="15.75" customHeight="1" x14ac:dyDescent="0.25">
      <c r="J692" s="36"/>
    </row>
    <row r="693" spans="10:10" ht="15.75" customHeight="1" x14ac:dyDescent="0.25">
      <c r="J693" s="36"/>
    </row>
    <row r="694" spans="10:10" ht="15.75" customHeight="1" x14ac:dyDescent="0.25">
      <c r="J694" s="36"/>
    </row>
    <row r="695" spans="10:10" ht="15.75" customHeight="1" x14ac:dyDescent="0.25">
      <c r="J695" s="36"/>
    </row>
    <row r="696" spans="10:10" ht="15.75" customHeight="1" x14ac:dyDescent="0.25">
      <c r="J696" s="36"/>
    </row>
    <row r="697" spans="10:10" ht="15.75" customHeight="1" x14ac:dyDescent="0.25">
      <c r="J697" s="36"/>
    </row>
    <row r="698" spans="10:10" ht="15.75" customHeight="1" x14ac:dyDescent="0.25">
      <c r="J698" s="36"/>
    </row>
    <row r="699" spans="10:10" ht="15.75" customHeight="1" x14ac:dyDescent="0.25">
      <c r="J699" s="36"/>
    </row>
    <row r="700" spans="10:10" ht="15.75" customHeight="1" x14ac:dyDescent="0.25">
      <c r="J700" s="36"/>
    </row>
    <row r="701" spans="10:10" ht="15.75" customHeight="1" x14ac:dyDescent="0.25">
      <c r="J701" s="36"/>
    </row>
    <row r="702" spans="10:10" ht="15.75" customHeight="1" x14ac:dyDescent="0.25">
      <c r="J702" s="36"/>
    </row>
    <row r="703" spans="10:10" ht="15.75" customHeight="1" x14ac:dyDescent="0.25">
      <c r="J703" s="36"/>
    </row>
    <row r="704" spans="10:10" ht="15.75" customHeight="1" x14ac:dyDescent="0.25">
      <c r="J704" s="36"/>
    </row>
    <row r="705" spans="10:10" ht="15.75" customHeight="1" x14ac:dyDescent="0.25">
      <c r="J705" s="36"/>
    </row>
    <row r="706" spans="10:10" ht="15.75" customHeight="1" x14ac:dyDescent="0.25">
      <c r="J706" s="36"/>
    </row>
    <row r="707" spans="10:10" ht="15.75" customHeight="1" x14ac:dyDescent="0.25">
      <c r="J707" s="36"/>
    </row>
    <row r="708" spans="10:10" ht="15.75" customHeight="1" x14ac:dyDescent="0.25">
      <c r="J708" s="36"/>
    </row>
    <row r="709" spans="10:10" ht="15.75" customHeight="1" x14ac:dyDescent="0.25">
      <c r="J709" s="36"/>
    </row>
    <row r="710" spans="10:10" ht="15.75" customHeight="1" x14ac:dyDescent="0.25">
      <c r="J710" s="36"/>
    </row>
    <row r="711" spans="10:10" ht="15.75" customHeight="1" x14ac:dyDescent="0.25">
      <c r="J711" s="36"/>
    </row>
    <row r="712" spans="10:10" ht="15.75" customHeight="1" x14ac:dyDescent="0.25">
      <c r="J712" s="36"/>
    </row>
    <row r="713" spans="10:10" ht="15.75" customHeight="1" x14ac:dyDescent="0.25">
      <c r="J713" s="36"/>
    </row>
    <row r="714" spans="10:10" ht="15.75" customHeight="1" x14ac:dyDescent="0.25">
      <c r="J714" s="36"/>
    </row>
    <row r="715" spans="10:10" ht="15.75" customHeight="1" x14ac:dyDescent="0.25">
      <c r="J715" s="36"/>
    </row>
    <row r="716" spans="10:10" ht="15.75" customHeight="1" x14ac:dyDescent="0.25">
      <c r="J716" s="36"/>
    </row>
    <row r="717" spans="10:10" ht="15.75" customHeight="1" x14ac:dyDescent="0.25">
      <c r="J717" s="36"/>
    </row>
    <row r="718" spans="10:10" ht="15.75" customHeight="1" x14ac:dyDescent="0.25">
      <c r="J718" s="36"/>
    </row>
    <row r="719" spans="10:10" ht="15.75" customHeight="1" x14ac:dyDescent="0.25">
      <c r="J719" s="36"/>
    </row>
    <row r="720" spans="10:10" ht="15.75" customHeight="1" x14ac:dyDescent="0.25">
      <c r="J720" s="36"/>
    </row>
    <row r="721" spans="10:10" ht="15.75" customHeight="1" x14ac:dyDescent="0.25">
      <c r="J721" s="36"/>
    </row>
    <row r="722" spans="10:10" ht="15.75" customHeight="1" x14ac:dyDescent="0.25">
      <c r="J722" s="36"/>
    </row>
    <row r="723" spans="10:10" ht="15.75" customHeight="1" x14ac:dyDescent="0.25">
      <c r="J723" s="36"/>
    </row>
    <row r="724" spans="10:10" ht="15.75" customHeight="1" x14ac:dyDescent="0.25">
      <c r="J724" s="36"/>
    </row>
    <row r="725" spans="10:10" ht="15.75" customHeight="1" x14ac:dyDescent="0.25">
      <c r="J725" s="36"/>
    </row>
    <row r="726" spans="10:10" ht="15.75" customHeight="1" x14ac:dyDescent="0.25">
      <c r="J726" s="36"/>
    </row>
    <row r="727" spans="10:10" ht="15.75" customHeight="1" x14ac:dyDescent="0.25">
      <c r="J727" s="36"/>
    </row>
    <row r="728" spans="10:10" ht="15.75" customHeight="1" x14ac:dyDescent="0.25">
      <c r="J728" s="36"/>
    </row>
    <row r="729" spans="10:10" ht="15.75" customHeight="1" x14ac:dyDescent="0.25">
      <c r="J729" s="36"/>
    </row>
    <row r="730" spans="10:10" ht="15.75" customHeight="1" x14ac:dyDescent="0.25">
      <c r="J730" s="36"/>
    </row>
    <row r="731" spans="10:10" ht="15.75" customHeight="1" x14ac:dyDescent="0.25">
      <c r="J731" s="36"/>
    </row>
    <row r="732" spans="10:10" ht="15.75" customHeight="1" x14ac:dyDescent="0.25">
      <c r="J732" s="36"/>
    </row>
    <row r="733" spans="10:10" ht="15.75" customHeight="1" x14ac:dyDescent="0.25">
      <c r="J733" s="36"/>
    </row>
    <row r="734" spans="10:10" ht="15.75" customHeight="1" x14ac:dyDescent="0.25">
      <c r="J734" s="36"/>
    </row>
    <row r="735" spans="10:10" ht="15.75" customHeight="1" x14ac:dyDescent="0.25">
      <c r="J735" s="36"/>
    </row>
    <row r="736" spans="10:10" ht="15.75" customHeight="1" x14ac:dyDescent="0.25">
      <c r="J736" s="36"/>
    </row>
    <row r="737" spans="10:10" ht="15.75" customHeight="1" x14ac:dyDescent="0.25">
      <c r="J737" s="36"/>
    </row>
    <row r="738" spans="10:10" ht="15.75" customHeight="1" x14ac:dyDescent="0.25">
      <c r="J738" s="36"/>
    </row>
    <row r="739" spans="10:10" ht="15.75" customHeight="1" x14ac:dyDescent="0.25">
      <c r="J739" s="36"/>
    </row>
    <row r="740" spans="10:10" ht="15.75" customHeight="1" x14ac:dyDescent="0.25">
      <c r="J740" s="36"/>
    </row>
    <row r="741" spans="10:10" ht="15.75" customHeight="1" x14ac:dyDescent="0.25">
      <c r="J741" s="36"/>
    </row>
    <row r="742" spans="10:10" ht="15.75" customHeight="1" x14ac:dyDescent="0.25">
      <c r="J742" s="36"/>
    </row>
    <row r="743" spans="10:10" ht="15.75" customHeight="1" x14ac:dyDescent="0.25">
      <c r="J743" s="36"/>
    </row>
    <row r="744" spans="10:10" ht="15.75" customHeight="1" x14ac:dyDescent="0.25">
      <c r="J744" s="36"/>
    </row>
    <row r="745" spans="10:10" ht="15.75" customHeight="1" x14ac:dyDescent="0.25">
      <c r="J745" s="36"/>
    </row>
    <row r="746" spans="10:10" ht="15.75" customHeight="1" x14ac:dyDescent="0.25">
      <c r="J746" s="36"/>
    </row>
    <row r="747" spans="10:10" ht="15.75" customHeight="1" x14ac:dyDescent="0.25">
      <c r="J747" s="36"/>
    </row>
    <row r="748" spans="10:10" ht="15.75" customHeight="1" x14ac:dyDescent="0.25">
      <c r="J748" s="36"/>
    </row>
    <row r="749" spans="10:10" ht="15.75" customHeight="1" x14ac:dyDescent="0.25">
      <c r="J749" s="36"/>
    </row>
    <row r="750" spans="10:10" ht="15.75" customHeight="1" x14ac:dyDescent="0.25">
      <c r="J750" s="36"/>
    </row>
    <row r="751" spans="10:10" ht="15.75" customHeight="1" x14ac:dyDescent="0.25">
      <c r="J751" s="36"/>
    </row>
    <row r="752" spans="10:10" ht="15.75" customHeight="1" x14ac:dyDescent="0.25">
      <c r="J752" s="36"/>
    </row>
    <row r="753" spans="10:10" ht="15.75" customHeight="1" x14ac:dyDescent="0.25">
      <c r="J753" s="36"/>
    </row>
    <row r="754" spans="10:10" ht="15.75" customHeight="1" x14ac:dyDescent="0.25">
      <c r="J754" s="36"/>
    </row>
    <row r="755" spans="10:10" ht="15.75" customHeight="1" x14ac:dyDescent="0.25">
      <c r="J755" s="36"/>
    </row>
    <row r="756" spans="10:10" ht="15.75" customHeight="1" x14ac:dyDescent="0.25">
      <c r="J756" s="36"/>
    </row>
    <row r="757" spans="10:10" ht="15.75" customHeight="1" x14ac:dyDescent="0.25">
      <c r="J757" s="36"/>
    </row>
    <row r="758" spans="10:10" ht="15.75" customHeight="1" x14ac:dyDescent="0.25">
      <c r="J758" s="36"/>
    </row>
    <row r="759" spans="10:10" ht="15.75" customHeight="1" x14ac:dyDescent="0.25">
      <c r="J759" s="36"/>
    </row>
    <row r="760" spans="10:10" ht="15.75" customHeight="1" x14ac:dyDescent="0.25">
      <c r="J760" s="36"/>
    </row>
    <row r="761" spans="10:10" ht="15.75" customHeight="1" x14ac:dyDescent="0.25">
      <c r="J761" s="36"/>
    </row>
    <row r="762" spans="10:10" ht="15.75" customHeight="1" x14ac:dyDescent="0.25">
      <c r="J762" s="36"/>
    </row>
    <row r="763" spans="10:10" ht="15.75" customHeight="1" x14ac:dyDescent="0.25">
      <c r="J763" s="36"/>
    </row>
    <row r="764" spans="10:10" ht="15.75" customHeight="1" x14ac:dyDescent="0.25">
      <c r="J764" s="36"/>
    </row>
    <row r="765" spans="10:10" ht="15.75" customHeight="1" x14ac:dyDescent="0.25">
      <c r="J765" s="36"/>
    </row>
    <row r="766" spans="10:10" ht="15.75" customHeight="1" x14ac:dyDescent="0.25">
      <c r="J766" s="36"/>
    </row>
    <row r="767" spans="10:10" ht="15.75" customHeight="1" x14ac:dyDescent="0.25">
      <c r="J767" s="36"/>
    </row>
    <row r="768" spans="10:10" ht="15.75" customHeight="1" x14ac:dyDescent="0.25">
      <c r="J768" s="36"/>
    </row>
    <row r="769" spans="10:10" ht="15.75" customHeight="1" x14ac:dyDescent="0.25">
      <c r="J769" s="36"/>
    </row>
    <row r="770" spans="10:10" ht="15.75" customHeight="1" x14ac:dyDescent="0.25">
      <c r="J770" s="36"/>
    </row>
    <row r="771" spans="10:10" ht="15.75" customHeight="1" x14ac:dyDescent="0.25">
      <c r="J771" s="36"/>
    </row>
    <row r="772" spans="10:10" ht="15.75" customHeight="1" x14ac:dyDescent="0.25">
      <c r="J772" s="36"/>
    </row>
    <row r="773" spans="10:10" ht="15.75" customHeight="1" x14ac:dyDescent="0.25">
      <c r="J773" s="36"/>
    </row>
    <row r="774" spans="10:10" ht="15.75" customHeight="1" x14ac:dyDescent="0.25">
      <c r="J774" s="36"/>
    </row>
    <row r="775" spans="10:10" ht="15.75" customHeight="1" x14ac:dyDescent="0.25">
      <c r="J775" s="36"/>
    </row>
    <row r="776" spans="10:10" ht="15.75" customHeight="1" x14ac:dyDescent="0.25">
      <c r="J776" s="36"/>
    </row>
    <row r="777" spans="10:10" ht="15.75" customHeight="1" x14ac:dyDescent="0.25">
      <c r="J777" s="36"/>
    </row>
    <row r="778" spans="10:10" ht="15.75" customHeight="1" x14ac:dyDescent="0.25">
      <c r="J778" s="36"/>
    </row>
    <row r="779" spans="10:10" ht="15.75" customHeight="1" x14ac:dyDescent="0.25">
      <c r="J779" s="36"/>
    </row>
    <row r="780" spans="10:10" ht="15.75" customHeight="1" x14ac:dyDescent="0.25">
      <c r="J780" s="36"/>
    </row>
    <row r="781" spans="10:10" ht="15.75" customHeight="1" x14ac:dyDescent="0.25">
      <c r="J781" s="36"/>
    </row>
    <row r="782" spans="10:10" ht="15.75" customHeight="1" x14ac:dyDescent="0.25">
      <c r="J782" s="36"/>
    </row>
    <row r="783" spans="10:10" ht="15.75" customHeight="1" x14ac:dyDescent="0.25">
      <c r="J783" s="36"/>
    </row>
    <row r="784" spans="10:10" ht="15.75" customHeight="1" x14ac:dyDescent="0.25">
      <c r="J784" s="36"/>
    </row>
    <row r="785" spans="10:10" ht="15.75" customHeight="1" x14ac:dyDescent="0.25">
      <c r="J785" s="36"/>
    </row>
    <row r="786" spans="10:10" ht="15.75" customHeight="1" x14ac:dyDescent="0.25">
      <c r="J786" s="36"/>
    </row>
    <row r="787" spans="10:10" ht="15.75" customHeight="1" x14ac:dyDescent="0.25">
      <c r="J787" s="36"/>
    </row>
    <row r="788" spans="10:10" ht="15.75" customHeight="1" x14ac:dyDescent="0.25">
      <c r="J788" s="36"/>
    </row>
    <row r="789" spans="10:10" ht="15.75" customHeight="1" x14ac:dyDescent="0.25">
      <c r="J789" s="36"/>
    </row>
    <row r="790" spans="10:10" ht="15.75" customHeight="1" x14ac:dyDescent="0.25">
      <c r="J790" s="36"/>
    </row>
    <row r="791" spans="10:10" ht="15.75" customHeight="1" x14ac:dyDescent="0.25">
      <c r="J791" s="36"/>
    </row>
    <row r="792" spans="10:10" ht="15.75" customHeight="1" x14ac:dyDescent="0.25">
      <c r="J792" s="36"/>
    </row>
    <row r="793" spans="10:10" ht="15.75" customHeight="1" x14ac:dyDescent="0.25">
      <c r="J793" s="36"/>
    </row>
    <row r="794" spans="10:10" ht="15.75" customHeight="1" x14ac:dyDescent="0.25">
      <c r="J794" s="36"/>
    </row>
    <row r="795" spans="10:10" ht="15.75" customHeight="1" x14ac:dyDescent="0.25">
      <c r="J795" s="36"/>
    </row>
    <row r="796" spans="10:10" ht="15.75" customHeight="1" x14ac:dyDescent="0.25">
      <c r="J796" s="36"/>
    </row>
    <row r="797" spans="10:10" ht="15.75" customHeight="1" x14ac:dyDescent="0.25">
      <c r="J797" s="36"/>
    </row>
    <row r="798" spans="10:10" ht="15.75" customHeight="1" x14ac:dyDescent="0.25">
      <c r="J798" s="36"/>
    </row>
    <row r="799" spans="10:10" ht="15.75" customHeight="1" x14ac:dyDescent="0.25">
      <c r="J799" s="36"/>
    </row>
    <row r="800" spans="10:10" ht="15.75" customHeight="1" x14ac:dyDescent="0.25">
      <c r="J800" s="36"/>
    </row>
    <row r="801" spans="10:10" ht="15.75" customHeight="1" x14ac:dyDescent="0.25">
      <c r="J801" s="36"/>
    </row>
    <row r="802" spans="10:10" ht="15.75" customHeight="1" x14ac:dyDescent="0.25">
      <c r="J802" s="36"/>
    </row>
    <row r="803" spans="10:10" ht="15.75" customHeight="1" x14ac:dyDescent="0.25">
      <c r="J803" s="36"/>
    </row>
    <row r="804" spans="10:10" ht="15.75" customHeight="1" x14ac:dyDescent="0.25">
      <c r="J804" s="36"/>
    </row>
    <row r="805" spans="10:10" ht="15.75" customHeight="1" x14ac:dyDescent="0.25">
      <c r="J805" s="36"/>
    </row>
    <row r="806" spans="10:10" ht="15.75" customHeight="1" x14ac:dyDescent="0.25">
      <c r="J806" s="36"/>
    </row>
    <row r="807" spans="10:10" ht="15.75" customHeight="1" x14ac:dyDescent="0.25">
      <c r="J807" s="36"/>
    </row>
    <row r="808" spans="10:10" ht="15.75" customHeight="1" x14ac:dyDescent="0.25">
      <c r="J808" s="36"/>
    </row>
    <row r="809" spans="10:10" ht="15.75" customHeight="1" x14ac:dyDescent="0.25">
      <c r="J809" s="36"/>
    </row>
    <row r="810" spans="10:10" ht="15.75" customHeight="1" x14ac:dyDescent="0.25">
      <c r="J810" s="36"/>
    </row>
    <row r="811" spans="10:10" ht="15.75" customHeight="1" x14ac:dyDescent="0.25">
      <c r="J811" s="36"/>
    </row>
    <row r="812" spans="10:10" ht="15.75" customHeight="1" x14ac:dyDescent="0.25">
      <c r="J812" s="36"/>
    </row>
    <row r="813" spans="10:10" ht="15.75" customHeight="1" x14ac:dyDescent="0.25">
      <c r="J813" s="36"/>
    </row>
    <row r="814" spans="10:10" ht="15.75" customHeight="1" x14ac:dyDescent="0.25">
      <c r="J814" s="36"/>
    </row>
    <row r="815" spans="10:10" ht="15.75" customHeight="1" x14ac:dyDescent="0.25">
      <c r="J815" s="36"/>
    </row>
    <row r="816" spans="10:10" ht="15.75" customHeight="1" x14ac:dyDescent="0.25">
      <c r="J816" s="36"/>
    </row>
    <row r="817" spans="10:10" ht="15.75" customHeight="1" x14ac:dyDescent="0.25">
      <c r="J817" s="36"/>
    </row>
    <row r="818" spans="10:10" ht="15.75" customHeight="1" x14ac:dyDescent="0.25">
      <c r="J818" s="36"/>
    </row>
    <row r="819" spans="10:10" ht="15.75" customHeight="1" x14ac:dyDescent="0.25">
      <c r="J819" s="36"/>
    </row>
    <row r="820" spans="10:10" ht="15.75" customHeight="1" x14ac:dyDescent="0.25">
      <c r="J820" s="36"/>
    </row>
    <row r="821" spans="10:10" ht="15.75" customHeight="1" x14ac:dyDescent="0.25">
      <c r="J821" s="36"/>
    </row>
    <row r="822" spans="10:10" ht="15.75" customHeight="1" x14ac:dyDescent="0.25">
      <c r="J822" s="36"/>
    </row>
    <row r="823" spans="10:10" ht="15.75" customHeight="1" x14ac:dyDescent="0.25">
      <c r="J823" s="36"/>
    </row>
    <row r="824" spans="10:10" ht="15.75" customHeight="1" x14ac:dyDescent="0.25">
      <c r="J824" s="36"/>
    </row>
    <row r="825" spans="10:10" ht="15.75" customHeight="1" x14ac:dyDescent="0.25">
      <c r="J825" s="36"/>
    </row>
    <row r="826" spans="10:10" ht="15.75" customHeight="1" x14ac:dyDescent="0.25">
      <c r="J826" s="36"/>
    </row>
    <row r="827" spans="10:10" ht="15.75" customHeight="1" x14ac:dyDescent="0.25">
      <c r="J827" s="36"/>
    </row>
    <row r="828" spans="10:10" ht="15.75" customHeight="1" x14ac:dyDescent="0.25">
      <c r="J828" s="36"/>
    </row>
    <row r="829" spans="10:10" ht="15.75" customHeight="1" x14ac:dyDescent="0.25">
      <c r="J829" s="36"/>
    </row>
    <row r="830" spans="10:10" ht="15.75" customHeight="1" x14ac:dyDescent="0.25">
      <c r="J830" s="36"/>
    </row>
    <row r="831" spans="10:10" ht="15.75" customHeight="1" x14ac:dyDescent="0.25">
      <c r="J831" s="36"/>
    </row>
    <row r="832" spans="10:10" ht="15.75" customHeight="1" x14ac:dyDescent="0.25">
      <c r="J832" s="36"/>
    </row>
    <row r="833" spans="10:10" ht="15.75" customHeight="1" x14ac:dyDescent="0.25">
      <c r="J833" s="36"/>
    </row>
    <row r="834" spans="10:10" ht="15.75" customHeight="1" x14ac:dyDescent="0.25">
      <c r="J834" s="36"/>
    </row>
    <row r="835" spans="10:10" ht="15.75" customHeight="1" x14ac:dyDescent="0.25">
      <c r="J835" s="36"/>
    </row>
    <row r="836" spans="10:10" ht="15.75" customHeight="1" x14ac:dyDescent="0.25">
      <c r="J836" s="36"/>
    </row>
    <row r="837" spans="10:10" ht="15.75" customHeight="1" x14ac:dyDescent="0.25">
      <c r="J837" s="36"/>
    </row>
    <row r="838" spans="10:10" ht="15.75" customHeight="1" x14ac:dyDescent="0.25">
      <c r="J838" s="36"/>
    </row>
    <row r="839" spans="10:10" ht="15.75" customHeight="1" x14ac:dyDescent="0.25">
      <c r="J839" s="36"/>
    </row>
    <row r="840" spans="10:10" ht="15.75" customHeight="1" x14ac:dyDescent="0.25">
      <c r="J840" s="36"/>
    </row>
    <row r="841" spans="10:10" ht="15.75" customHeight="1" x14ac:dyDescent="0.25">
      <c r="J841" s="36"/>
    </row>
    <row r="842" spans="10:10" ht="15.75" customHeight="1" x14ac:dyDescent="0.25">
      <c r="J842" s="36"/>
    </row>
    <row r="843" spans="10:10" ht="15.75" customHeight="1" x14ac:dyDescent="0.25">
      <c r="J843" s="36"/>
    </row>
    <row r="844" spans="10:10" ht="15.75" customHeight="1" x14ac:dyDescent="0.25">
      <c r="J844" s="36"/>
    </row>
    <row r="845" spans="10:10" ht="15.75" customHeight="1" x14ac:dyDescent="0.25">
      <c r="J845" s="36"/>
    </row>
    <row r="846" spans="10:10" ht="15.75" customHeight="1" x14ac:dyDescent="0.25">
      <c r="J846" s="36"/>
    </row>
    <row r="847" spans="10:10" ht="15.75" customHeight="1" x14ac:dyDescent="0.25">
      <c r="J847" s="36"/>
    </row>
    <row r="848" spans="10:10" ht="15.75" customHeight="1" x14ac:dyDescent="0.25">
      <c r="J848" s="36"/>
    </row>
    <row r="849" spans="10:10" ht="15.75" customHeight="1" x14ac:dyDescent="0.25">
      <c r="J849" s="36"/>
    </row>
    <row r="850" spans="10:10" ht="15.75" customHeight="1" x14ac:dyDescent="0.25">
      <c r="J850" s="36"/>
    </row>
    <row r="851" spans="10:10" ht="15.75" customHeight="1" x14ac:dyDescent="0.25">
      <c r="J851" s="36"/>
    </row>
    <row r="852" spans="10:10" ht="15.75" customHeight="1" x14ac:dyDescent="0.25">
      <c r="J852" s="36"/>
    </row>
    <row r="853" spans="10:10" ht="15.75" customHeight="1" x14ac:dyDescent="0.25">
      <c r="J853" s="36"/>
    </row>
    <row r="854" spans="10:10" ht="15.75" customHeight="1" x14ac:dyDescent="0.25">
      <c r="J854" s="36"/>
    </row>
    <row r="855" spans="10:10" ht="15.75" customHeight="1" x14ac:dyDescent="0.25">
      <c r="J855" s="36"/>
    </row>
    <row r="856" spans="10:10" ht="15.75" customHeight="1" x14ac:dyDescent="0.25">
      <c r="J856" s="36"/>
    </row>
    <row r="857" spans="10:10" ht="15.75" customHeight="1" x14ac:dyDescent="0.25">
      <c r="J857" s="36"/>
    </row>
    <row r="858" spans="10:10" ht="15.75" customHeight="1" x14ac:dyDescent="0.25">
      <c r="J858" s="36"/>
    </row>
    <row r="859" spans="10:10" ht="15.75" customHeight="1" x14ac:dyDescent="0.25">
      <c r="J859" s="36"/>
    </row>
    <row r="860" spans="10:10" ht="15.75" customHeight="1" x14ac:dyDescent="0.25">
      <c r="J860" s="36"/>
    </row>
    <row r="861" spans="10:10" ht="15.75" customHeight="1" x14ac:dyDescent="0.25">
      <c r="J861" s="36"/>
    </row>
    <row r="862" spans="10:10" ht="15.75" customHeight="1" x14ac:dyDescent="0.25">
      <c r="J862" s="36"/>
    </row>
    <row r="863" spans="10:10" ht="15.75" customHeight="1" x14ac:dyDescent="0.25">
      <c r="J863" s="36"/>
    </row>
    <row r="864" spans="10:10" ht="15.75" customHeight="1" x14ac:dyDescent="0.25">
      <c r="J864" s="36"/>
    </row>
    <row r="865" spans="10:10" ht="15.75" customHeight="1" x14ac:dyDescent="0.25">
      <c r="J865" s="36"/>
    </row>
    <row r="866" spans="10:10" ht="15.75" customHeight="1" x14ac:dyDescent="0.25">
      <c r="J866" s="36"/>
    </row>
    <row r="867" spans="10:10" ht="15.75" customHeight="1" x14ac:dyDescent="0.25">
      <c r="J867" s="36"/>
    </row>
    <row r="868" spans="10:10" ht="15.75" customHeight="1" x14ac:dyDescent="0.25">
      <c r="J868" s="36"/>
    </row>
    <row r="869" spans="10:10" ht="15.75" customHeight="1" x14ac:dyDescent="0.25">
      <c r="J869" s="36"/>
    </row>
    <row r="870" spans="10:10" ht="15.75" customHeight="1" x14ac:dyDescent="0.25">
      <c r="J870" s="36"/>
    </row>
    <row r="871" spans="10:10" ht="15.75" customHeight="1" x14ac:dyDescent="0.25">
      <c r="J871" s="36"/>
    </row>
    <row r="872" spans="10:10" ht="15.75" customHeight="1" x14ac:dyDescent="0.25">
      <c r="J872" s="36"/>
    </row>
    <row r="873" spans="10:10" ht="15.75" customHeight="1" x14ac:dyDescent="0.25">
      <c r="J873" s="36"/>
    </row>
    <row r="874" spans="10:10" ht="15.75" customHeight="1" x14ac:dyDescent="0.25">
      <c r="J874" s="36"/>
    </row>
    <row r="875" spans="10:10" ht="15.75" customHeight="1" x14ac:dyDescent="0.25">
      <c r="J875" s="36"/>
    </row>
    <row r="876" spans="10:10" ht="15.75" customHeight="1" x14ac:dyDescent="0.25">
      <c r="J876" s="36"/>
    </row>
    <row r="877" spans="10:10" ht="15.75" customHeight="1" x14ac:dyDescent="0.25">
      <c r="J877" s="36"/>
    </row>
    <row r="878" spans="10:10" ht="15.75" customHeight="1" x14ac:dyDescent="0.25">
      <c r="J878" s="36"/>
    </row>
    <row r="879" spans="10:10" ht="15.75" customHeight="1" x14ac:dyDescent="0.25">
      <c r="J879" s="36"/>
    </row>
    <row r="880" spans="10:10" ht="15.75" customHeight="1" x14ac:dyDescent="0.25">
      <c r="J880" s="36"/>
    </row>
    <row r="881" spans="10:10" ht="15.75" customHeight="1" x14ac:dyDescent="0.25">
      <c r="J881" s="36"/>
    </row>
    <row r="882" spans="10:10" ht="15.75" customHeight="1" x14ac:dyDescent="0.25">
      <c r="J882" s="36"/>
    </row>
    <row r="883" spans="10:10" ht="15.75" customHeight="1" x14ac:dyDescent="0.25">
      <c r="J883" s="36"/>
    </row>
    <row r="884" spans="10:10" ht="15.75" customHeight="1" x14ac:dyDescent="0.25">
      <c r="J884" s="36"/>
    </row>
    <row r="885" spans="10:10" ht="15.75" customHeight="1" x14ac:dyDescent="0.25">
      <c r="J885" s="36"/>
    </row>
    <row r="886" spans="10:10" ht="15.75" customHeight="1" x14ac:dyDescent="0.25">
      <c r="J886" s="36"/>
    </row>
    <row r="887" spans="10:10" ht="15.75" customHeight="1" x14ac:dyDescent="0.25">
      <c r="J887" s="36"/>
    </row>
    <row r="888" spans="10:10" ht="15.75" customHeight="1" x14ac:dyDescent="0.25">
      <c r="J888" s="36"/>
    </row>
    <row r="889" spans="10:10" ht="15.75" customHeight="1" x14ac:dyDescent="0.25">
      <c r="J889" s="36"/>
    </row>
    <row r="890" spans="10:10" ht="15.75" customHeight="1" x14ac:dyDescent="0.25">
      <c r="J890" s="36"/>
    </row>
    <row r="891" spans="10:10" ht="15.75" customHeight="1" x14ac:dyDescent="0.25">
      <c r="J891" s="36"/>
    </row>
    <row r="892" spans="10:10" ht="15.75" customHeight="1" x14ac:dyDescent="0.25">
      <c r="J892" s="36"/>
    </row>
    <row r="893" spans="10:10" ht="15.75" customHeight="1" x14ac:dyDescent="0.25">
      <c r="J893" s="36"/>
    </row>
    <row r="894" spans="10:10" ht="15.75" customHeight="1" x14ac:dyDescent="0.25">
      <c r="J894" s="36"/>
    </row>
    <row r="895" spans="10:10" ht="15.75" customHeight="1" x14ac:dyDescent="0.25">
      <c r="J895" s="36"/>
    </row>
    <row r="896" spans="10:10" ht="15.75" customHeight="1" x14ac:dyDescent="0.25">
      <c r="J896" s="36"/>
    </row>
    <row r="897" spans="10:10" ht="15.75" customHeight="1" x14ac:dyDescent="0.25">
      <c r="J897" s="36"/>
    </row>
    <row r="898" spans="10:10" ht="15.75" customHeight="1" x14ac:dyDescent="0.25">
      <c r="J898" s="36"/>
    </row>
    <row r="899" spans="10:10" ht="15.75" customHeight="1" x14ac:dyDescent="0.25">
      <c r="J899" s="36"/>
    </row>
    <row r="900" spans="10:10" ht="15.75" customHeight="1" x14ac:dyDescent="0.25">
      <c r="J900" s="36"/>
    </row>
    <row r="901" spans="10:10" ht="15.75" customHeight="1" x14ac:dyDescent="0.25">
      <c r="J901" s="36"/>
    </row>
    <row r="902" spans="10:10" ht="15.75" customHeight="1" x14ac:dyDescent="0.25">
      <c r="J902" s="36"/>
    </row>
    <row r="903" spans="10:10" ht="15.75" customHeight="1" x14ac:dyDescent="0.25">
      <c r="J903" s="36"/>
    </row>
    <row r="904" spans="10:10" ht="15.75" customHeight="1" x14ac:dyDescent="0.25">
      <c r="J904" s="36"/>
    </row>
    <row r="905" spans="10:10" ht="15.75" customHeight="1" x14ac:dyDescent="0.25">
      <c r="J905" s="36"/>
    </row>
    <row r="906" spans="10:10" ht="15.75" customHeight="1" x14ac:dyDescent="0.25">
      <c r="J906" s="36"/>
    </row>
    <row r="907" spans="10:10" ht="15.75" customHeight="1" x14ac:dyDescent="0.25">
      <c r="J907" s="36"/>
    </row>
    <row r="908" spans="10:10" ht="15.75" customHeight="1" x14ac:dyDescent="0.25">
      <c r="J908" s="36"/>
    </row>
    <row r="909" spans="10:10" ht="15.75" customHeight="1" x14ac:dyDescent="0.25">
      <c r="J909" s="36"/>
    </row>
    <row r="910" spans="10:10" ht="15.75" customHeight="1" x14ac:dyDescent="0.25">
      <c r="J910" s="36"/>
    </row>
    <row r="911" spans="10:10" ht="15.75" customHeight="1" x14ac:dyDescent="0.25">
      <c r="J911" s="36"/>
    </row>
    <row r="912" spans="10:10" ht="15.75" customHeight="1" x14ac:dyDescent="0.25">
      <c r="J912" s="36"/>
    </row>
    <row r="913" spans="10:10" ht="15.75" customHeight="1" x14ac:dyDescent="0.25">
      <c r="J913" s="36"/>
    </row>
    <row r="914" spans="10:10" ht="15.75" customHeight="1" x14ac:dyDescent="0.25">
      <c r="J914" s="36"/>
    </row>
    <row r="915" spans="10:10" ht="15.75" customHeight="1" x14ac:dyDescent="0.25">
      <c r="J915" s="36"/>
    </row>
    <row r="916" spans="10:10" ht="15.75" customHeight="1" x14ac:dyDescent="0.25">
      <c r="J916" s="36"/>
    </row>
    <row r="917" spans="10:10" ht="15.75" customHeight="1" x14ac:dyDescent="0.25">
      <c r="J917" s="36"/>
    </row>
    <row r="918" spans="10:10" ht="15.75" customHeight="1" x14ac:dyDescent="0.25">
      <c r="J918" s="36"/>
    </row>
    <row r="919" spans="10:10" ht="15.75" customHeight="1" x14ac:dyDescent="0.25">
      <c r="J919" s="36"/>
    </row>
    <row r="920" spans="10:10" ht="15.75" customHeight="1" x14ac:dyDescent="0.25">
      <c r="J920" s="36"/>
    </row>
    <row r="921" spans="10:10" ht="15.75" customHeight="1" x14ac:dyDescent="0.25">
      <c r="J921" s="36"/>
    </row>
    <row r="922" spans="10:10" ht="15.75" customHeight="1" x14ac:dyDescent="0.25">
      <c r="J922" s="36"/>
    </row>
    <row r="923" spans="10:10" ht="15.75" customHeight="1" x14ac:dyDescent="0.25">
      <c r="J923" s="36"/>
    </row>
  </sheetData>
  <mergeCells count="2">
    <mergeCell ref="E1:G1"/>
    <mergeCell ref="E3: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a24147-5eb5-4ca1-a160-2a265b0f2b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E12E03E3E1004BAAB2DCDF36FE8092" ma:contentTypeVersion="6" ma:contentTypeDescription="Crear nuevo documento." ma:contentTypeScope="" ma:versionID="9fe615ec3f5b2c373a88064633dc579c">
  <xsd:schema xmlns:xsd="http://www.w3.org/2001/XMLSchema" xmlns:xs="http://www.w3.org/2001/XMLSchema" xmlns:p="http://schemas.microsoft.com/office/2006/metadata/properties" xmlns:ns3="49a24147-5eb5-4ca1-a160-2a265b0f2bfe" targetNamespace="http://schemas.microsoft.com/office/2006/metadata/properties" ma:root="true" ma:fieldsID="c480361c448d658f8762a95a6f09c681" ns3:_="">
    <xsd:import namespace="49a24147-5eb5-4ca1-a160-2a265b0f2b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24147-5eb5-4ca1-a160-2a265b0f2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C36B1F-EE59-4719-9661-70FC0CFA0E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85D448-4E5B-44D4-986F-21EE129784BD}">
  <ds:schemaRefs>
    <ds:schemaRef ds:uri="http://purl.org/dc/terms/"/>
    <ds:schemaRef ds:uri="http://purl.org/dc/dcmitype/"/>
    <ds:schemaRef ds:uri="49a24147-5eb5-4ca1-a160-2a265b0f2bfe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EF677C5-C5AF-42E2-B308-12BF50CFA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a24147-5eb5-4ca1-a160-2a265b0f2b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 CLIENTE KV LLC IDEAL</vt:lpstr>
      <vt:lpstr>COMPARATIVO</vt:lpstr>
      <vt:lpstr>CLIENTE SAS</vt:lpstr>
      <vt:lpstr>ANÁLISIS</vt:lpstr>
      <vt:lpstr>2. CLIENTE KV SAS CON 10ELEVEN</vt:lpstr>
      <vt:lpstr>3. CLIENTE KV SAS CON GOGOLUXE</vt:lpstr>
      <vt:lpstr>4. CLIENTE INTERNO SITIO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365</dc:creator>
  <cp:lastModifiedBy>Admin 365</cp:lastModifiedBy>
  <cp:lastPrinted>2026-01-21T18:31:51Z</cp:lastPrinted>
  <dcterms:created xsi:type="dcterms:W3CDTF">2025-04-25T19:37:05Z</dcterms:created>
  <dcterms:modified xsi:type="dcterms:W3CDTF">2026-04-20T21:19:04Z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0x01010050E12E03E3E1004BAAB2DCDF36FE8092</vt:lpwstr>
  </property>
</Properties>
</file>